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guerrch\Desktop\"/>
    </mc:Choice>
  </mc:AlternateContent>
  <bookViews>
    <workbookView xWindow="-105" yWindow="-105" windowWidth="23250" windowHeight="12570"/>
  </bookViews>
  <sheets>
    <sheet name="Anexo estadístico(anual)" sheetId="3" r:id="rId1"/>
    <sheet name="Anexo estadístico (trimestr (2" sheetId="4" state="hidden" r:id="rId2"/>
    <sheet name="Anexo estadístico (anual)" sheetId="1" state="hidden" r:id="rId3"/>
    <sheet name="Anexo estadístico(trimestral)" sheetId="2" r:id="rId4"/>
  </sheets>
  <definedNames>
    <definedName name="_xlnm.Print_Area" localSheetId="2">'Anexo estadístico (anual)'!$A$1:$BQ$97</definedName>
    <definedName name="_xlnm.Print_Area" localSheetId="1">'Anexo estadístico (trimestr (2'!$A$1:$AN$95</definedName>
    <definedName name="_xlnm.Print_Area" localSheetId="0">'Anexo estadístico(anual)'!$A$1:$Q$95</definedName>
    <definedName name="_xlnm.Print_Area" localSheetId="3">'Anexo estadístico(trimestral)'!$A$1:$AN$95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32" i="1" l="1"/>
  <c r="AP32" i="1"/>
  <c r="AQ32" i="1"/>
  <c r="AR32" i="1"/>
  <c r="AS32" i="1"/>
  <c r="AT32" i="1"/>
  <c r="AU32" i="1"/>
  <c r="AV32" i="1"/>
  <c r="AW32" i="1"/>
  <c r="AX32" i="1"/>
  <c r="AY32" i="1"/>
  <c r="AO33" i="1"/>
  <c r="AP33" i="1"/>
  <c r="AQ33" i="1"/>
  <c r="AR33" i="1"/>
  <c r="AS33" i="1"/>
  <c r="AT33" i="1"/>
  <c r="AU33" i="1"/>
  <c r="AV33" i="1"/>
  <c r="AW33" i="1"/>
  <c r="AX33" i="1"/>
  <c r="AY33" i="1"/>
  <c r="AO34" i="1"/>
  <c r="AP34" i="1"/>
  <c r="AQ34" i="1"/>
  <c r="AR34" i="1"/>
  <c r="AS34" i="1"/>
  <c r="AT34" i="1"/>
  <c r="AU34" i="1"/>
  <c r="AV34" i="1"/>
  <c r="AW34" i="1"/>
  <c r="AX34" i="1"/>
  <c r="AY34" i="1"/>
  <c r="AO35" i="1"/>
  <c r="AP35" i="1"/>
  <c r="AQ35" i="1"/>
  <c r="AR35" i="1"/>
  <c r="AS35" i="1"/>
  <c r="AT35" i="1"/>
  <c r="AU35" i="1"/>
  <c r="AV35" i="1"/>
  <c r="AW35" i="1"/>
  <c r="AX35" i="1"/>
  <c r="AY35" i="1"/>
  <c r="AO36" i="1"/>
  <c r="AP36" i="1"/>
  <c r="AQ36" i="1"/>
  <c r="AR36" i="1"/>
  <c r="AS36" i="1"/>
  <c r="AT36" i="1"/>
  <c r="AU36" i="1"/>
  <c r="AV36" i="1"/>
  <c r="AW36" i="1"/>
  <c r="AX36" i="1"/>
  <c r="AY36" i="1"/>
  <c r="AO37" i="1"/>
  <c r="AP37" i="1"/>
  <c r="AQ37" i="1"/>
  <c r="AR37" i="1"/>
  <c r="AS37" i="1"/>
  <c r="AT37" i="1"/>
  <c r="AU37" i="1"/>
  <c r="AV37" i="1"/>
  <c r="AW37" i="1"/>
  <c r="AX37" i="1"/>
  <c r="AY37" i="1"/>
  <c r="AO38" i="1"/>
  <c r="AP38" i="1"/>
  <c r="AQ38" i="1"/>
  <c r="AR38" i="1"/>
  <c r="AS38" i="1"/>
  <c r="AT38" i="1"/>
  <c r="AU38" i="1"/>
  <c r="AV38" i="1"/>
  <c r="AW38" i="1"/>
  <c r="AX38" i="1"/>
  <c r="AY38" i="1"/>
  <c r="AO39" i="1"/>
  <c r="AP39" i="1"/>
  <c r="AQ39" i="1"/>
  <c r="AR39" i="1"/>
  <c r="AS39" i="1"/>
  <c r="AT39" i="1"/>
  <c r="AU39" i="1"/>
  <c r="AV39" i="1"/>
  <c r="AW39" i="1"/>
  <c r="AX39" i="1"/>
  <c r="AY39" i="1"/>
  <c r="AO40" i="1"/>
  <c r="AP40" i="1"/>
  <c r="AQ40" i="1"/>
  <c r="AR40" i="1"/>
  <c r="AS40" i="1"/>
  <c r="AT40" i="1"/>
  <c r="AU40" i="1"/>
  <c r="AV40" i="1"/>
  <c r="AW40" i="1"/>
  <c r="AX40" i="1"/>
  <c r="AY40" i="1"/>
  <c r="AO41" i="1"/>
  <c r="AP41" i="1"/>
  <c r="AQ41" i="1"/>
  <c r="AR41" i="1"/>
  <c r="AS41" i="1"/>
  <c r="AT41" i="1"/>
  <c r="AU41" i="1"/>
  <c r="AV41" i="1"/>
  <c r="AW41" i="1"/>
  <c r="AX41" i="1"/>
  <c r="AY41" i="1"/>
  <c r="AO42" i="1"/>
  <c r="AP42" i="1"/>
  <c r="AQ42" i="1"/>
  <c r="AR42" i="1"/>
  <c r="AS42" i="1"/>
  <c r="AT42" i="1"/>
  <c r="AU42" i="1"/>
  <c r="AV42" i="1"/>
  <c r="AW42" i="1"/>
  <c r="AX42" i="1"/>
  <c r="AY42" i="1"/>
  <c r="AO43" i="1"/>
  <c r="AP43" i="1"/>
  <c r="AQ43" i="1"/>
  <c r="AR43" i="1"/>
  <c r="AS43" i="1"/>
  <c r="AT43" i="1"/>
  <c r="AU43" i="1"/>
  <c r="AV43" i="1"/>
  <c r="AW43" i="1"/>
  <c r="AX43" i="1"/>
  <c r="AY43" i="1"/>
  <c r="AO44" i="1"/>
  <c r="AP44" i="1"/>
  <c r="AQ44" i="1"/>
  <c r="AR44" i="1"/>
  <c r="AS44" i="1"/>
  <c r="AT44" i="1"/>
  <c r="AU44" i="1"/>
  <c r="AV44" i="1"/>
  <c r="AW44" i="1"/>
  <c r="AX44" i="1"/>
  <c r="AY44" i="1"/>
  <c r="AO45" i="1"/>
  <c r="AP45" i="1"/>
  <c r="AQ45" i="1"/>
  <c r="AR45" i="1"/>
  <c r="AS45" i="1"/>
  <c r="AT45" i="1"/>
  <c r="AU45" i="1"/>
  <c r="AV45" i="1"/>
  <c r="AW45" i="1"/>
  <c r="AX45" i="1"/>
  <c r="AY45" i="1"/>
  <c r="AO46" i="1"/>
  <c r="AP46" i="1"/>
  <c r="AQ46" i="1"/>
  <c r="AR46" i="1"/>
  <c r="AS46" i="1"/>
  <c r="AT46" i="1"/>
  <c r="AU46" i="1"/>
  <c r="AV46" i="1"/>
  <c r="AW46" i="1"/>
  <c r="AX46" i="1"/>
  <c r="AY46" i="1"/>
  <c r="AO48" i="1"/>
  <c r="AP48" i="1"/>
  <c r="AQ48" i="1"/>
  <c r="AR48" i="1"/>
  <c r="AS48" i="1"/>
  <c r="AT48" i="1"/>
  <c r="AU48" i="1"/>
  <c r="AV48" i="1"/>
  <c r="AW48" i="1"/>
  <c r="AX48" i="1"/>
  <c r="AY48" i="1"/>
  <c r="AO49" i="1"/>
  <c r="AP49" i="1"/>
  <c r="AQ49" i="1"/>
  <c r="AR49" i="1"/>
  <c r="AS49" i="1"/>
  <c r="AT49" i="1"/>
  <c r="AU49" i="1"/>
  <c r="AV49" i="1"/>
  <c r="AW49" i="1"/>
  <c r="AX49" i="1"/>
  <c r="AY49" i="1"/>
  <c r="AO50" i="1"/>
  <c r="AP50" i="1"/>
  <c r="AQ50" i="1"/>
  <c r="AR50" i="1"/>
  <c r="AS50" i="1"/>
  <c r="AT50" i="1"/>
  <c r="AU50" i="1"/>
  <c r="AV50" i="1"/>
  <c r="AW50" i="1"/>
  <c r="AX50" i="1"/>
  <c r="AY50" i="1"/>
  <c r="AO51" i="1"/>
  <c r="AP51" i="1"/>
  <c r="AQ51" i="1"/>
  <c r="AR51" i="1"/>
  <c r="AS51" i="1"/>
  <c r="AT51" i="1"/>
  <c r="AU51" i="1"/>
  <c r="AV51" i="1"/>
  <c r="AW51" i="1"/>
  <c r="AX51" i="1"/>
  <c r="AY51" i="1"/>
  <c r="AO54" i="1"/>
  <c r="AP54" i="1"/>
  <c r="AQ54" i="1"/>
  <c r="AR54" i="1"/>
  <c r="AS54" i="1"/>
  <c r="AT54" i="1"/>
  <c r="AU54" i="1"/>
  <c r="AV54" i="1"/>
  <c r="AW54" i="1"/>
  <c r="AX54" i="1"/>
  <c r="AY54" i="1"/>
  <c r="AO55" i="1"/>
  <c r="AP55" i="1"/>
  <c r="AQ55" i="1"/>
  <c r="AR55" i="1"/>
  <c r="AS55" i="1"/>
  <c r="AT55" i="1"/>
  <c r="AU55" i="1"/>
  <c r="AV55" i="1"/>
  <c r="AW55" i="1"/>
  <c r="AX55" i="1"/>
  <c r="AY55" i="1"/>
  <c r="AO56" i="1"/>
  <c r="AP56" i="1"/>
  <c r="AQ56" i="1"/>
  <c r="AR56" i="1"/>
  <c r="AS56" i="1"/>
  <c r="AT56" i="1"/>
  <c r="AU56" i="1"/>
  <c r="AV56" i="1"/>
  <c r="AW56" i="1"/>
  <c r="AX56" i="1"/>
  <c r="AY56" i="1"/>
  <c r="AO58" i="1"/>
  <c r="AP58" i="1"/>
  <c r="AQ58" i="1"/>
  <c r="AR58" i="1"/>
  <c r="AS58" i="1"/>
  <c r="AT58" i="1"/>
  <c r="AU58" i="1"/>
  <c r="AV58" i="1"/>
  <c r="AW58" i="1"/>
  <c r="AX58" i="1"/>
  <c r="AY58" i="1"/>
  <c r="AO59" i="1"/>
  <c r="AP59" i="1"/>
  <c r="AQ59" i="1"/>
  <c r="AR59" i="1"/>
  <c r="AS59" i="1"/>
  <c r="AT59" i="1"/>
  <c r="AU59" i="1"/>
  <c r="AV59" i="1"/>
  <c r="AW59" i="1"/>
  <c r="AX59" i="1"/>
  <c r="AY59" i="1"/>
  <c r="AO60" i="1"/>
  <c r="AP60" i="1"/>
  <c r="AQ60" i="1"/>
  <c r="AR60" i="1"/>
  <c r="AS60" i="1"/>
  <c r="AT60" i="1"/>
  <c r="AU60" i="1"/>
  <c r="AV60" i="1"/>
  <c r="AW60" i="1"/>
  <c r="AX60" i="1"/>
  <c r="AY60" i="1"/>
  <c r="AO62" i="1"/>
  <c r="AP62" i="1"/>
  <c r="AQ62" i="1"/>
  <c r="AR62" i="1"/>
  <c r="AS62" i="1"/>
  <c r="AT62" i="1"/>
  <c r="AU62" i="1"/>
  <c r="AV62" i="1"/>
  <c r="AW62" i="1"/>
  <c r="AX62" i="1"/>
  <c r="AY62" i="1"/>
  <c r="AO63" i="1"/>
  <c r="AP63" i="1"/>
  <c r="AQ63" i="1"/>
  <c r="AR63" i="1"/>
  <c r="AS63" i="1"/>
  <c r="AT63" i="1"/>
  <c r="AU63" i="1"/>
  <c r="AV63" i="1"/>
  <c r="AW63" i="1"/>
  <c r="AX63" i="1"/>
  <c r="AY63" i="1"/>
  <c r="AO64" i="1"/>
  <c r="AP64" i="1"/>
  <c r="AQ64" i="1"/>
  <c r="AR64" i="1"/>
  <c r="AS64" i="1"/>
  <c r="AT64" i="1"/>
  <c r="AU64" i="1"/>
  <c r="AV64" i="1"/>
  <c r="AW64" i="1"/>
  <c r="AX64" i="1"/>
  <c r="AY64" i="1"/>
  <c r="AO65" i="1"/>
  <c r="AP65" i="1"/>
  <c r="AQ65" i="1"/>
  <c r="AR65" i="1"/>
  <c r="AS65" i="1"/>
  <c r="AT65" i="1"/>
  <c r="AU65" i="1"/>
  <c r="AV65" i="1"/>
  <c r="AW65" i="1"/>
  <c r="AX65" i="1"/>
  <c r="AY65" i="1"/>
  <c r="AO66" i="1"/>
  <c r="AP66" i="1"/>
  <c r="AQ66" i="1"/>
  <c r="AR66" i="1"/>
  <c r="AS66" i="1"/>
  <c r="AT66" i="1"/>
  <c r="AU66" i="1"/>
  <c r="AV66" i="1"/>
  <c r="AW66" i="1"/>
  <c r="AX66" i="1"/>
  <c r="AY66" i="1"/>
  <c r="AO67" i="1"/>
  <c r="AP67" i="1"/>
  <c r="AQ67" i="1"/>
  <c r="AR67" i="1"/>
  <c r="AS67" i="1"/>
  <c r="AT67" i="1"/>
  <c r="AU67" i="1"/>
  <c r="AV67" i="1"/>
  <c r="AW67" i="1"/>
  <c r="AX67" i="1"/>
  <c r="AY67" i="1"/>
  <c r="AO68" i="1"/>
  <c r="AP68" i="1"/>
  <c r="AQ68" i="1"/>
  <c r="AR68" i="1"/>
  <c r="AS68" i="1"/>
  <c r="AT68" i="1"/>
  <c r="AU68" i="1"/>
  <c r="AV68" i="1"/>
  <c r="AW68" i="1"/>
  <c r="AX68" i="1"/>
  <c r="AY68" i="1"/>
  <c r="AO69" i="1"/>
  <c r="AP69" i="1"/>
  <c r="AQ69" i="1"/>
  <c r="AR69" i="1"/>
  <c r="AS69" i="1"/>
  <c r="AT69" i="1"/>
  <c r="AU69" i="1"/>
  <c r="AV69" i="1"/>
  <c r="AW69" i="1"/>
  <c r="AX69" i="1"/>
  <c r="AY69" i="1"/>
  <c r="AO70" i="1"/>
  <c r="AP70" i="1"/>
  <c r="AQ70" i="1"/>
  <c r="AR70" i="1"/>
  <c r="AS70" i="1"/>
  <c r="AT70" i="1"/>
  <c r="AU70" i="1"/>
  <c r="AV70" i="1"/>
  <c r="AW70" i="1"/>
  <c r="AX70" i="1"/>
  <c r="AY70" i="1"/>
  <c r="AO71" i="1"/>
  <c r="AP71" i="1"/>
  <c r="AQ71" i="1"/>
  <c r="AR71" i="1"/>
  <c r="AS71" i="1"/>
  <c r="AT71" i="1"/>
  <c r="AU71" i="1"/>
  <c r="AV71" i="1"/>
  <c r="AW71" i="1"/>
  <c r="AX71" i="1"/>
  <c r="AY71" i="1"/>
  <c r="AO72" i="1"/>
  <c r="AP72" i="1"/>
  <c r="AQ72" i="1"/>
  <c r="AR72" i="1"/>
  <c r="AS72" i="1"/>
  <c r="AT72" i="1"/>
  <c r="AU72" i="1"/>
  <c r="AV72" i="1"/>
  <c r="AW72" i="1"/>
  <c r="AX72" i="1"/>
  <c r="AY72" i="1"/>
  <c r="AO73" i="1"/>
  <c r="AP73" i="1"/>
  <c r="AQ73" i="1"/>
  <c r="AR73" i="1"/>
  <c r="AS73" i="1"/>
  <c r="AT73" i="1"/>
  <c r="AU73" i="1"/>
  <c r="AV73" i="1"/>
  <c r="AW73" i="1"/>
  <c r="AX73" i="1"/>
  <c r="AY73" i="1"/>
  <c r="AO74" i="1"/>
  <c r="AP74" i="1"/>
  <c r="AQ74" i="1"/>
  <c r="AR74" i="1"/>
  <c r="AS74" i="1"/>
  <c r="AT74" i="1"/>
  <c r="AU74" i="1"/>
  <c r="AV74" i="1"/>
  <c r="AW74" i="1"/>
  <c r="AX74" i="1"/>
  <c r="AY74" i="1"/>
  <c r="AO75" i="1"/>
  <c r="AP75" i="1"/>
  <c r="AQ75" i="1"/>
  <c r="AR75" i="1"/>
  <c r="AS75" i="1"/>
  <c r="AT75" i="1"/>
  <c r="AU75" i="1"/>
  <c r="AV75" i="1"/>
  <c r="AW75" i="1"/>
  <c r="AX75" i="1"/>
  <c r="AY75" i="1"/>
  <c r="AO76" i="1"/>
  <c r="AP76" i="1"/>
  <c r="AQ76" i="1"/>
  <c r="AR76" i="1"/>
  <c r="AS76" i="1"/>
  <c r="AT76" i="1"/>
  <c r="AU76" i="1"/>
  <c r="AV76" i="1"/>
  <c r="AW76" i="1"/>
  <c r="AX76" i="1"/>
  <c r="AY76" i="1"/>
  <c r="AO77" i="1"/>
  <c r="AP77" i="1"/>
  <c r="AQ77" i="1"/>
  <c r="AR77" i="1"/>
  <c r="AS77" i="1"/>
  <c r="AT77" i="1"/>
  <c r="AU77" i="1"/>
  <c r="AV77" i="1"/>
  <c r="AW77" i="1"/>
  <c r="AX77" i="1"/>
  <c r="AY77" i="1"/>
  <c r="AO78" i="1"/>
  <c r="AP78" i="1"/>
  <c r="AQ78" i="1"/>
  <c r="AR78" i="1"/>
  <c r="AS78" i="1"/>
  <c r="AT78" i="1"/>
  <c r="AU78" i="1"/>
  <c r="AV78" i="1"/>
  <c r="AW78" i="1"/>
  <c r="AX78" i="1"/>
  <c r="AY78" i="1"/>
  <c r="AO79" i="1"/>
  <c r="AP79" i="1"/>
  <c r="AQ79" i="1"/>
  <c r="AR79" i="1"/>
  <c r="AS79" i="1"/>
  <c r="AT79" i="1"/>
  <c r="AU79" i="1"/>
  <c r="AV79" i="1"/>
  <c r="AW79" i="1"/>
  <c r="AX79" i="1"/>
  <c r="AY79" i="1"/>
  <c r="AO80" i="1"/>
  <c r="AP80" i="1"/>
  <c r="AQ80" i="1"/>
  <c r="AR80" i="1"/>
  <c r="AS80" i="1"/>
  <c r="AT80" i="1"/>
  <c r="AU80" i="1"/>
  <c r="AV80" i="1"/>
  <c r="AW80" i="1"/>
  <c r="AX80" i="1"/>
  <c r="AY80" i="1"/>
  <c r="AO81" i="1"/>
  <c r="AP81" i="1"/>
  <c r="AQ81" i="1"/>
  <c r="AR81" i="1"/>
  <c r="AS81" i="1"/>
  <c r="AT81" i="1"/>
  <c r="AU81" i="1"/>
  <c r="AV81" i="1"/>
  <c r="AW81" i="1"/>
  <c r="AX81" i="1"/>
  <c r="AY81" i="1"/>
  <c r="AO82" i="1"/>
  <c r="AP82" i="1"/>
  <c r="AQ82" i="1"/>
  <c r="AR82" i="1"/>
  <c r="AS82" i="1"/>
  <c r="AT82" i="1"/>
  <c r="AU82" i="1"/>
  <c r="AV82" i="1"/>
  <c r="AW82" i="1"/>
  <c r="AX82" i="1"/>
  <c r="AY82" i="1"/>
  <c r="AP30" i="1"/>
  <c r="AQ30" i="1"/>
  <c r="AR30" i="1"/>
  <c r="AS30" i="1"/>
  <c r="AT30" i="1"/>
  <c r="AU30" i="1"/>
  <c r="AV30" i="1"/>
  <c r="AW30" i="1"/>
  <c r="AX30" i="1"/>
  <c r="AY30" i="1"/>
  <c r="AO30" i="1"/>
  <c r="AX29" i="1"/>
  <c r="AY29" i="1"/>
  <c r="AP29" i="1"/>
  <c r="AQ29" i="1"/>
  <c r="AR29" i="1"/>
  <c r="AS29" i="1"/>
  <c r="AT29" i="1"/>
  <c r="AU29" i="1"/>
  <c r="AV29" i="1"/>
  <c r="AW29" i="1"/>
  <c r="AX16" i="1"/>
  <c r="AY16" i="1"/>
  <c r="AX17" i="1"/>
  <c r="AY17" i="1"/>
  <c r="AX18" i="1"/>
  <c r="AY18" i="1"/>
  <c r="AX19" i="1"/>
  <c r="AY19" i="1"/>
  <c r="AX20" i="1"/>
  <c r="AY20" i="1"/>
  <c r="AX21" i="1"/>
  <c r="AY21" i="1"/>
  <c r="AX22" i="1"/>
  <c r="AY22" i="1"/>
  <c r="AX24" i="1"/>
  <c r="AY24" i="1"/>
  <c r="AX25" i="1"/>
  <c r="AY25" i="1"/>
  <c r="AX26" i="1"/>
  <c r="AY26" i="1"/>
  <c r="AX27" i="1"/>
  <c r="AY27" i="1"/>
  <c r="AX28" i="1"/>
  <c r="AY28" i="1"/>
  <c r="AY15" i="1"/>
  <c r="AX15" i="1"/>
  <c r="AY14" i="1"/>
  <c r="AO15" i="1"/>
  <c r="AP15" i="1"/>
  <c r="AQ15" i="1"/>
  <c r="AR15" i="1"/>
  <c r="AS15" i="1"/>
  <c r="AT15" i="1"/>
  <c r="AU15" i="1"/>
  <c r="AV15" i="1"/>
  <c r="AW15" i="1"/>
  <c r="AO16" i="1"/>
  <c r="AP16" i="1"/>
  <c r="AQ16" i="1"/>
  <c r="AR16" i="1"/>
  <c r="AS16" i="1"/>
  <c r="AT16" i="1"/>
  <c r="AU16" i="1"/>
  <c r="AV16" i="1"/>
  <c r="AW16" i="1"/>
  <c r="AO17" i="1"/>
  <c r="AP17" i="1"/>
  <c r="AQ17" i="1"/>
  <c r="AR17" i="1"/>
  <c r="AS17" i="1"/>
  <c r="AT17" i="1"/>
  <c r="AU17" i="1"/>
  <c r="AV17" i="1"/>
  <c r="AW17" i="1"/>
  <c r="AO18" i="1"/>
  <c r="AP18" i="1"/>
  <c r="AQ18" i="1"/>
  <c r="AR18" i="1"/>
  <c r="AS18" i="1"/>
  <c r="AT18" i="1"/>
  <c r="AU18" i="1"/>
  <c r="AV18" i="1"/>
  <c r="AW18" i="1"/>
  <c r="AO19" i="1"/>
  <c r="AP19" i="1"/>
  <c r="AQ19" i="1"/>
  <c r="AR19" i="1"/>
  <c r="AS19" i="1"/>
  <c r="AT19" i="1"/>
  <c r="AU19" i="1"/>
  <c r="AV19" i="1"/>
  <c r="AW19" i="1"/>
  <c r="AO20" i="1"/>
  <c r="AP20" i="1"/>
  <c r="AQ20" i="1"/>
  <c r="AR20" i="1"/>
  <c r="AS20" i="1"/>
  <c r="AT20" i="1"/>
  <c r="AU20" i="1"/>
  <c r="AV20" i="1"/>
  <c r="AW20" i="1"/>
  <c r="AO21" i="1"/>
  <c r="AP21" i="1"/>
  <c r="AQ21" i="1"/>
  <c r="AR21" i="1"/>
  <c r="AS21" i="1"/>
  <c r="AT21" i="1"/>
  <c r="AU21" i="1"/>
  <c r="AV21" i="1"/>
  <c r="AW21" i="1"/>
  <c r="AO22" i="1"/>
  <c r="AP22" i="1"/>
  <c r="AQ22" i="1"/>
  <c r="AR22" i="1"/>
  <c r="AS22" i="1"/>
  <c r="AT22" i="1"/>
  <c r="AU22" i="1"/>
  <c r="AV22" i="1"/>
  <c r="AW22" i="1"/>
  <c r="AO24" i="1"/>
  <c r="AP24" i="1"/>
  <c r="AQ24" i="1"/>
  <c r="AR24" i="1"/>
  <c r="AS24" i="1"/>
  <c r="AT24" i="1"/>
  <c r="AU24" i="1"/>
  <c r="AV24" i="1"/>
  <c r="AW24" i="1"/>
  <c r="AO25" i="1"/>
  <c r="AP25" i="1"/>
  <c r="AQ25" i="1"/>
  <c r="AR25" i="1"/>
  <c r="AS25" i="1"/>
  <c r="AT25" i="1"/>
  <c r="AU25" i="1"/>
  <c r="AV25" i="1"/>
  <c r="AW25" i="1"/>
  <c r="AO26" i="1"/>
  <c r="AP26" i="1"/>
  <c r="AQ26" i="1"/>
  <c r="AR26" i="1"/>
  <c r="AS26" i="1"/>
  <c r="AT26" i="1"/>
  <c r="AU26" i="1"/>
  <c r="AV26" i="1"/>
  <c r="AW26" i="1"/>
  <c r="AO27" i="1"/>
  <c r="AP27" i="1"/>
  <c r="AQ27" i="1"/>
  <c r="AR27" i="1"/>
  <c r="AS27" i="1"/>
  <c r="AT27" i="1"/>
  <c r="AU27" i="1"/>
  <c r="AV27" i="1"/>
  <c r="AW27" i="1"/>
  <c r="AO28" i="1"/>
  <c r="AP28" i="1"/>
  <c r="AQ28" i="1"/>
  <c r="AR28" i="1"/>
  <c r="AS28" i="1"/>
  <c r="AT28" i="1"/>
  <c r="AU28" i="1"/>
  <c r="AV28" i="1"/>
  <c r="AW28" i="1"/>
  <c r="AP14" i="1"/>
  <c r="AQ14" i="1"/>
  <c r="AR14" i="1"/>
  <c r="AS14" i="1"/>
  <c r="AT14" i="1"/>
  <c r="AU14" i="1"/>
  <c r="AV14" i="1"/>
  <c r="AW14" i="1"/>
  <c r="AX14" i="1"/>
  <c r="AO29" i="1"/>
  <c r="AO11" i="1"/>
  <c r="AP11" i="1"/>
  <c r="AQ11" i="1"/>
  <c r="AR11" i="1"/>
  <c r="AS11" i="1"/>
  <c r="AT11" i="1"/>
  <c r="AU11" i="1"/>
  <c r="AV11" i="1"/>
  <c r="AW11" i="1"/>
  <c r="AX11" i="1"/>
  <c r="AY11" i="1"/>
  <c r="AP10" i="1"/>
  <c r="AQ10" i="1"/>
  <c r="AR10" i="1"/>
  <c r="AS10" i="1"/>
  <c r="AT10" i="1"/>
  <c r="AU10" i="1"/>
  <c r="AV10" i="1"/>
  <c r="AW10" i="1"/>
  <c r="AX10" i="1"/>
  <c r="AY10" i="1"/>
  <c r="AO7" i="1"/>
  <c r="AP7" i="1"/>
  <c r="AQ7" i="1"/>
  <c r="AR7" i="1"/>
  <c r="AS7" i="1"/>
  <c r="AT7" i="1"/>
  <c r="AU7" i="1"/>
  <c r="AV7" i="1"/>
  <c r="AW7" i="1"/>
  <c r="AX7" i="1"/>
  <c r="AY7" i="1"/>
  <c r="AO8" i="1"/>
  <c r="AP8" i="1"/>
  <c r="AQ8" i="1"/>
  <c r="AR8" i="1"/>
  <c r="AS8" i="1"/>
  <c r="AT8" i="1"/>
  <c r="AU8" i="1"/>
  <c r="AV8" i="1"/>
  <c r="AW8" i="1"/>
  <c r="AX8" i="1"/>
  <c r="AY8" i="1"/>
  <c r="AP6" i="1"/>
  <c r="AQ6" i="1"/>
  <c r="AR6" i="1"/>
  <c r="AS6" i="1"/>
  <c r="AT6" i="1"/>
  <c r="AU6" i="1"/>
  <c r="AV6" i="1"/>
  <c r="AW6" i="1"/>
  <c r="AX6" i="1"/>
  <c r="AY6" i="1"/>
  <c r="AO14" i="1"/>
  <c r="AO6" i="1"/>
  <c r="AO10" i="1"/>
  <c r="AP5" i="1"/>
  <c r="AQ5" i="1"/>
  <c r="AR5" i="1"/>
  <c r="AS5" i="1"/>
  <c r="AT5" i="1"/>
  <c r="AU5" i="1"/>
  <c r="AV5" i="1"/>
  <c r="AW5" i="1"/>
  <c r="AX5" i="1"/>
  <c r="AY5" i="1"/>
  <c r="AO5" i="1"/>
</calcChain>
</file>

<file path=xl/sharedStrings.xml><?xml version="1.0" encoding="utf-8"?>
<sst xmlns="http://schemas.openxmlformats.org/spreadsheetml/2006/main" count="3266" uniqueCount="116">
  <si>
    <t>Años</t>
  </si>
  <si>
    <t>T1</t>
  </si>
  <si>
    <t>T2</t>
  </si>
  <si>
    <t>T3</t>
  </si>
  <si>
    <t>T4</t>
  </si>
  <si>
    <t>Variables exógenas</t>
  </si>
  <si>
    <t>Externas a/</t>
  </si>
  <si>
    <t>PIB socios comerciales b/</t>
  </si>
  <si>
    <t>Porcentaje, var. anual, corregido por estacionalidad</t>
  </si>
  <si>
    <t>Precio del petróleo (referencia Brent)</t>
  </si>
  <si>
    <t>Dólares por barril, promedio del período</t>
  </si>
  <si>
    <t>Tasa de interés efectiva de fondos federales (Fed)</t>
  </si>
  <si>
    <t>Porcentaje, promedio del período</t>
  </si>
  <si>
    <r>
      <rPr>
        <i/>
        <sz val="11"/>
        <color theme="1"/>
        <rFont val="Times New Roman"/>
        <family val="1"/>
      </rPr>
      <t>Credit Default Swaps</t>
    </r>
    <r>
      <rPr>
        <sz val="11"/>
        <color theme="1"/>
        <rFont val="Times New Roman"/>
        <family val="1"/>
      </rPr>
      <t xml:space="preserve"> a 5 años para Colombia</t>
    </r>
  </si>
  <si>
    <t>Puntos básicos, promedio del período</t>
  </si>
  <si>
    <t>Internas</t>
  </si>
  <si>
    <t>Tasa de interés real neutral para Colombia</t>
  </si>
  <si>
    <t>.</t>
  </si>
  <si>
    <t>PIB potencial para Colombia (tendencial)</t>
  </si>
  <si>
    <t>Porcentaje, var. anual</t>
  </si>
  <si>
    <t>Variables endógenas</t>
  </si>
  <si>
    <t>Precios</t>
  </si>
  <si>
    <t>IPC total</t>
  </si>
  <si>
    <t>Porcentaje, var. anual, fin del período</t>
  </si>
  <si>
    <t>IPC sin alimentos c/</t>
  </si>
  <si>
    <t>IPC inflación de transables</t>
  </si>
  <si>
    <t>IPC de no transables</t>
  </si>
  <si>
    <t>IPC regulados</t>
  </si>
  <si>
    <t>IPC alimentos d/</t>
  </si>
  <si>
    <t>IPC perecederos</t>
  </si>
  <si>
    <t>IPC procesados</t>
  </si>
  <si>
    <t>IPC comidas fuera del hogar</t>
  </si>
  <si>
    <t>Indicadores de inflación básica</t>
  </si>
  <si>
    <t>IPC sin alimentos</t>
  </si>
  <si>
    <t>IPC núcleo 20</t>
  </si>
  <si>
    <t>IPC sin alimentos perecederos, combustibles ni servicios públicos</t>
  </si>
  <si>
    <t>IPC sin alimentos ni regulados e/</t>
  </si>
  <si>
    <t>Promedio de todos los indicadores de inflación básica</t>
  </si>
  <si>
    <t>TRM</t>
  </si>
  <si>
    <t>Pesos por dólar, promedio del período</t>
  </si>
  <si>
    <t>Brecha inflacionaria de la tasa de cambio real</t>
  </si>
  <si>
    <t>Actividad económica</t>
  </si>
  <si>
    <t>Producto interno bruto</t>
  </si>
  <si>
    <t>Porcentaje, var. anual, daec</t>
  </si>
  <si>
    <t>Gasto de consumo final</t>
  </si>
  <si>
    <t>Gasto de consumo final de los hogares</t>
  </si>
  <si>
    <t>Gasto de consumo final del Gobierno general</t>
  </si>
  <si>
    <t>Formación bruta de capital</t>
  </si>
  <si>
    <t>Formación bruta de capital fijo</t>
  </si>
  <si>
    <t>Vivienda</t>
  </si>
  <si>
    <t>Otros edificios y estructuras</t>
  </si>
  <si>
    <t>Maquinaria y equipo</t>
  </si>
  <si>
    <t>Recursos biológicos cultivados</t>
  </si>
  <si>
    <t>Productos de propiedad intelectual</t>
  </si>
  <si>
    <t>Demanda interna</t>
  </si>
  <si>
    <t>Exportaciones</t>
  </si>
  <si>
    <t>Importaciones</t>
  </si>
  <si>
    <t>Brecha del producto</t>
  </si>
  <si>
    <t>Porcentaje</t>
  </si>
  <si>
    <t>Indicadores coyunturales</t>
  </si>
  <si>
    <t>Producción real de la industria</t>
  </si>
  <si>
    <t>Ventas del comercio al por menor, sin combustibles</t>
  </si>
  <si>
    <t>Producción de café</t>
  </si>
  <si>
    <t>Porcentaje, var. anual producción acumulada del período</t>
  </si>
  <si>
    <t>Producción de petróleo</t>
  </si>
  <si>
    <t>Porcentaje, var. anual, promedio del período</t>
  </si>
  <si>
    <t>Mercado laboral</t>
  </si>
  <si>
    <t>Total nacional</t>
  </si>
  <si>
    <t>Tasa de desempleo</t>
  </si>
  <si>
    <t>Porcentaje, corregido por estacionalidad, promedio del período</t>
  </si>
  <si>
    <t>Tasa de ocupación</t>
  </si>
  <si>
    <t>Tasa global de participación</t>
  </si>
  <si>
    <t>Trece ciudades y áreas metropolitanas</t>
  </si>
  <si>
    <r>
      <t xml:space="preserve">Balanza de pagos </t>
    </r>
    <r>
      <rPr>
        <b/>
        <vertAlign val="superscript"/>
        <sz val="11"/>
        <color theme="1"/>
        <rFont val="Times New Roman"/>
        <family val="1"/>
      </rPr>
      <t>f/g/</t>
    </r>
  </si>
  <si>
    <t>Cuenta corriente (A + B + C)</t>
  </si>
  <si>
    <t>Millones de dólares</t>
  </si>
  <si>
    <t>Porcentaje del PIB</t>
  </si>
  <si>
    <t>Porcentaje, términos nominales</t>
  </si>
  <si>
    <t>A. Bienes y servicios</t>
  </si>
  <si>
    <t>B. Ingreso primario (renta de los factores)</t>
  </si>
  <si>
    <t>C. Ingresos secundarios (transferencias corrientes)</t>
  </si>
  <si>
    <t>Cuenta financiera (A + B + C + D)</t>
  </si>
  <si>
    <t>A. Inversión extranjera (i + ii)</t>
  </si>
  <si>
    <t>i. Extranjera en Colombia (IED)</t>
  </si>
  <si>
    <t>ii. Colombiana en el exterior</t>
  </si>
  <si>
    <t>B. Inversión de cartera</t>
  </si>
  <si>
    <t>C. Otra inversión (préstamos, otros créditos y derivados)</t>
  </si>
  <si>
    <t>D. Activos de reserva</t>
  </si>
  <si>
    <t>Errores y omisiones (E Y O)</t>
  </si>
  <si>
    <t>Tasas de interés</t>
  </si>
  <si>
    <t>Tasa de política</t>
  </si>
  <si>
    <r>
      <t xml:space="preserve">Tasa de política esperada por analistas </t>
    </r>
    <r>
      <rPr>
        <vertAlign val="superscript"/>
        <sz val="11"/>
        <color theme="1"/>
        <rFont val="Times New Roman"/>
        <family val="1"/>
      </rPr>
      <t>h/</t>
    </r>
  </si>
  <si>
    <r>
      <t xml:space="preserve">IBR </t>
    </r>
    <r>
      <rPr>
        <i/>
        <sz val="11"/>
        <color theme="1"/>
        <rFont val="Times New Roman"/>
        <family val="1"/>
      </rPr>
      <t>overnight</t>
    </r>
  </si>
  <si>
    <t>Tasa de interés comercial i/</t>
  </si>
  <si>
    <t>Tasa de interés de consumo</t>
  </si>
  <si>
    <t>Tasa hipotecaria j/</t>
  </si>
  <si>
    <t>Nota: los valores en negrilla corresponden a una proyección o supuesto.</t>
  </si>
  <si>
    <t>daec: desestacionalizado y ajustado por efectos calendario.</t>
  </si>
  <si>
    <r>
      <rPr>
        <vertAlign val="superscript"/>
        <sz val="9"/>
        <color theme="1"/>
        <rFont val="Times New Roman"/>
        <family val="1"/>
      </rPr>
      <t>a/</t>
    </r>
    <r>
      <rPr>
        <sz val="9"/>
        <color theme="1"/>
        <rFont val="Times New Roman"/>
        <family val="1"/>
      </rPr>
      <t xml:space="preserve"> Los datos trimestrales en negrilla corresponden a un supuesto construido con base en la proyección anual de cada variable.</t>
    </r>
  </si>
  <si>
    <r>
      <rPr>
        <vertAlign val="superscript"/>
        <sz val="9"/>
        <color theme="1"/>
        <rFont val="Times New Roman"/>
        <family val="1"/>
      </rPr>
      <t>b/</t>
    </r>
    <r>
      <rPr>
        <sz val="9"/>
        <color theme="1"/>
        <rFont val="Times New Roman"/>
        <family val="1"/>
      </rPr>
      <t xml:space="preserve"> Se cálcula con los primeros 21 socios comerciales (sin Venezuela) ponderados por las exportaciones no tradicionales de Colombia en dólares.</t>
    </r>
  </si>
  <si>
    <r>
      <rPr>
        <vertAlign val="superscript"/>
        <sz val="9"/>
        <color theme="1"/>
        <rFont val="Times New Roman"/>
        <family val="1"/>
      </rPr>
      <t>c/</t>
    </r>
    <r>
      <rPr>
        <sz val="9"/>
        <color theme="1"/>
        <rFont val="Times New Roman"/>
        <family val="1"/>
      </rPr>
      <t xml:space="preserve"> Cálculos del Banco de la República con la nueva metodología; excluye la división de alimentos y las subclases correspondientes a comidas fuera del hogar.</t>
    </r>
  </si>
  <si>
    <r>
      <rPr>
        <vertAlign val="superscript"/>
        <sz val="9"/>
        <color theme="1"/>
        <rFont val="Times New Roman"/>
        <family val="1"/>
      </rPr>
      <t>d/</t>
    </r>
    <r>
      <rPr>
        <sz val="9"/>
        <color theme="1"/>
        <rFont val="Times New Roman"/>
        <family val="1"/>
      </rPr>
      <t xml:space="preserve"> Cálculos del Banco de la República con la nueva metodología; incluye la división de alimentos y las subclases correspondientes a comidas fuera del hogar.</t>
    </r>
  </si>
  <si>
    <r>
      <rPr>
        <vertAlign val="superscript"/>
        <sz val="9"/>
        <color theme="1"/>
        <rFont val="Times New Roman"/>
        <family val="1"/>
      </rPr>
      <t>e/</t>
    </r>
    <r>
      <rPr>
        <sz val="9"/>
        <color theme="1"/>
        <rFont val="Times New Roman"/>
        <family val="1"/>
      </rPr>
      <t xml:space="preserve"> Cálculos del Banco de la República con clasificaciones provisionales.</t>
    </r>
  </si>
  <si>
    <r>
      <rPr>
        <vertAlign val="superscript"/>
        <sz val="9"/>
        <color theme="1"/>
        <rFont val="Times New Roman"/>
        <family val="1"/>
      </rPr>
      <t>f/</t>
    </r>
    <r>
      <rPr>
        <sz val="9"/>
        <color theme="1"/>
        <rFont val="Times New Roman"/>
        <family val="1"/>
      </rPr>
      <t xml:space="preserve"> Los resultados presentados siguen las recomendaciones de la versión sexta del manual de balanza de pagos propuesta por el FMI. Consulte información adicional y los cambios
metodológicos en http://www.banrep.gov.co/balanza-pagos.</t>
    </r>
  </si>
  <si>
    <r>
      <rPr>
        <vertAlign val="superscript"/>
        <sz val="9"/>
        <color theme="1"/>
        <rFont val="Times New Roman"/>
        <family val="1"/>
      </rPr>
      <t>g/</t>
    </r>
    <r>
      <rPr>
        <sz val="9"/>
        <color theme="1"/>
        <rFont val="Times New Roman"/>
        <family val="1"/>
      </rPr>
      <t xml:space="preserve"> Los resultados para 2017 y 2018 son preliminares.</t>
    </r>
  </si>
  <si>
    <r>
      <rPr>
        <vertAlign val="superscript"/>
        <sz val="9"/>
        <color theme="1"/>
        <rFont val="Times New Roman"/>
        <family val="1"/>
      </rPr>
      <t>h/</t>
    </r>
    <r>
      <rPr>
        <sz val="9"/>
        <color theme="1"/>
        <rFont val="Times New Roman"/>
        <family val="1"/>
      </rPr>
      <t xml:space="preserve"> Corresponde a la mediana de las proyecciones de los analistas. Estas proyecciones son calculadas tomando el promedio trimestral de las respuestas mensuales de la</t>
    </r>
    <r>
      <rPr>
        <i/>
        <sz val="9"/>
        <color theme="1"/>
        <rFont val="Times New Roman"/>
        <family val="1"/>
      </rPr>
      <t xml:space="preserve"> Encuesta de expectativas de analistas económicos</t>
    </r>
    <r>
      <rPr>
        <sz val="9"/>
        <color theme="1"/>
        <rFont val="Times New Roman"/>
        <family val="1"/>
      </rPr>
      <t xml:space="preserve"> realizada por el Banco de la República en octubre de 2019.</t>
    </r>
  </si>
  <si>
    <t>i/ Promedio ponderado por monto de las tasas de los créditos ordinarios, de tesoreria y preferenciales.</t>
  </si>
  <si>
    <t>j/ La tasa corresponde al promedio ponderado por monto de la tasa de los desembolsos en pesos y en UVR para la adquisición de vivienda NO VIS.</t>
  </si>
  <si>
    <t>Porcentaje, var. trimestral anualizada, corregido por estacionalidad</t>
  </si>
  <si>
    <t>IPC no transables</t>
  </si>
  <si>
    <t>IPC Alimentos d/</t>
  </si>
  <si>
    <t>IPC Sin alimentos</t>
  </si>
  <si>
    <t>IPC Núcleo 20</t>
  </si>
  <si>
    <t>Notas: los valores en negrilla corresponden a una proyección o supuesto.</t>
  </si>
  <si>
    <t>Daec: desestacionalizado y ajustado por efectos calendario.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</si>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</sst>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i/>
      <sz val="11"/>
      <color theme="1"/>
      <name val="Times New Roman"/>
      <family val="1"/>
    </font>
    <font>
      <sz val="11"/>
      <name val="Times New Roman"/>
      <family val="1"/>
    </font>
    <font>
      <b/>
      <vertAlign val="superscript"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9"/>
      <color theme="1"/>
      <name val="Times New Roman"/>
      <family val="1"/>
    </font>
    <font>
      <vertAlign val="superscript"/>
      <sz val="9"/>
      <color theme="1"/>
      <name val="Times New Roman"/>
      <family val="1"/>
    </font>
    <font>
      <i/>
      <sz val="9"/>
      <color theme="1"/>
      <name val="Times New Roman"/>
      <family val="1"/>
    </font>
    <font>
      <b/>
      <sz val="9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4" tint="0.79998168889431442"/>
      </bottom>
      <diagonal/>
    </border>
    <border>
      <left/>
      <right/>
      <top style="thin">
        <color indexed="64"/>
      </top>
      <bottom style="thin">
        <color theme="4" tint="0.79998168889431442"/>
      </bottom>
      <diagonal/>
    </border>
    <border>
      <left/>
      <right style="thin">
        <color indexed="64"/>
      </right>
      <top style="thin">
        <color indexed="64"/>
      </top>
      <bottom style="thin">
        <color theme="4" tint="0.7999816888943144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 style="thin">
        <color theme="4" tint="0.79998168889431442"/>
      </left>
      <right style="thin">
        <color indexed="64"/>
      </right>
      <top style="thin">
        <color theme="4" tint="0.79998168889431442"/>
      </top>
      <bottom style="medium">
        <color indexed="64"/>
      </bottom>
      <diagonal/>
    </border>
    <border>
      <left style="thin">
        <color indexed="64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indexed="64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indexed="64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theme="4" tint="0.79998168889431442"/>
      </bottom>
      <diagonal/>
    </border>
    <border>
      <left style="thin">
        <color indexed="64"/>
      </left>
      <right style="thin">
        <color theme="4" tint="0.79998168889431442"/>
      </right>
      <top/>
      <bottom style="medium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medium">
        <color indexed="64"/>
      </bottom>
      <diagonal/>
    </border>
    <border>
      <left style="thin">
        <color theme="4" tint="0.79998168889431442"/>
      </left>
      <right style="thin">
        <color indexed="64"/>
      </right>
      <top/>
      <bottom style="medium">
        <color indexed="64"/>
      </bottom>
      <diagonal/>
    </border>
    <border>
      <left style="thin">
        <color theme="4" tint="0.79998168889431442"/>
      </left>
      <right/>
      <top/>
      <bottom style="medium">
        <color indexed="64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2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164" fontId="2" fillId="3" borderId="12" xfId="0" applyNumberFormat="1" applyFont="1" applyFill="1" applyBorder="1" applyAlignment="1">
      <alignment horizontal="center" vertical="center"/>
    </xf>
    <xf numFmtId="164" fontId="2" fillId="3" borderId="13" xfId="0" applyNumberFormat="1" applyFont="1" applyFill="1" applyBorder="1" applyAlignment="1">
      <alignment horizontal="center" vertical="center"/>
    </xf>
    <xf numFmtId="164" fontId="1" fillId="3" borderId="13" xfId="0" applyNumberFormat="1" applyFont="1" applyFill="1" applyBorder="1" applyAlignment="1">
      <alignment horizontal="center" vertical="center" wrapText="1"/>
    </xf>
    <xf numFmtId="164" fontId="1" fillId="3" borderId="14" xfId="0" applyNumberFormat="1" applyFont="1" applyFill="1" applyBorder="1" applyAlignment="1">
      <alignment horizontal="center" vertical="center" wrapText="1"/>
    </xf>
    <xf numFmtId="164" fontId="1" fillId="3" borderId="13" xfId="0" applyNumberFormat="1" applyFont="1" applyFill="1" applyBorder="1" applyAlignment="1">
      <alignment horizontal="center" vertical="center"/>
    </xf>
    <xf numFmtId="164" fontId="1" fillId="3" borderId="15" xfId="0" applyNumberFormat="1" applyFont="1" applyFill="1" applyBorder="1" applyAlignment="1">
      <alignment horizontal="center" vertical="center"/>
    </xf>
    <xf numFmtId="164" fontId="1" fillId="3" borderId="14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/>
    </xf>
    <xf numFmtId="1" fontId="2" fillId="2" borderId="8" xfId="0" applyNumberFormat="1" applyFont="1" applyFill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1" fontId="1" fillId="2" borderId="9" xfId="0" applyNumberFormat="1" applyFont="1" applyFill="1" applyBorder="1" applyAlignment="1">
      <alignment horizontal="center" vertical="center"/>
    </xf>
    <xf numFmtId="1" fontId="1" fillId="2" borderId="10" xfId="0" applyNumberFormat="1" applyFont="1" applyFill="1" applyBorder="1" applyAlignment="1">
      <alignment horizontal="center" vertical="center"/>
    </xf>
    <xf numFmtId="2" fontId="2" fillId="3" borderId="12" xfId="0" applyNumberFormat="1" applyFont="1" applyFill="1" applyBorder="1" applyAlignment="1">
      <alignment horizontal="center" vertical="center"/>
    </xf>
    <xf numFmtId="2" fontId="2" fillId="3" borderId="13" xfId="0" applyNumberFormat="1" applyFont="1" applyFill="1" applyBorder="1" applyAlignment="1">
      <alignment horizontal="center" vertical="center"/>
    </xf>
    <xf numFmtId="2" fontId="1" fillId="3" borderId="15" xfId="0" applyNumberFormat="1" applyFont="1" applyFill="1" applyBorder="1" applyAlignment="1">
      <alignment horizontal="center" vertical="center"/>
    </xf>
    <xf numFmtId="2" fontId="1" fillId="3" borderId="13" xfId="0" applyNumberFormat="1" applyFont="1" applyFill="1" applyBorder="1" applyAlignment="1">
      <alignment horizontal="center" vertical="center"/>
    </xf>
    <xf numFmtId="2" fontId="1" fillId="3" borderId="14" xfId="0" applyNumberFormat="1" applyFont="1" applyFill="1" applyBorder="1" applyAlignment="1">
      <alignment horizontal="center" vertical="center"/>
    </xf>
    <xf numFmtId="1" fontId="1" fillId="2" borderId="11" xfId="0" applyNumberFormat="1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1" fontId="1" fillId="3" borderId="15" xfId="0" applyNumberFormat="1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164" fontId="2" fillId="2" borderId="8" xfId="0" applyNumberFormat="1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/>
    </xf>
    <xf numFmtId="164" fontId="1" fillId="2" borderId="9" xfId="0" applyNumberFormat="1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164" fontId="2" fillId="3" borderId="16" xfId="0" applyNumberFormat="1" applyFont="1" applyFill="1" applyBorder="1" applyAlignment="1">
      <alignment horizontal="center" vertical="center"/>
    </xf>
    <xf numFmtId="164" fontId="2" fillId="3" borderId="17" xfId="0" applyNumberFormat="1" applyFont="1" applyFill="1" applyBorder="1" applyAlignment="1">
      <alignment horizontal="center" vertical="center"/>
    </xf>
    <xf numFmtId="164" fontId="1" fillId="3" borderId="17" xfId="0" applyNumberFormat="1" applyFont="1" applyFill="1" applyBorder="1" applyAlignment="1">
      <alignment horizontal="center" vertical="center" wrapText="1"/>
    </xf>
    <xf numFmtId="164" fontId="1" fillId="3" borderId="18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2" fontId="1" fillId="3" borderId="9" xfId="0" applyNumberFormat="1" applyFont="1" applyFill="1" applyBorder="1" applyAlignment="1">
      <alignment horizontal="center" vertical="center"/>
    </xf>
    <xf numFmtId="2" fontId="1" fillId="3" borderId="10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64" fontId="1" fillId="3" borderId="11" xfId="0" applyNumberFormat="1" applyFont="1" applyFill="1" applyBorder="1" applyAlignment="1">
      <alignment horizontal="center" vertical="center"/>
    </xf>
    <xf numFmtId="164" fontId="1" fillId="3" borderId="9" xfId="0" applyNumberFormat="1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2" fontId="2" fillId="2" borderId="8" xfId="0" applyNumberFormat="1" applyFont="1" applyFill="1" applyBorder="1" applyAlignment="1">
      <alignment horizontal="center" vertical="center"/>
    </xf>
    <xf numFmtId="2" fontId="2" fillId="2" borderId="9" xfId="0" applyNumberFormat="1" applyFont="1" applyFill="1" applyBorder="1" applyAlignment="1">
      <alignment horizontal="center" vertical="center"/>
    </xf>
    <xf numFmtId="2" fontId="1" fillId="2" borderId="9" xfId="0" applyNumberFormat="1" applyFont="1" applyFill="1" applyBorder="1" applyAlignment="1">
      <alignment horizontal="center" vertical="center"/>
    </xf>
    <xf numFmtId="2" fontId="1" fillId="2" borderId="10" xfId="0" applyNumberFormat="1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/>
    </xf>
    <xf numFmtId="3" fontId="2" fillId="2" borderId="8" xfId="0" applyNumberFormat="1" applyFont="1" applyFill="1" applyBorder="1" applyAlignment="1">
      <alignment horizontal="center" vertical="center"/>
    </xf>
    <xf numFmtId="3" fontId="2" fillId="2" borderId="9" xfId="0" applyNumberFormat="1" applyFont="1" applyFill="1" applyBorder="1" applyAlignment="1">
      <alignment horizontal="center" vertical="center"/>
    </xf>
    <xf numFmtId="3" fontId="1" fillId="2" borderId="9" xfId="0" applyNumberFormat="1" applyFont="1" applyFill="1" applyBorder="1" applyAlignment="1">
      <alignment horizontal="center" vertical="center"/>
    </xf>
    <xf numFmtId="3" fontId="1" fillId="2" borderId="10" xfId="0" applyNumberFormat="1" applyFont="1" applyFill="1" applyBorder="1" applyAlignment="1">
      <alignment horizontal="center" vertical="center"/>
    </xf>
    <xf numFmtId="3" fontId="1" fillId="2" borderId="11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3" fontId="2" fillId="3" borderId="9" xfId="0" applyNumberFormat="1" applyFont="1" applyFill="1" applyBorder="1" applyAlignment="1">
      <alignment horizontal="center" vertical="center"/>
    </xf>
    <xf numFmtId="3" fontId="1" fillId="3" borderId="9" xfId="0" applyNumberFormat="1" applyFont="1" applyFill="1" applyBorder="1" applyAlignment="1">
      <alignment horizontal="center" vertical="center"/>
    </xf>
    <xf numFmtId="3" fontId="1" fillId="3" borderId="10" xfId="0" applyNumberFormat="1" applyFont="1" applyFill="1" applyBorder="1" applyAlignment="1">
      <alignment horizontal="center" vertical="center"/>
    </xf>
    <xf numFmtId="3" fontId="1" fillId="3" borderId="11" xfId="0" applyNumberFormat="1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1" fillId="3" borderId="6" xfId="0" applyNumberFormat="1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164" fontId="2" fillId="3" borderId="0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" fillId="3" borderId="11" xfId="0" applyNumberFormat="1" applyFont="1" applyFill="1" applyBorder="1" applyAlignment="1">
      <alignment horizontal="center" vertical="center"/>
    </xf>
    <xf numFmtId="2" fontId="1" fillId="2" borderId="11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95"/>
  <sheetViews>
    <sheetView tabSelected="1" view="pageBreakPreview" zoomScale="80" zoomScaleNormal="80" zoomScaleSheetLayoutView="80" workbookViewId="0">
      <pane xSplit="5" ySplit="2" topLeftCell="F3" activePane="bottomRight" state="frozen"/>
      <selection activeCell="BA25" sqref="BA25"/>
      <selection pane="topRight" activeCell="BA25" sqref="BA25"/>
      <selection pane="bottomLeft" activeCell="BA25" sqref="BA25"/>
      <selection pane="bottomRight" activeCell="Q46" sqref="Q46"/>
    </sheetView>
  </sheetViews>
  <sheetFormatPr baseColWidth="10" defaultColWidth="11.42578125" defaultRowHeight="15" x14ac:dyDescent="0.25"/>
  <cols>
    <col min="1" max="4" width="1.85546875" style="111" customWidth="1"/>
    <col min="5" max="5" width="65" style="111" customWidth="1"/>
    <col min="6" max="6" width="56.140625" style="111" customWidth="1"/>
    <col min="7" max="7" width="8.85546875" style="112" customWidth="1"/>
    <col min="8" max="8" width="10.5703125" style="112" customWidth="1"/>
    <col min="9" max="9" width="12.140625" style="112" customWidth="1"/>
    <col min="10" max="14" width="8.42578125" style="112" customWidth="1"/>
    <col min="15" max="15" width="12" style="112" customWidth="1"/>
    <col min="16" max="17" width="8.42578125" style="113" customWidth="1"/>
    <col min="18" max="32" width="8.42578125" style="112" hidden="1" customWidth="1"/>
    <col min="33" max="40" width="8.42578125" style="113" hidden="1" customWidth="1"/>
    <col min="41" max="16384" width="11.42578125" style="17"/>
  </cols>
  <sheetData>
    <row r="1" spans="1:61" s="2" customFormat="1" ht="14.25" x14ac:dyDescent="0.25">
      <c r="A1" s="1"/>
      <c r="B1" s="1"/>
      <c r="C1" s="1"/>
      <c r="D1" s="1"/>
      <c r="E1" s="1"/>
      <c r="F1" s="1"/>
      <c r="G1" s="126" t="s">
        <v>0</v>
      </c>
      <c r="H1" s="124"/>
      <c r="I1" s="124"/>
      <c r="J1" s="124"/>
      <c r="K1" s="124"/>
      <c r="L1" s="124"/>
      <c r="M1" s="124"/>
      <c r="N1" s="124"/>
      <c r="O1" s="124"/>
      <c r="P1" s="124"/>
      <c r="Q1" s="125"/>
      <c r="R1" s="126">
        <v>2016</v>
      </c>
      <c r="S1" s="124"/>
      <c r="T1" s="124"/>
      <c r="U1" s="124"/>
      <c r="V1" s="124">
        <v>2017</v>
      </c>
      <c r="W1" s="124"/>
      <c r="X1" s="124"/>
      <c r="Y1" s="124"/>
      <c r="Z1" s="124">
        <v>2018</v>
      </c>
      <c r="AA1" s="124"/>
      <c r="AB1" s="124"/>
      <c r="AC1" s="124"/>
      <c r="AD1" s="124">
        <v>2019</v>
      </c>
      <c r="AE1" s="124"/>
      <c r="AF1" s="124"/>
      <c r="AG1" s="124"/>
      <c r="AH1" s="124">
        <v>2020</v>
      </c>
      <c r="AI1" s="124"/>
      <c r="AJ1" s="124"/>
      <c r="AK1" s="124"/>
      <c r="AL1" s="124">
        <v>2021</v>
      </c>
      <c r="AM1" s="124"/>
      <c r="AN1" s="125"/>
    </row>
    <row r="2" spans="1:61" s="2" customFormat="1" ht="15.75" thickBot="1" x14ac:dyDescent="0.3">
      <c r="A2" s="3"/>
      <c r="B2" s="4"/>
      <c r="C2" s="4"/>
      <c r="D2" s="4"/>
      <c r="E2" s="4"/>
      <c r="F2" s="4"/>
      <c r="G2" s="5">
        <v>2010</v>
      </c>
      <c r="H2" s="6">
        <v>2011</v>
      </c>
      <c r="I2" s="6">
        <v>2012</v>
      </c>
      <c r="J2" s="6">
        <v>2013</v>
      </c>
      <c r="K2" s="6">
        <v>2014</v>
      </c>
      <c r="L2" s="6">
        <v>2015</v>
      </c>
      <c r="M2" s="6">
        <v>2016</v>
      </c>
      <c r="N2" s="6">
        <v>2017</v>
      </c>
      <c r="O2" s="6">
        <v>2018</v>
      </c>
      <c r="P2" s="7">
        <v>2019</v>
      </c>
      <c r="Q2" s="8">
        <v>2020</v>
      </c>
      <c r="R2" s="5" t="s">
        <v>1</v>
      </c>
      <c r="S2" s="6" t="s">
        <v>2</v>
      </c>
      <c r="T2" s="6" t="s">
        <v>3</v>
      </c>
      <c r="U2" s="6" t="s">
        <v>4</v>
      </c>
      <c r="V2" s="6" t="s">
        <v>1</v>
      </c>
      <c r="W2" s="6" t="s">
        <v>2</v>
      </c>
      <c r="X2" s="6" t="s">
        <v>3</v>
      </c>
      <c r="Y2" s="6" t="s">
        <v>4</v>
      </c>
      <c r="Z2" s="6" t="s">
        <v>1</v>
      </c>
      <c r="AA2" s="6" t="s">
        <v>2</v>
      </c>
      <c r="AB2" s="6" t="s">
        <v>3</v>
      </c>
      <c r="AC2" s="6" t="s">
        <v>4</v>
      </c>
      <c r="AD2" s="6" t="s">
        <v>1</v>
      </c>
      <c r="AE2" s="6" t="s">
        <v>2</v>
      </c>
      <c r="AF2" s="9" t="s">
        <v>3</v>
      </c>
      <c r="AG2" s="7" t="s">
        <v>4</v>
      </c>
      <c r="AH2" s="7" t="s">
        <v>1</v>
      </c>
      <c r="AI2" s="7" t="s">
        <v>2</v>
      </c>
      <c r="AJ2" s="7" t="s">
        <v>3</v>
      </c>
      <c r="AK2" s="7" t="s">
        <v>4</v>
      </c>
      <c r="AL2" s="7" t="s">
        <v>1</v>
      </c>
      <c r="AM2" s="7" t="s">
        <v>2</v>
      </c>
      <c r="AN2" s="8" t="s">
        <v>3</v>
      </c>
    </row>
    <row r="3" spans="1:61" x14ac:dyDescent="0.25">
      <c r="A3" s="10" t="s">
        <v>5</v>
      </c>
      <c r="B3" s="11"/>
      <c r="C3" s="11"/>
      <c r="D3" s="11"/>
      <c r="E3" s="11"/>
      <c r="F3" s="11"/>
      <c r="G3" s="12"/>
      <c r="H3" s="13"/>
      <c r="I3" s="13"/>
      <c r="J3" s="13"/>
      <c r="K3" s="13"/>
      <c r="L3" s="13"/>
      <c r="M3" s="13"/>
      <c r="N3" s="13"/>
      <c r="O3" s="13"/>
      <c r="P3" s="14"/>
      <c r="Q3" s="15"/>
      <c r="R3" s="12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6"/>
      <c r="AH3" s="14"/>
      <c r="AI3" s="14"/>
      <c r="AJ3" s="14"/>
      <c r="AK3" s="16"/>
      <c r="AL3" s="14"/>
      <c r="AM3" s="14"/>
      <c r="AN3" s="15"/>
    </row>
    <row r="4" spans="1:61" x14ac:dyDescent="0.25">
      <c r="A4" s="1" t="s">
        <v>6</v>
      </c>
      <c r="B4" s="18"/>
      <c r="C4" s="18"/>
      <c r="D4" s="18"/>
      <c r="E4" s="18"/>
      <c r="F4" s="18"/>
      <c r="G4" s="19"/>
      <c r="H4" s="20"/>
      <c r="I4" s="20"/>
      <c r="J4" s="20"/>
      <c r="K4" s="20"/>
      <c r="L4" s="20"/>
      <c r="M4" s="20"/>
      <c r="N4" s="20"/>
      <c r="O4" s="20"/>
      <c r="P4" s="21"/>
      <c r="Q4" s="22"/>
      <c r="R4" s="19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3"/>
      <c r="AH4" s="21"/>
      <c r="AI4" s="21"/>
      <c r="AJ4" s="21"/>
      <c r="AK4" s="23"/>
      <c r="AL4" s="21"/>
      <c r="AM4" s="21"/>
      <c r="AN4" s="22"/>
    </row>
    <row r="5" spans="1:61" s="2" customFormat="1" x14ac:dyDescent="0.25">
      <c r="A5" s="24"/>
      <c r="B5" s="25" t="s">
        <v>7</v>
      </c>
      <c r="C5" s="25"/>
      <c r="D5" s="25"/>
      <c r="E5" s="25"/>
      <c r="F5" s="25" t="s">
        <v>8</v>
      </c>
      <c r="G5" s="26">
        <v>4.8</v>
      </c>
      <c r="H5" s="27">
        <v>5</v>
      </c>
      <c r="I5" s="27">
        <v>4</v>
      </c>
      <c r="J5" s="27">
        <v>3.6</v>
      </c>
      <c r="K5" s="27">
        <v>2.8</v>
      </c>
      <c r="L5" s="27">
        <v>2.1</v>
      </c>
      <c r="M5" s="27">
        <v>1.6</v>
      </c>
      <c r="N5" s="27">
        <v>2.6</v>
      </c>
      <c r="O5" s="27">
        <v>2.5</v>
      </c>
      <c r="P5" s="28">
        <v>1.5</v>
      </c>
      <c r="Q5" s="29">
        <v>1.7</v>
      </c>
      <c r="R5" s="26">
        <v>1.1796725822137866</v>
      </c>
      <c r="S5" s="27">
        <v>1.5136720230190415</v>
      </c>
      <c r="T5" s="27">
        <v>1.6127956632639329</v>
      </c>
      <c r="U5" s="27">
        <v>2.044907392806472</v>
      </c>
      <c r="V5" s="27">
        <v>2.2362669847993066</v>
      </c>
      <c r="W5" s="27">
        <v>2.4712015732710535</v>
      </c>
      <c r="X5" s="27">
        <v>2.7891889603715692</v>
      </c>
      <c r="Y5" s="27">
        <v>2.83775804690376</v>
      </c>
      <c r="Z5" s="27">
        <v>2.8388800887585219</v>
      </c>
      <c r="AA5" s="27">
        <v>2.7514942746764248</v>
      </c>
      <c r="AB5" s="27">
        <v>2.2757533053688439</v>
      </c>
      <c r="AC5" s="27">
        <v>2.1122793894072123</v>
      </c>
      <c r="AD5" s="27">
        <v>1.5107382181318574</v>
      </c>
      <c r="AE5" s="27">
        <v>1.3477970672728823</v>
      </c>
      <c r="AF5" s="30">
        <v>1.5569252408514034</v>
      </c>
      <c r="AG5" s="31">
        <v>1.4196713603780386</v>
      </c>
      <c r="AH5" s="30">
        <v>1.8462679107134949</v>
      </c>
      <c r="AI5" s="30">
        <v>1.7959310273814033</v>
      </c>
      <c r="AJ5" s="30">
        <v>1.6865601504319594</v>
      </c>
      <c r="AK5" s="31">
        <v>1.6582126426241794</v>
      </c>
      <c r="AL5" s="30">
        <v>1.6764360405006284</v>
      </c>
      <c r="AM5" s="30">
        <v>1.7149145547174394</v>
      </c>
      <c r="AN5" s="32">
        <v>1.7736671444893215</v>
      </c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33"/>
      <c r="BA5" s="33"/>
      <c r="BB5" s="33"/>
      <c r="BC5" s="33"/>
      <c r="BD5" s="33"/>
      <c r="BE5" s="33"/>
      <c r="BF5" s="33"/>
      <c r="BG5" s="33"/>
      <c r="BH5" s="33"/>
      <c r="BI5" s="33"/>
    </row>
    <row r="6" spans="1:61" x14ac:dyDescent="0.25">
      <c r="A6" s="1"/>
      <c r="B6" s="18" t="s">
        <v>9</v>
      </c>
      <c r="C6" s="18"/>
      <c r="D6" s="18"/>
      <c r="E6" s="18"/>
      <c r="F6" s="18" t="s">
        <v>10</v>
      </c>
      <c r="G6" s="34">
        <v>80.3</v>
      </c>
      <c r="H6" s="35">
        <v>111</v>
      </c>
      <c r="I6" s="35">
        <v>111.7</v>
      </c>
      <c r="J6" s="35">
        <v>108.7</v>
      </c>
      <c r="K6" s="35">
        <v>99.4</v>
      </c>
      <c r="L6" s="35">
        <v>53.6</v>
      </c>
      <c r="M6" s="35">
        <v>45.1</v>
      </c>
      <c r="N6" s="35">
        <v>54.8</v>
      </c>
      <c r="O6" s="35">
        <v>71.599999999999994</v>
      </c>
      <c r="P6" s="36">
        <v>63.3</v>
      </c>
      <c r="Q6" s="37">
        <v>59</v>
      </c>
      <c r="R6" s="34">
        <v>35.318153846153841</v>
      </c>
      <c r="S6" s="35">
        <v>47.027076923076905</v>
      </c>
      <c r="T6" s="35">
        <v>46.987575757575755</v>
      </c>
      <c r="U6" s="35">
        <v>51.127230769230756</v>
      </c>
      <c r="V6" s="35">
        <v>54.60830769230769</v>
      </c>
      <c r="W6" s="35">
        <v>50.870923076923063</v>
      </c>
      <c r="X6" s="35">
        <v>52.168307692307685</v>
      </c>
      <c r="Y6" s="35">
        <v>61.514153846153853</v>
      </c>
      <c r="Z6" s="35">
        <v>67.270615384615368</v>
      </c>
      <c r="AA6" s="35">
        <v>74.968153846153868</v>
      </c>
      <c r="AB6" s="35">
        <v>75.838307692307708</v>
      </c>
      <c r="AC6" s="35">
        <v>68.323030303030322</v>
      </c>
      <c r="AD6" s="35">
        <v>63.676718750000013</v>
      </c>
      <c r="AE6" s="35">
        <v>68.521538461538441</v>
      </c>
      <c r="AF6" s="35">
        <v>62.030454545454539</v>
      </c>
      <c r="AG6" s="23">
        <v>59</v>
      </c>
      <c r="AH6" s="21">
        <v>59</v>
      </c>
      <c r="AI6" s="21">
        <v>59</v>
      </c>
      <c r="AJ6" s="21">
        <v>59</v>
      </c>
      <c r="AK6" s="23">
        <v>59</v>
      </c>
      <c r="AL6" s="21">
        <v>59</v>
      </c>
      <c r="AM6" s="21">
        <v>59</v>
      </c>
      <c r="AN6" s="22">
        <v>59</v>
      </c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</row>
    <row r="7" spans="1:61" s="2" customFormat="1" x14ac:dyDescent="0.25">
      <c r="A7" s="24"/>
      <c r="B7" s="25" t="s">
        <v>11</v>
      </c>
      <c r="C7" s="25"/>
      <c r="D7" s="25"/>
      <c r="E7" s="25"/>
      <c r="F7" s="25" t="s">
        <v>12</v>
      </c>
      <c r="G7" s="26">
        <v>0.2</v>
      </c>
      <c r="H7" s="27">
        <v>0.1</v>
      </c>
      <c r="I7" s="27">
        <v>0.1</v>
      </c>
      <c r="J7" s="27">
        <v>0.1</v>
      </c>
      <c r="K7" s="27">
        <v>0.1</v>
      </c>
      <c r="L7" s="27">
        <v>0.1</v>
      </c>
      <c r="M7" s="27">
        <v>0.4</v>
      </c>
      <c r="N7" s="27">
        <v>1</v>
      </c>
      <c r="O7" s="27">
        <v>1.8</v>
      </c>
      <c r="P7" s="28">
        <v>2.2000000000000002</v>
      </c>
      <c r="Q7" s="29">
        <v>1.6</v>
      </c>
      <c r="R7" s="38">
        <v>0.36</v>
      </c>
      <c r="S7" s="39">
        <v>0.37333333333333335</v>
      </c>
      <c r="T7" s="39">
        <v>0.39666666666666667</v>
      </c>
      <c r="U7" s="39">
        <v>0.45</v>
      </c>
      <c r="V7" s="39">
        <v>0.7</v>
      </c>
      <c r="W7" s="39">
        <v>0.95</v>
      </c>
      <c r="X7" s="39">
        <v>1.1533333333333333</v>
      </c>
      <c r="Y7" s="39">
        <v>1.2033333333333334</v>
      </c>
      <c r="Z7" s="39">
        <v>1.4466666666666668</v>
      </c>
      <c r="AA7" s="39">
        <v>1.7366666666666668</v>
      </c>
      <c r="AB7" s="39">
        <v>1.9233333333333333</v>
      </c>
      <c r="AC7" s="39">
        <v>2.2200000000000002</v>
      </c>
      <c r="AD7" s="39">
        <v>2.4033333333333333</v>
      </c>
      <c r="AE7" s="39">
        <v>2.3966666666666669</v>
      </c>
      <c r="AF7" s="39">
        <v>2.19</v>
      </c>
      <c r="AG7" s="40">
        <v>1.7056451612903227</v>
      </c>
      <c r="AH7" s="41">
        <v>1.625</v>
      </c>
      <c r="AI7" s="41">
        <v>1.625</v>
      </c>
      <c r="AJ7" s="41">
        <v>1.625</v>
      </c>
      <c r="AK7" s="40">
        <v>1.625</v>
      </c>
      <c r="AL7" s="41">
        <v>1.625</v>
      </c>
      <c r="AM7" s="41">
        <v>1.625</v>
      </c>
      <c r="AN7" s="42">
        <v>1.625</v>
      </c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</row>
    <row r="8" spans="1:61" x14ac:dyDescent="0.25">
      <c r="A8" s="1"/>
      <c r="B8" s="18" t="s">
        <v>13</v>
      </c>
      <c r="C8" s="18"/>
      <c r="D8" s="18"/>
      <c r="E8" s="18"/>
      <c r="F8" s="18" t="s">
        <v>14</v>
      </c>
      <c r="G8" s="34">
        <v>134.69999999999999</v>
      </c>
      <c r="H8" s="35">
        <v>131.1</v>
      </c>
      <c r="I8" s="35">
        <v>119.4</v>
      </c>
      <c r="J8" s="35">
        <v>113.4</v>
      </c>
      <c r="K8" s="35">
        <v>101.2</v>
      </c>
      <c r="L8" s="35">
        <v>184</v>
      </c>
      <c r="M8" s="35">
        <v>212.1</v>
      </c>
      <c r="N8" s="35">
        <v>128.69999999999999</v>
      </c>
      <c r="O8" s="35">
        <v>113.7</v>
      </c>
      <c r="P8" s="36">
        <v>103.1</v>
      </c>
      <c r="Q8" s="37">
        <v>118</v>
      </c>
      <c r="R8" s="34">
        <v>265.686276923077</v>
      </c>
      <c r="S8" s="35">
        <v>224.9158615384616</v>
      </c>
      <c r="T8" s="35">
        <v>178.70425757575759</v>
      </c>
      <c r="U8" s="35">
        <v>179.6250461538462</v>
      </c>
      <c r="V8" s="35">
        <v>144.47569230769233</v>
      </c>
      <c r="W8" s="35">
        <v>129.80200000000002</v>
      </c>
      <c r="X8" s="35">
        <v>127.20376923076927</v>
      </c>
      <c r="Y8" s="35">
        <v>113.38876923076923</v>
      </c>
      <c r="Z8" s="35">
        <v>99.153246153846126</v>
      </c>
      <c r="AA8" s="35">
        <v>112.94104615384619</v>
      </c>
      <c r="AB8" s="35">
        <v>110.20639999999999</v>
      </c>
      <c r="AC8" s="35">
        <v>132.06712121212112</v>
      </c>
      <c r="AD8" s="35">
        <v>121.25718749999997</v>
      </c>
      <c r="AE8" s="35">
        <v>103.94403076923072</v>
      </c>
      <c r="AF8" s="35">
        <v>89.939878787878783</v>
      </c>
      <c r="AG8" s="43">
        <v>97.155503846152996</v>
      </c>
      <c r="AH8" s="36">
        <v>106.31100769230699</v>
      </c>
      <c r="AI8" s="36">
        <v>114.46651153846099</v>
      </c>
      <c r="AJ8" s="36">
        <v>123.622015384615</v>
      </c>
      <c r="AK8" s="43">
        <v>127.557612307692</v>
      </c>
      <c r="AL8" s="36">
        <v>131.493209230769</v>
      </c>
      <c r="AM8" s="36">
        <v>135.42880615384601</v>
      </c>
      <c r="AN8" s="37">
        <v>139.36440307692303</v>
      </c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</row>
    <row r="9" spans="1:61" s="2" customFormat="1" x14ac:dyDescent="0.25">
      <c r="A9" s="24" t="s">
        <v>15</v>
      </c>
      <c r="B9" s="25"/>
      <c r="C9" s="25"/>
      <c r="D9" s="25"/>
      <c r="E9" s="25"/>
      <c r="F9" s="25"/>
      <c r="G9" s="44"/>
      <c r="H9" s="45"/>
      <c r="I9" s="45"/>
      <c r="J9" s="45"/>
      <c r="K9" s="45"/>
      <c r="L9" s="45"/>
      <c r="M9" s="45"/>
      <c r="N9" s="45"/>
      <c r="O9" s="45"/>
      <c r="P9" s="46"/>
      <c r="Q9" s="47"/>
      <c r="R9" s="44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8"/>
      <c r="AH9" s="48"/>
      <c r="AI9" s="48"/>
      <c r="AJ9" s="48"/>
      <c r="AK9" s="48"/>
      <c r="AL9" s="45"/>
      <c r="AM9" s="45"/>
      <c r="AN9" s="49"/>
      <c r="AO9" s="120"/>
      <c r="AP9" s="121"/>
      <c r="AQ9" s="121"/>
      <c r="AR9" s="121"/>
      <c r="AS9" s="121"/>
      <c r="AT9" s="121"/>
      <c r="AU9" s="121"/>
      <c r="AV9" s="121"/>
      <c r="AW9" s="121"/>
      <c r="AX9" s="121"/>
      <c r="AY9" s="121"/>
    </row>
    <row r="10" spans="1:61" x14ac:dyDescent="0.25">
      <c r="A10" s="1"/>
      <c r="B10" s="18" t="s">
        <v>16</v>
      </c>
      <c r="C10" s="18"/>
      <c r="D10" s="18"/>
      <c r="E10" s="18"/>
      <c r="F10" s="50" t="s">
        <v>12</v>
      </c>
      <c r="G10" s="51">
        <v>1.6</v>
      </c>
      <c r="H10" s="52">
        <v>1.4</v>
      </c>
      <c r="I10" s="52">
        <v>1.3</v>
      </c>
      <c r="J10" s="52">
        <v>0.9</v>
      </c>
      <c r="K10" s="52">
        <v>0.9</v>
      </c>
      <c r="L10" s="52">
        <v>1.1000000000000001</v>
      </c>
      <c r="M10" s="52">
        <v>1.3</v>
      </c>
      <c r="N10" s="52">
        <v>1.1000000000000001</v>
      </c>
      <c r="O10" s="52">
        <v>1.3</v>
      </c>
      <c r="P10" s="53">
        <v>1.2</v>
      </c>
      <c r="Q10" s="54">
        <v>1.4</v>
      </c>
      <c r="R10" s="19" t="s">
        <v>17</v>
      </c>
      <c r="S10" s="20" t="s">
        <v>17</v>
      </c>
      <c r="T10" s="20" t="s">
        <v>17</v>
      </c>
      <c r="U10" s="20" t="s">
        <v>17</v>
      </c>
      <c r="V10" s="20" t="s">
        <v>17</v>
      </c>
      <c r="W10" s="20" t="s">
        <v>17</v>
      </c>
      <c r="X10" s="20" t="s">
        <v>17</v>
      </c>
      <c r="Y10" s="20" t="s">
        <v>17</v>
      </c>
      <c r="Z10" s="20" t="s">
        <v>17</v>
      </c>
      <c r="AA10" s="20" t="s">
        <v>17</v>
      </c>
      <c r="AB10" s="20" t="s">
        <v>17</v>
      </c>
      <c r="AC10" s="20" t="s">
        <v>17</v>
      </c>
      <c r="AD10" s="20" t="s">
        <v>17</v>
      </c>
      <c r="AE10" s="20" t="s">
        <v>17</v>
      </c>
      <c r="AF10" s="20" t="s">
        <v>17</v>
      </c>
      <c r="AG10" s="23" t="s">
        <v>17</v>
      </c>
      <c r="AH10" s="21" t="s">
        <v>17</v>
      </c>
      <c r="AI10" s="21" t="s">
        <v>17</v>
      </c>
      <c r="AJ10" s="21" t="s">
        <v>17</v>
      </c>
      <c r="AK10" s="23" t="s">
        <v>17</v>
      </c>
      <c r="AL10" s="21" t="s">
        <v>17</v>
      </c>
      <c r="AM10" s="21" t="s">
        <v>17</v>
      </c>
      <c r="AN10" s="22" t="s">
        <v>17</v>
      </c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</row>
    <row r="11" spans="1:61" s="2" customFormat="1" ht="15.75" thickBot="1" x14ac:dyDescent="0.3">
      <c r="A11" s="3"/>
      <c r="B11" s="4" t="s">
        <v>18</v>
      </c>
      <c r="C11" s="4"/>
      <c r="D11" s="4"/>
      <c r="E11" s="4"/>
      <c r="F11" s="55" t="s">
        <v>19</v>
      </c>
      <c r="G11" s="56">
        <v>4.5</v>
      </c>
      <c r="H11" s="57">
        <v>4.5999999999999996</v>
      </c>
      <c r="I11" s="57">
        <v>4.5</v>
      </c>
      <c r="J11" s="57">
        <v>4.3</v>
      </c>
      <c r="K11" s="57">
        <v>4</v>
      </c>
      <c r="L11" s="57">
        <v>3.4</v>
      </c>
      <c r="M11" s="57">
        <v>2.8</v>
      </c>
      <c r="N11" s="57">
        <v>2.5</v>
      </c>
      <c r="O11" s="57">
        <v>2.7</v>
      </c>
      <c r="P11" s="58">
        <v>2.9</v>
      </c>
      <c r="Q11" s="59">
        <v>3</v>
      </c>
      <c r="R11" s="60" t="s">
        <v>17</v>
      </c>
      <c r="S11" s="61" t="s">
        <v>17</v>
      </c>
      <c r="T11" s="61" t="s">
        <v>17</v>
      </c>
      <c r="U11" s="61" t="s">
        <v>17</v>
      </c>
      <c r="V11" s="61" t="s">
        <v>17</v>
      </c>
      <c r="W11" s="61" t="s">
        <v>17</v>
      </c>
      <c r="X11" s="61" t="s">
        <v>17</v>
      </c>
      <c r="Y11" s="61" t="s">
        <v>17</v>
      </c>
      <c r="Z11" s="61" t="s">
        <v>17</v>
      </c>
      <c r="AA11" s="61" t="s">
        <v>17</v>
      </c>
      <c r="AB11" s="61" t="s">
        <v>17</v>
      </c>
      <c r="AC11" s="61" t="s">
        <v>17</v>
      </c>
      <c r="AD11" s="61" t="s">
        <v>17</v>
      </c>
      <c r="AE11" s="61" t="s">
        <v>17</v>
      </c>
      <c r="AF11" s="61" t="s">
        <v>17</v>
      </c>
      <c r="AG11" s="62" t="s">
        <v>17</v>
      </c>
      <c r="AH11" s="63" t="s">
        <v>17</v>
      </c>
      <c r="AI11" s="63" t="s">
        <v>17</v>
      </c>
      <c r="AJ11" s="63" t="s">
        <v>17</v>
      </c>
      <c r="AK11" s="62" t="s">
        <v>17</v>
      </c>
      <c r="AL11" s="63" t="s">
        <v>17</v>
      </c>
      <c r="AM11" s="63" t="s">
        <v>17</v>
      </c>
      <c r="AN11" s="64" t="s">
        <v>17</v>
      </c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</row>
    <row r="12" spans="1:61" s="2" customFormat="1" x14ac:dyDescent="0.25">
      <c r="A12" s="10" t="s">
        <v>20</v>
      </c>
      <c r="B12" s="11"/>
      <c r="C12" s="11"/>
      <c r="D12" s="11"/>
      <c r="E12" s="11"/>
      <c r="F12" s="11"/>
      <c r="G12" s="65"/>
      <c r="H12" s="66"/>
      <c r="I12" s="66"/>
      <c r="J12" s="66"/>
      <c r="K12" s="66"/>
      <c r="L12" s="66"/>
      <c r="M12" s="66"/>
      <c r="N12" s="66"/>
      <c r="O12" s="66"/>
      <c r="P12" s="67"/>
      <c r="Q12" s="68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9"/>
      <c r="AH12" s="66"/>
      <c r="AI12" s="66"/>
      <c r="AJ12" s="66"/>
      <c r="AK12" s="69"/>
      <c r="AL12" s="66"/>
      <c r="AM12" s="66"/>
      <c r="AN12" s="70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</row>
    <row r="13" spans="1:61" x14ac:dyDescent="0.25">
      <c r="A13" s="1" t="s">
        <v>21</v>
      </c>
      <c r="B13" s="18"/>
      <c r="C13" s="18"/>
      <c r="D13" s="18"/>
      <c r="E13" s="18"/>
      <c r="F13" s="18"/>
      <c r="G13" s="19"/>
      <c r="H13" s="20"/>
      <c r="I13" s="20"/>
      <c r="J13" s="20"/>
      <c r="K13" s="20"/>
      <c r="L13" s="20"/>
      <c r="M13" s="20"/>
      <c r="N13" s="20"/>
      <c r="O13" s="20"/>
      <c r="P13" s="21"/>
      <c r="Q13" s="22"/>
      <c r="R13" s="19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3"/>
      <c r="AH13" s="21"/>
      <c r="AI13" s="21"/>
      <c r="AJ13" s="21"/>
      <c r="AK13" s="23"/>
      <c r="AL13" s="21"/>
      <c r="AM13" s="21"/>
      <c r="AN13" s="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</row>
    <row r="14" spans="1:61" x14ac:dyDescent="0.25">
      <c r="A14" s="24"/>
      <c r="B14" s="25" t="s">
        <v>22</v>
      </c>
      <c r="C14" s="25"/>
      <c r="D14" s="25"/>
      <c r="E14" s="25"/>
      <c r="F14" s="25" t="s">
        <v>23</v>
      </c>
      <c r="G14" s="71">
        <v>3.17</v>
      </c>
      <c r="H14" s="72">
        <v>3.73</v>
      </c>
      <c r="I14" s="72">
        <v>2.44</v>
      </c>
      <c r="J14" s="72">
        <v>1.94</v>
      </c>
      <c r="K14" s="72">
        <v>3.66</v>
      </c>
      <c r="L14" s="72">
        <v>6.77</v>
      </c>
      <c r="M14" s="72">
        <v>5.75</v>
      </c>
      <c r="N14" s="72">
        <v>4.09</v>
      </c>
      <c r="O14" s="72">
        <v>3.18</v>
      </c>
      <c r="P14" s="73">
        <v>3.88</v>
      </c>
      <c r="Q14" s="74">
        <v>2.98</v>
      </c>
      <c r="R14" s="75">
        <v>7.9756353416706505</v>
      </c>
      <c r="S14" s="76">
        <v>8.6021921429620072</v>
      </c>
      <c r="T14" s="76">
        <v>7.2728527309432689</v>
      </c>
      <c r="U14" s="76">
        <v>5.7474087735805091</v>
      </c>
      <c r="V14" s="76">
        <v>4.6860566384619773</v>
      </c>
      <c r="W14" s="76">
        <v>3.9873728161277766</v>
      </c>
      <c r="X14" s="76">
        <v>3.9704252483205416</v>
      </c>
      <c r="Y14" s="76">
        <v>4.0886211638134107</v>
      </c>
      <c r="Z14" s="76">
        <v>3.1398593134117414</v>
      </c>
      <c r="AA14" s="76">
        <v>3.1980216054531274</v>
      </c>
      <c r="AB14" s="76">
        <v>3.2267758126648394</v>
      </c>
      <c r="AC14" s="76">
        <v>3.1780005763501151</v>
      </c>
      <c r="AD14" s="76">
        <v>3.2132049167207244</v>
      </c>
      <c r="AE14" s="76">
        <v>3.4262146571398588</v>
      </c>
      <c r="AF14" s="76">
        <v>3.8159652257248489</v>
      </c>
      <c r="AG14" s="77">
        <v>3.85</v>
      </c>
      <c r="AH14" s="78">
        <v>3.71</v>
      </c>
      <c r="AI14" s="78">
        <v>3.54</v>
      </c>
      <c r="AJ14" s="78">
        <v>3.12</v>
      </c>
      <c r="AK14" s="77">
        <v>2.98</v>
      </c>
      <c r="AL14" s="78">
        <v>3.11</v>
      </c>
      <c r="AM14" s="78">
        <v>2.91</v>
      </c>
      <c r="AN14" s="79">
        <v>2.84</v>
      </c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</row>
    <row r="15" spans="1:61" x14ac:dyDescent="0.25">
      <c r="A15" s="1"/>
      <c r="B15" s="18" t="s">
        <v>24</v>
      </c>
      <c r="C15" s="18"/>
      <c r="D15" s="18"/>
      <c r="E15" s="18"/>
      <c r="F15" s="18" t="s">
        <v>23</v>
      </c>
      <c r="G15" s="80">
        <v>2.82</v>
      </c>
      <c r="H15" s="81">
        <v>3.13</v>
      </c>
      <c r="I15" s="81">
        <v>2.4</v>
      </c>
      <c r="J15" s="81">
        <v>2.36</v>
      </c>
      <c r="K15" s="81">
        <v>3.26</v>
      </c>
      <c r="L15" s="81">
        <v>5.17</v>
      </c>
      <c r="M15" s="81">
        <v>5.14</v>
      </c>
      <c r="N15" s="81">
        <v>5.01</v>
      </c>
      <c r="O15" s="81">
        <v>3.48</v>
      </c>
      <c r="P15" s="82" t="s">
        <v>115</v>
      </c>
      <c r="Q15" s="83" t="s">
        <v>115</v>
      </c>
      <c r="R15" s="51">
        <v>6.2029627611069893</v>
      </c>
      <c r="S15" s="52">
        <v>6.3146087751277724</v>
      </c>
      <c r="T15" s="52">
        <v>5.9204623914679066</v>
      </c>
      <c r="U15" s="52">
        <v>5.1374192882994052</v>
      </c>
      <c r="V15" s="52">
        <v>5.1291000328566927</v>
      </c>
      <c r="W15" s="52">
        <v>5.1203468644669403</v>
      </c>
      <c r="X15" s="52">
        <v>4.7143424706903803</v>
      </c>
      <c r="Y15" s="52">
        <v>5.0070155171651143</v>
      </c>
      <c r="Z15" s="52">
        <v>4.0511923988860277</v>
      </c>
      <c r="AA15" s="52">
        <v>3.8084896324828366</v>
      </c>
      <c r="AB15" s="52">
        <v>3.7142992940223607</v>
      </c>
      <c r="AC15" s="52">
        <v>3.4831555733786379</v>
      </c>
      <c r="AD15" s="52">
        <v>3.2617631508738087</v>
      </c>
      <c r="AE15" s="52">
        <v>3.1513247553341506</v>
      </c>
      <c r="AF15" s="52">
        <v>3.2760616887814287</v>
      </c>
      <c r="AG15" s="84" t="s">
        <v>17</v>
      </c>
      <c r="AH15" s="84" t="s">
        <v>17</v>
      </c>
      <c r="AI15" s="84" t="s">
        <v>17</v>
      </c>
      <c r="AJ15" s="84" t="s">
        <v>17</v>
      </c>
      <c r="AK15" s="84" t="s">
        <v>17</v>
      </c>
      <c r="AL15" s="84" t="s">
        <v>17</v>
      </c>
      <c r="AM15" s="84" t="s">
        <v>17</v>
      </c>
      <c r="AN15" s="54" t="s">
        <v>17</v>
      </c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</row>
    <row r="16" spans="1:61" x14ac:dyDescent="0.25">
      <c r="A16" s="24"/>
      <c r="B16" s="25"/>
      <c r="C16" s="25" t="s">
        <v>25</v>
      </c>
      <c r="D16" s="25"/>
      <c r="E16" s="25"/>
      <c r="F16" s="25" t="s">
        <v>23</v>
      </c>
      <c r="G16" s="71">
        <v>-0.28999999999999998</v>
      </c>
      <c r="H16" s="72">
        <v>0.8</v>
      </c>
      <c r="I16" s="72">
        <v>0.77</v>
      </c>
      <c r="J16" s="72">
        <v>1.4</v>
      </c>
      <c r="K16" s="72">
        <v>2.0299999999999998</v>
      </c>
      <c r="L16" s="72">
        <v>7.09</v>
      </c>
      <c r="M16" s="72">
        <v>5.31</v>
      </c>
      <c r="N16" s="72">
        <v>3.79</v>
      </c>
      <c r="O16" s="72">
        <v>1.0900000000000001</v>
      </c>
      <c r="P16" s="73" t="s">
        <v>115</v>
      </c>
      <c r="Q16" s="74" t="s">
        <v>115</v>
      </c>
      <c r="R16" s="75">
        <v>7.3803727719981671</v>
      </c>
      <c r="S16" s="76">
        <v>7.8975886074265977</v>
      </c>
      <c r="T16" s="76">
        <v>7.1984356333053778</v>
      </c>
      <c r="U16" s="76">
        <v>5.314834902849852</v>
      </c>
      <c r="V16" s="76">
        <v>5.5897099313822585</v>
      </c>
      <c r="W16" s="76">
        <v>4.405354869374678</v>
      </c>
      <c r="X16" s="76">
        <v>3.4082429969840122</v>
      </c>
      <c r="Y16" s="76">
        <v>3.7937213318477214</v>
      </c>
      <c r="Z16" s="76">
        <v>1.7997574395770988</v>
      </c>
      <c r="AA16" s="76">
        <v>1.8323303226675858</v>
      </c>
      <c r="AB16" s="76">
        <v>1.5709335070827724</v>
      </c>
      <c r="AC16" s="76">
        <v>1.0850199238995994</v>
      </c>
      <c r="AD16" s="76">
        <v>0.89966023872956047</v>
      </c>
      <c r="AE16" s="76">
        <v>1.1746011245399979</v>
      </c>
      <c r="AF16" s="76">
        <v>1.6546846627832235</v>
      </c>
      <c r="AG16" s="77" t="s">
        <v>17</v>
      </c>
      <c r="AH16" s="77" t="s">
        <v>17</v>
      </c>
      <c r="AI16" s="77" t="s">
        <v>17</v>
      </c>
      <c r="AJ16" s="77" t="s">
        <v>17</v>
      </c>
      <c r="AK16" s="77" t="s">
        <v>17</v>
      </c>
      <c r="AL16" s="77" t="s">
        <v>17</v>
      </c>
      <c r="AM16" s="77" t="s">
        <v>17</v>
      </c>
      <c r="AN16" s="79" t="s">
        <v>17</v>
      </c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</row>
    <row r="17" spans="1:51" x14ac:dyDescent="0.25">
      <c r="A17" s="1"/>
      <c r="B17" s="18"/>
      <c r="C17" s="18" t="s">
        <v>26</v>
      </c>
      <c r="D17" s="18"/>
      <c r="E17" s="18"/>
      <c r="F17" s="18" t="s">
        <v>23</v>
      </c>
      <c r="G17" s="80">
        <v>3.52</v>
      </c>
      <c r="H17" s="81">
        <v>3.63</v>
      </c>
      <c r="I17" s="81">
        <v>3.92</v>
      </c>
      <c r="J17" s="81">
        <v>3.76</v>
      </c>
      <c r="K17" s="81">
        <v>3.38</v>
      </c>
      <c r="L17" s="81">
        <v>4.21</v>
      </c>
      <c r="M17" s="81">
        <v>4.8499999999999996</v>
      </c>
      <c r="N17" s="81">
        <v>5.49</v>
      </c>
      <c r="O17" s="81">
        <v>3.79</v>
      </c>
      <c r="P17" s="82" t="s">
        <v>115</v>
      </c>
      <c r="Q17" s="83" t="s">
        <v>115</v>
      </c>
      <c r="R17" s="51">
        <v>4.8343975827697117</v>
      </c>
      <c r="S17" s="52">
        <v>4.9666501769760618</v>
      </c>
      <c r="T17" s="52">
        <v>4.8471786801679739</v>
      </c>
      <c r="U17" s="52">
        <v>4.8544239808796963</v>
      </c>
      <c r="V17" s="52">
        <v>5.3316548808328257</v>
      </c>
      <c r="W17" s="52">
        <v>5.210857596600027</v>
      </c>
      <c r="X17" s="52">
        <v>5.2146405674270868</v>
      </c>
      <c r="Y17" s="52">
        <v>5.4864206156535866</v>
      </c>
      <c r="Z17" s="52">
        <v>4.7556270883170049</v>
      </c>
      <c r="AA17" s="52">
        <v>4.266550116615031</v>
      </c>
      <c r="AB17" s="52">
        <v>4.1297033628719726</v>
      </c>
      <c r="AC17" s="52">
        <v>3.7886645878421721</v>
      </c>
      <c r="AD17" s="52">
        <v>3.2899779072208091</v>
      </c>
      <c r="AE17" s="52">
        <v>3.3635688357322557</v>
      </c>
      <c r="AF17" s="52">
        <v>3.5308962410738332</v>
      </c>
      <c r="AG17" s="84" t="s">
        <v>17</v>
      </c>
      <c r="AH17" s="84" t="s">
        <v>17</v>
      </c>
      <c r="AI17" s="84" t="s">
        <v>17</v>
      </c>
      <c r="AJ17" s="84" t="s">
        <v>17</v>
      </c>
      <c r="AK17" s="84" t="s">
        <v>17</v>
      </c>
      <c r="AL17" s="84" t="s">
        <v>17</v>
      </c>
      <c r="AM17" s="84" t="s">
        <v>17</v>
      </c>
      <c r="AN17" s="54" t="s">
        <v>17</v>
      </c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</row>
    <row r="18" spans="1:51" x14ac:dyDescent="0.25">
      <c r="A18" s="24"/>
      <c r="B18" s="25"/>
      <c r="C18" s="25" t="s">
        <v>27</v>
      </c>
      <c r="D18" s="25"/>
      <c r="E18" s="25"/>
      <c r="F18" s="25" t="s">
        <v>23</v>
      </c>
      <c r="G18" s="71">
        <v>6.64</v>
      </c>
      <c r="H18" s="72">
        <v>5.81</v>
      </c>
      <c r="I18" s="72">
        <v>1.91</v>
      </c>
      <c r="J18" s="72">
        <v>1.05</v>
      </c>
      <c r="K18" s="72">
        <v>4.84</v>
      </c>
      <c r="L18" s="72">
        <v>4.28</v>
      </c>
      <c r="M18" s="72">
        <v>5.44</v>
      </c>
      <c r="N18" s="72">
        <v>5.86</v>
      </c>
      <c r="O18" s="72">
        <v>6.37</v>
      </c>
      <c r="P18" s="73">
        <v>4.62</v>
      </c>
      <c r="Q18" s="74">
        <v>3.85</v>
      </c>
      <c r="R18" s="75">
        <v>7.2358159558761681</v>
      </c>
      <c r="S18" s="76">
        <v>6.7123227990687262</v>
      </c>
      <c r="T18" s="76">
        <v>6.1884111631819172</v>
      </c>
      <c r="U18" s="76">
        <v>5.4387571479895369</v>
      </c>
      <c r="V18" s="76">
        <v>4.0487335505851041</v>
      </c>
      <c r="W18" s="76">
        <v>6.0109217613281807</v>
      </c>
      <c r="X18" s="76">
        <v>5.6752144442486996</v>
      </c>
      <c r="Y18" s="76">
        <v>5.8570150846827707</v>
      </c>
      <c r="Z18" s="76">
        <v>6.0131723218664446</v>
      </c>
      <c r="AA18" s="76">
        <v>5.8155971090567471</v>
      </c>
      <c r="AB18" s="76">
        <v>6.0337215087237439</v>
      </c>
      <c r="AC18" s="76">
        <v>6.3710517331549976</v>
      </c>
      <c r="AD18" s="76">
        <v>6.4214780859115583</v>
      </c>
      <c r="AE18" s="76">
        <v>5.3349300689968793</v>
      </c>
      <c r="AF18" s="76">
        <v>4.7436426708675317</v>
      </c>
      <c r="AG18" s="77">
        <v>4.58</v>
      </c>
      <c r="AH18" s="77">
        <v>4.22</v>
      </c>
      <c r="AI18" s="77">
        <v>4.3600000000000003</v>
      </c>
      <c r="AJ18" s="77">
        <v>4.3</v>
      </c>
      <c r="AK18" s="77">
        <v>3.85</v>
      </c>
      <c r="AL18" s="77">
        <v>3.69</v>
      </c>
      <c r="AM18" s="77">
        <v>3.63</v>
      </c>
      <c r="AN18" s="79">
        <v>3.6</v>
      </c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</row>
    <row r="19" spans="1:51" x14ac:dyDescent="0.25">
      <c r="A19" s="1"/>
      <c r="B19" s="18" t="s">
        <v>28</v>
      </c>
      <c r="C19" s="18"/>
      <c r="D19" s="18"/>
      <c r="E19" s="18"/>
      <c r="F19" s="18" t="s">
        <v>23</v>
      </c>
      <c r="G19" s="80">
        <v>4.09</v>
      </c>
      <c r="H19" s="81">
        <v>5.27</v>
      </c>
      <c r="I19" s="81">
        <v>2.52</v>
      </c>
      <c r="J19" s="81">
        <v>0.86</v>
      </c>
      <c r="K19" s="81">
        <v>4.6900000000000004</v>
      </c>
      <c r="L19" s="81">
        <v>10.85</v>
      </c>
      <c r="M19" s="81">
        <v>7.22</v>
      </c>
      <c r="N19" s="81">
        <v>1.92</v>
      </c>
      <c r="O19" s="81">
        <v>2.4300000000000002</v>
      </c>
      <c r="P19" s="82">
        <v>5.55</v>
      </c>
      <c r="Q19" s="83">
        <v>2.6</v>
      </c>
      <c r="R19" s="51">
        <v>12.351922974946451</v>
      </c>
      <c r="S19" s="52">
        <v>14.280234358146181</v>
      </c>
      <c r="T19" s="52">
        <v>10.605041437829165</v>
      </c>
      <c r="U19" s="52">
        <v>7.2186118564405488</v>
      </c>
      <c r="V19" s="52">
        <v>3.6521538193036829</v>
      </c>
      <c r="W19" s="52">
        <v>1.3712178113096885</v>
      </c>
      <c r="X19" s="52">
        <v>2.215102073376185</v>
      </c>
      <c r="Y19" s="52">
        <v>1.9165871867238726</v>
      </c>
      <c r="Z19" s="52">
        <v>0.98283417298232756</v>
      </c>
      <c r="AA19" s="52">
        <v>1.7362532562098076</v>
      </c>
      <c r="AB19" s="52">
        <v>2.0483042285400765</v>
      </c>
      <c r="AC19" s="52">
        <v>2.4344143462444734</v>
      </c>
      <c r="AD19" s="52">
        <v>3.2628922037155172</v>
      </c>
      <c r="AE19" s="52">
        <v>4.4620528638917412</v>
      </c>
      <c r="AF19" s="52">
        <v>5.5821391590083147</v>
      </c>
      <c r="AG19" s="84">
        <v>5.48</v>
      </c>
      <c r="AH19" s="53">
        <v>4.72</v>
      </c>
      <c r="AI19" s="53">
        <v>4</v>
      </c>
      <c r="AJ19" s="53">
        <v>2.9</v>
      </c>
      <c r="AK19" s="84">
        <v>2.6</v>
      </c>
      <c r="AL19" s="53">
        <v>2.96</v>
      </c>
      <c r="AM19" s="53">
        <v>2.34</v>
      </c>
      <c r="AN19" s="54">
        <v>2.21</v>
      </c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</row>
    <row r="20" spans="1:51" x14ac:dyDescent="0.25">
      <c r="A20" s="24"/>
      <c r="B20" s="25"/>
      <c r="C20" s="25" t="s">
        <v>29</v>
      </c>
      <c r="D20" s="25"/>
      <c r="E20" s="25"/>
      <c r="F20" s="25" t="s">
        <v>23</v>
      </c>
      <c r="G20" s="71">
        <v>10.96</v>
      </c>
      <c r="H20" s="72">
        <v>7.73</v>
      </c>
      <c r="I20" s="72">
        <v>-3.9</v>
      </c>
      <c r="J20" s="72">
        <v>-0.16</v>
      </c>
      <c r="K20" s="72">
        <v>16.739999999999998</v>
      </c>
      <c r="L20" s="72">
        <v>26.03</v>
      </c>
      <c r="M20" s="72">
        <v>-6.63</v>
      </c>
      <c r="N20" s="72">
        <v>5.84</v>
      </c>
      <c r="O20" s="72">
        <v>8.8800000000000008</v>
      </c>
      <c r="P20" s="73" t="s">
        <v>115</v>
      </c>
      <c r="Q20" s="74" t="s">
        <v>115</v>
      </c>
      <c r="R20" s="75">
        <v>27.085118982801593</v>
      </c>
      <c r="S20" s="76">
        <v>34.940938935201402</v>
      </c>
      <c r="T20" s="76">
        <v>6.6610787589759024</v>
      </c>
      <c r="U20" s="76">
        <v>-6.633524861946194</v>
      </c>
      <c r="V20" s="76">
        <v>-13.087815455274566</v>
      </c>
      <c r="W20" s="76">
        <v>-14.718567974107287</v>
      </c>
      <c r="X20" s="76">
        <v>-0.31969463106686913</v>
      </c>
      <c r="Y20" s="76">
        <v>5.8445774934148043</v>
      </c>
      <c r="Z20" s="76">
        <v>7.1343807680136928</v>
      </c>
      <c r="AA20" s="76">
        <v>8.4720990380355623</v>
      </c>
      <c r="AB20" s="76">
        <v>9.5088119712843486</v>
      </c>
      <c r="AC20" s="76">
        <v>8.8836388251115608</v>
      </c>
      <c r="AD20" s="76">
        <v>9.9763896897014916</v>
      </c>
      <c r="AE20" s="76">
        <v>15.458964033806865</v>
      </c>
      <c r="AF20" s="76">
        <v>17.504602546055349</v>
      </c>
      <c r="AG20" s="77" t="s">
        <v>17</v>
      </c>
      <c r="AH20" s="77" t="s">
        <v>17</v>
      </c>
      <c r="AI20" s="77" t="s">
        <v>17</v>
      </c>
      <c r="AJ20" s="77" t="s">
        <v>17</v>
      </c>
      <c r="AK20" s="77" t="s">
        <v>17</v>
      </c>
      <c r="AL20" s="77" t="s">
        <v>17</v>
      </c>
      <c r="AM20" s="77" t="s">
        <v>17</v>
      </c>
      <c r="AN20" s="79" t="s">
        <v>17</v>
      </c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</row>
    <row r="21" spans="1:51" x14ac:dyDescent="0.25">
      <c r="A21" s="1"/>
      <c r="B21" s="18"/>
      <c r="C21" s="18" t="s">
        <v>30</v>
      </c>
      <c r="D21" s="18"/>
      <c r="E21" s="18"/>
      <c r="F21" s="18" t="s">
        <v>23</v>
      </c>
      <c r="G21" s="80">
        <v>2.31</v>
      </c>
      <c r="H21" s="81">
        <v>4.5</v>
      </c>
      <c r="I21" s="81">
        <v>2.83</v>
      </c>
      <c r="J21" s="81">
        <v>-0.24</v>
      </c>
      <c r="K21" s="81">
        <v>2.54</v>
      </c>
      <c r="L21" s="81">
        <v>9.6199999999999992</v>
      </c>
      <c r="M21" s="81">
        <v>10.74</v>
      </c>
      <c r="N21" s="81">
        <v>-0.91</v>
      </c>
      <c r="O21" s="81">
        <v>-0.08</v>
      </c>
      <c r="P21" s="82" t="s">
        <v>115</v>
      </c>
      <c r="Q21" s="83" t="s">
        <v>115</v>
      </c>
      <c r="R21" s="51">
        <v>10.833456758387339</v>
      </c>
      <c r="S21" s="52">
        <v>12.085154464641379</v>
      </c>
      <c r="T21" s="52">
        <v>12.558522534220295</v>
      </c>
      <c r="U21" s="52">
        <v>10.738280475229356</v>
      </c>
      <c r="V21" s="52">
        <v>6.2843580059995352</v>
      </c>
      <c r="W21" s="52">
        <v>3.2910090239320899</v>
      </c>
      <c r="X21" s="52">
        <v>0.83665181178207426</v>
      </c>
      <c r="Y21" s="52">
        <v>-0.90864616973593826</v>
      </c>
      <c r="Z21" s="52">
        <v>-2.0086113131000505</v>
      </c>
      <c r="AA21" s="52">
        <v>-0.91075612726309041</v>
      </c>
      <c r="AB21" s="52">
        <v>-0.71980400482180018</v>
      </c>
      <c r="AC21" s="52">
        <v>-7.7213699160860738E-2</v>
      </c>
      <c r="AD21" s="52">
        <v>1.4336607528146805</v>
      </c>
      <c r="AE21" s="52">
        <v>2.1759394003571408</v>
      </c>
      <c r="AF21" s="52">
        <v>3.5657143614149955</v>
      </c>
      <c r="AG21" s="84" t="s">
        <v>17</v>
      </c>
      <c r="AH21" s="84" t="s">
        <v>17</v>
      </c>
      <c r="AI21" s="84" t="s">
        <v>17</v>
      </c>
      <c r="AJ21" s="84" t="s">
        <v>17</v>
      </c>
      <c r="AK21" s="84" t="s">
        <v>17</v>
      </c>
      <c r="AL21" s="84" t="s">
        <v>17</v>
      </c>
      <c r="AM21" s="84" t="s">
        <v>17</v>
      </c>
      <c r="AN21" s="54" t="s">
        <v>17</v>
      </c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</row>
    <row r="22" spans="1:51" x14ac:dyDescent="0.25">
      <c r="A22" s="24"/>
      <c r="B22" s="25"/>
      <c r="C22" s="25" t="s">
        <v>31</v>
      </c>
      <c r="D22" s="25"/>
      <c r="E22" s="25"/>
      <c r="F22" s="25" t="s">
        <v>23</v>
      </c>
      <c r="G22" s="71">
        <v>4.5199999999999996</v>
      </c>
      <c r="H22" s="72">
        <v>5.6</v>
      </c>
      <c r="I22" s="72">
        <v>4.9000000000000004</v>
      </c>
      <c r="J22" s="72">
        <v>3.26</v>
      </c>
      <c r="K22" s="72">
        <v>3.51</v>
      </c>
      <c r="L22" s="72">
        <v>5.95</v>
      </c>
      <c r="M22" s="72">
        <v>8.5399999999999991</v>
      </c>
      <c r="N22" s="72">
        <v>5.21</v>
      </c>
      <c r="O22" s="72">
        <v>3.68</v>
      </c>
      <c r="P22" s="73" t="s">
        <v>115</v>
      </c>
      <c r="Q22" s="74" t="s">
        <v>115</v>
      </c>
      <c r="R22" s="75">
        <v>7.5299083150019763</v>
      </c>
      <c r="S22" s="76">
        <v>8.1059171390679872</v>
      </c>
      <c r="T22" s="76">
        <v>9.1791402875326167</v>
      </c>
      <c r="U22" s="76">
        <v>8.5369794050563321</v>
      </c>
      <c r="V22" s="76">
        <v>8.9429003964841769</v>
      </c>
      <c r="W22" s="76">
        <v>7.6248598830708447</v>
      </c>
      <c r="X22" s="76">
        <v>6.0054221832387622</v>
      </c>
      <c r="Y22" s="76">
        <v>5.2132366245047024</v>
      </c>
      <c r="Z22" s="76">
        <v>3.3201265704880356</v>
      </c>
      <c r="AA22" s="76">
        <v>3.1284141495658835</v>
      </c>
      <c r="AB22" s="76">
        <v>3.322752375197191</v>
      </c>
      <c r="AC22" s="76">
        <v>3.6826543289854907</v>
      </c>
      <c r="AD22" s="76">
        <v>3.4270558505810289</v>
      </c>
      <c r="AE22" s="76">
        <v>3.798599970658656</v>
      </c>
      <c r="AF22" s="76">
        <v>4.1200060437097452</v>
      </c>
      <c r="AG22" s="77" t="s">
        <v>17</v>
      </c>
      <c r="AH22" s="77" t="s">
        <v>17</v>
      </c>
      <c r="AI22" s="77" t="s">
        <v>17</v>
      </c>
      <c r="AJ22" s="77" t="s">
        <v>17</v>
      </c>
      <c r="AK22" s="77" t="s">
        <v>17</v>
      </c>
      <c r="AL22" s="77" t="s">
        <v>17</v>
      </c>
      <c r="AM22" s="77" t="s">
        <v>17</v>
      </c>
      <c r="AN22" s="79" t="s">
        <v>17</v>
      </c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</row>
    <row r="23" spans="1:51" x14ac:dyDescent="0.25">
      <c r="A23" s="1"/>
      <c r="B23" s="18" t="s">
        <v>32</v>
      </c>
      <c r="C23" s="18"/>
      <c r="D23" s="18"/>
      <c r="E23" s="18"/>
      <c r="F23" s="18"/>
      <c r="G23" s="80"/>
      <c r="H23" s="81"/>
      <c r="I23" s="81"/>
      <c r="J23" s="81"/>
      <c r="K23" s="81"/>
      <c r="L23" s="81"/>
      <c r="M23" s="81"/>
      <c r="N23" s="81"/>
      <c r="O23" s="81"/>
      <c r="P23" s="82"/>
      <c r="Q23" s="83"/>
      <c r="R23" s="51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84"/>
      <c r="AH23" s="53"/>
      <c r="AI23" s="53"/>
      <c r="AJ23" s="53"/>
      <c r="AK23" s="84"/>
      <c r="AL23" s="53"/>
      <c r="AM23" s="53"/>
      <c r="AN23" s="54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</row>
    <row r="24" spans="1:51" x14ac:dyDescent="0.25">
      <c r="A24" s="24"/>
      <c r="B24" s="25"/>
      <c r="C24" s="25" t="s">
        <v>33</v>
      </c>
      <c r="D24" s="25"/>
      <c r="E24" s="25"/>
      <c r="F24" s="25" t="s">
        <v>23</v>
      </c>
      <c r="G24" s="71">
        <v>2.82</v>
      </c>
      <c r="H24" s="72">
        <v>3.13</v>
      </c>
      <c r="I24" s="72">
        <v>2.4</v>
      </c>
      <c r="J24" s="72">
        <v>2.36</v>
      </c>
      <c r="K24" s="72">
        <v>3.26</v>
      </c>
      <c r="L24" s="72">
        <v>5.17</v>
      </c>
      <c r="M24" s="72">
        <v>5.14</v>
      </c>
      <c r="N24" s="72">
        <v>5.01</v>
      </c>
      <c r="O24" s="72">
        <v>3.48</v>
      </c>
      <c r="P24" s="73" t="s">
        <v>115</v>
      </c>
      <c r="Q24" s="74" t="s">
        <v>115</v>
      </c>
      <c r="R24" s="75">
        <v>6.2029627611069893</v>
      </c>
      <c r="S24" s="76">
        <v>6.3146087751277724</v>
      </c>
      <c r="T24" s="76">
        <v>5.9204623914679066</v>
      </c>
      <c r="U24" s="76">
        <v>5.1374192882994052</v>
      </c>
      <c r="V24" s="76">
        <v>5.1291000328566927</v>
      </c>
      <c r="W24" s="76">
        <v>5.1203468644669403</v>
      </c>
      <c r="X24" s="76">
        <v>4.7143424706903803</v>
      </c>
      <c r="Y24" s="76">
        <v>5.0070155171651143</v>
      </c>
      <c r="Z24" s="76">
        <v>4.0511923988860277</v>
      </c>
      <c r="AA24" s="76">
        <v>3.8084896324828366</v>
      </c>
      <c r="AB24" s="76">
        <v>3.7142992940223607</v>
      </c>
      <c r="AC24" s="76">
        <v>3.4831555733786379</v>
      </c>
      <c r="AD24" s="76">
        <v>3.2617631508738087</v>
      </c>
      <c r="AE24" s="76">
        <v>3.1513247553341506</v>
      </c>
      <c r="AF24" s="76">
        <v>3.2760616887814287</v>
      </c>
      <c r="AG24" s="77" t="s">
        <v>17</v>
      </c>
      <c r="AH24" s="77" t="s">
        <v>17</v>
      </c>
      <c r="AI24" s="77" t="s">
        <v>17</v>
      </c>
      <c r="AJ24" s="77" t="s">
        <v>17</v>
      </c>
      <c r="AK24" s="77" t="s">
        <v>17</v>
      </c>
      <c r="AL24" s="77" t="s">
        <v>17</v>
      </c>
      <c r="AM24" s="77" t="s">
        <v>17</v>
      </c>
      <c r="AN24" s="79" t="s">
        <v>17</v>
      </c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</row>
    <row r="25" spans="1:51" x14ac:dyDescent="0.25">
      <c r="A25" s="1"/>
      <c r="B25" s="18"/>
      <c r="C25" s="18" t="s">
        <v>34</v>
      </c>
      <c r="D25" s="18"/>
      <c r="E25" s="18"/>
      <c r="F25" s="18" t="s">
        <v>23</v>
      </c>
      <c r="G25" s="80">
        <v>3.17</v>
      </c>
      <c r="H25" s="81">
        <v>3.92</v>
      </c>
      <c r="I25" s="81">
        <v>3.23</v>
      </c>
      <c r="J25" s="81">
        <v>2.72</v>
      </c>
      <c r="K25" s="81">
        <v>3.42</v>
      </c>
      <c r="L25" s="81">
        <v>5.22</v>
      </c>
      <c r="M25" s="81">
        <v>6.18</v>
      </c>
      <c r="N25" s="81">
        <v>4.87</v>
      </c>
      <c r="O25" s="81">
        <v>3.23</v>
      </c>
      <c r="P25" s="82" t="s">
        <v>115</v>
      </c>
      <c r="Q25" s="83" t="s">
        <v>115</v>
      </c>
      <c r="R25" s="51">
        <v>6.4790073496993283</v>
      </c>
      <c r="S25" s="52">
        <v>6.8160148649233365</v>
      </c>
      <c r="T25" s="52">
        <v>6.7335296797085942</v>
      </c>
      <c r="U25" s="52">
        <v>6.1823374861491143</v>
      </c>
      <c r="V25" s="52">
        <v>6.0144975481844387</v>
      </c>
      <c r="W25" s="52">
        <v>5.3100175256414417</v>
      </c>
      <c r="X25" s="52">
        <v>4.8711195592699097</v>
      </c>
      <c r="Y25" s="52">
        <v>4.8738754248145222</v>
      </c>
      <c r="Z25" s="52">
        <v>4.0393075553048385</v>
      </c>
      <c r="AA25" s="52">
        <v>3.5765798941024718</v>
      </c>
      <c r="AB25" s="52">
        <v>3.5599673248784214</v>
      </c>
      <c r="AC25" s="52">
        <v>3.2260301033126382</v>
      </c>
      <c r="AD25" s="52">
        <v>3.087033098657388</v>
      </c>
      <c r="AE25" s="52">
        <v>3.2816977908722844</v>
      </c>
      <c r="AF25" s="52">
        <v>3.5120601758533265</v>
      </c>
      <c r="AG25" s="84" t="s">
        <v>17</v>
      </c>
      <c r="AH25" s="84" t="s">
        <v>17</v>
      </c>
      <c r="AI25" s="84" t="s">
        <v>17</v>
      </c>
      <c r="AJ25" s="84" t="s">
        <v>17</v>
      </c>
      <c r="AK25" s="84" t="s">
        <v>17</v>
      </c>
      <c r="AL25" s="84" t="s">
        <v>17</v>
      </c>
      <c r="AM25" s="84" t="s">
        <v>17</v>
      </c>
      <c r="AN25" s="54" t="s">
        <v>17</v>
      </c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</row>
    <row r="26" spans="1:51" ht="15" customHeight="1" x14ac:dyDescent="0.25">
      <c r="A26" s="24"/>
      <c r="B26" s="25"/>
      <c r="C26" s="25" t="s">
        <v>35</v>
      </c>
      <c r="D26" s="25"/>
      <c r="E26" s="25"/>
      <c r="F26" s="25" t="s">
        <v>23</v>
      </c>
      <c r="G26" s="71">
        <v>2.65</v>
      </c>
      <c r="H26" s="72">
        <v>3.18</v>
      </c>
      <c r="I26" s="72">
        <v>3.02</v>
      </c>
      <c r="J26" s="72">
        <v>2.19</v>
      </c>
      <c r="K26" s="72">
        <v>2.76</v>
      </c>
      <c r="L26" s="72">
        <v>5.93</v>
      </c>
      <c r="M26" s="72">
        <v>6.03</v>
      </c>
      <c r="N26" s="72">
        <v>4.0199999999999996</v>
      </c>
      <c r="O26" s="72">
        <v>2.76</v>
      </c>
      <c r="P26" s="73" t="s">
        <v>115</v>
      </c>
      <c r="Q26" s="74" t="s">
        <v>115</v>
      </c>
      <c r="R26" s="75">
        <v>6.5705161696466563</v>
      </c>
      <c r="S26" s="76">
        <v>6.7650283747686002</v>
      </c>
      <c r="T26" s="76">
        <v>6.6450353311541477</v>
      </c>
      <c r="U26" s="76">
        <v>6.0266380435581635</v>
      </c>
      <c r="V26" s="76">
        <v>5.607943146219907</v>
      </c>
      <c r="W26" s="76">
        <v>5.0717999901051414</v>
      </c>
      <c r="X26" s="76">
        <v>4.313949614642465</v>
      </c>
      <c r="Y26" s="76">
        <v>4.0156052261847597</v>
      </c>
      <c r="Z26" s="76">
        <v>2.9929482750757019</v>
      </c>
      <c r="AA26" s="76">
        <v>2.7063134086971141</v>
      </c>
      <c r="AB26" s="76">
        <v>2.8083310521813898</v>
      </c>
      <c r="AC26" s="76">
        <v>2.7605521491941953</v>
      </c>
      <c r="AD26" s="76">
        <v>2.5694610315430078</v>
      </c>
      <c r="AE26" s="76">
        <v>2.8680674064517131</v>
      </c>
      <c r="AF26" s="76">
        <v>3.2084626236514424</v>
      </c>
      <c r="AG26" s="77" t="s">
        <v>17</v>
      </c>
      <c r="AH26" s="77" t="s">
        <v>17</v>
      </c>
      <c r="AI26" s="77" t="s">
        <v>17</v>
      </c>
      <c r="AJ26" s="77" t="s">
        <v>17</v>
      </c>
      <c r="AK26" s="77" t="s">
        <v>17</v>
      </c>
      <c r="AL26" s="77" t="s">
        <v>17</v>
      </c>
      <c r="AM26" s="77" t="s">
        <v>17</v>
      </c>
      <c r="AN26" s="79" t="s">
        <v>17</v>
      </c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</row>
    <row r="27" spans="1:51" x14ac:dyDescent="0.25">
      <c r="A27" s="1"/>
      <c r="B27" s="18"/>
      <c r="C27" s="18" t="s">
        <v>36</v>
      </c>
      <c r="D27" s="18"/>
      <c r="E27" s="18"/>
      <c r="F27" s="18" t="s">
        <v>23</v>
      </c>
      <c r="G27" s="80">
        <v>1.8</v>
      </c>
      <c r="H27" s="81">
        <v>2.38</v>
      </c>
      <c r="I27" s="81">
        <v>2.5499999999999998</v>
      </c>
      <c r="J27" s="81">
        <v>2.74</v>
      </c>
      <c r="K27" s="81">
        <v>2.81</v>
      </c>
      <c r="L27" s="81">
        <v>5.42</v>
      </c>
      <c r="M27" s="81">
        <v>5.05</v>
      </c>
      <c r="N27" s="81">
        <v>4.76</v>
      </c>
      <c r="O27" s="81">
        <v>2.64</v>
      </c>
      <c r="P27" s="82">
        <v>3.06</v>
      </c>
      <c r="Q27" s="83">
        <v>2.92</v>
      </c>
      <c r="R27" s="51">
        <v>5.9075823280566153</v>
      </c>
      <c r="S27" s="52">
        <v>6.2015851637083896</v>
      </c>
      <c r="T27" s="52">
        <v>5.8439450734060649</v>
      </c>
      <c r="U27" s="52">
        <v>5.0509303049342424</v>
      </c>
      <c r="V27" s="52">
        <v>5.4419434596161276</v>
      </c>
      <c r="W27" s="52">
        <v>4.8660433872808717</v>
      </c>
      <c r="X27" s="52">
        <v>4.439056170356892</v>
      </c>
      <c r="Y27" s="52">
        <v>4.7621508218006481</v>
      </c>
      <c r="Z27" s="52">
        <v>3.4905655564164029</v>
      </c>
      <c r="AA27" s="52">
        <v>3.2291033531188118</v>
      </c>
      <c r="AB27" s="52">
        <v>3.0419281219154382</v>
      </c>
      <c r="AC27" s="52">
        <v>2.642526745878615</v>
      </c>
      <c r="AD27" s="52">
        <v>2.3814804806306933</v>
      </c>
      <c r="AE27" s="52">
        <v>2.5445565648390511</v>
      </c>
      <c r="AF27" s="52">
        <v>2.8738687404742613</v>
      </c>
      <c r="AG27" s="84">
        <v>3.05</v>
      </c>
      <c r="AH27" s="53">
        <v>3.19</v>
      </c>
      <c r="AI27" s="53">
        <v>3.15</v>
      </c>
      <c r="AJ27" s="53">
        <v>2.94</v>
      </c>
      <c r="AK27" s="84">
        <v>2.92</v>
      </c>
      <c r="AL27" s="53">
        <v>3.03</v>
      </c>
      <c r="AM27" s="53">
        <v>2.96</v>
      </c>
      <c r="AN27" s="54">
        <v>2.9</v>
      </c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</row>
    <row r="28" spans="1:51" x14ac:dyDescent="0.25">
      <c r="A28" s="24"/>
      <c r="B28" s="25"/>
      <c r="C28" s="25" t="s">
        <v>37</v>
      </c>
      <c r="D28" s="25"/>
      <c r="E28" s="25"/>
      <c r="F28" s="25" t="s">
        <v>23</v>
      </c>
      <c r="G28" s="71">
        <v>2.61</v>
      </c>
      <c r="H28" s="72">
        <v>3.15</v>
      </c>
      <c r="I28" s="72">
        <v>2.8</v>
      </c>
      <c r="J28" s="72">
        <v>2.5</v>
      </c>
      <c r="K28" s="72">
        <v>3.06</v>
      </c>
      <c r="L28" s="72">
        <v>5.43</v>
      </c>
      <c r="M28" s="72">
        <v>5.6</v>
      </c>
      <c r="N28" s="72">
        <v>4.66</v>
      </c>
      <c r="O28" s="72">
        <v>3.03</v>
      </c>
      <c r="P28" s="73" t="s">
        <v>115</v>
      </c>
      <c r="Q28" s="74" t="s">
        <v>115</v>
      </c>
      <c r="R28" s="75">
        <v>6.2900171521273975</v>
      </c>
      <c r="S28" s="76">
        <v>6.5243092946320251</v>
      </c>
      <c r="T28" s="76">
        <v>6.2857431189341781</v>
      </c>
      <c r="U28" s="76">
        <v>5.5993312807352318</v>
      </c>
      <c r="V28" s="76">
        <v>5.548371046719291</v>
      </c>
      <c r="W28" s="76">
        <v>5.0920519418735992</v>
      </c>
      <c r="X28" s="76">
        <v>4.5846169537399115</v>
      </c>
      <c r="Y28" s="76">
        <v>4.6646617474912615</v>
      </c>
      <c r="Z28" s="76">
        <v>3.643503446420743</v>
      </c>
      <c r="AA28" s="76">
        <v>3.3301215721003086</v>
      </c>
      <c r="AB28" s="76">
        <v>3.2811314482494027</v>
      </c>
      <c r="AC28" s="76">
        <v>3.0280661429410216</v>
      </c>
      <c r="AD28" s="76">
        <v>2.8249344404262242</v>
      </c>
      <c r="AE28" s="76">
        <v>2.9614116293743002</v>
      </c>
      <c r="AF28" s="76">
        <v>3.2176133071901147</v>
      </c>
      <c r="AG28" s="77" t="s">
        <v>17</v>
      </c>
      <c r="AH28" s="77" t="s">
        <v>17</v>
      </c>
      <c r="AI28" s="77" t="s">
        <v>17</v>
      </c>
      <c r="AJ28" s="77" t="s">
        <v>17</v>
      </c>
      <c r="AK28" s="77" t="s">
        <v>17</v>
      </c>
      <c r="AL28" s="77" t="s">
        <v>17</v>
      </c>
      <c r="AM28" s="77" t="s">
        <v>17</v>
      </c>
      <c r="AN28" s="79" t="s">
        <v>17</v>
      </c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</row>
    <row r="29" spans="1:51" x14ac:dyDescent="0.25">
      <c r="A29" s="1"/>
      <c r="B29" s="18" t="s">
        <v>38</v>
      </c>
      <c r="C29" s="18"/>
      <c r="D29" s="18"/>
      <c r="E29" s="18"/>
      <c r="F29" s="18" t="s">
        <v>39</v>
      </c>
      <c r="G29" s="85">
        <v>1898.9975000000002</v>
      </c>
      <c r="H29" s="86">
        <v>1848.0166666666671</v>
      </c>
      <c r="I29" s="86">
        <v>1798.011666666667</v>
      </c>
      <c r="J29" s="86">
        <v>1868.8949999999998</v>
      </c>
      <c r="K29" s="86">
        <v>2001.1049999999998</v>
      </c>
      <c r="L29" s="86">
        <v>2741.7816666666672</v>
      </c>
      <c r="M29" s="86">
        <v>3055.2550000000006</v>
      </c>
      <c r="N29" s="86">
        <v>2951.2708333333335</v>
      </c>
      <c r="O29" s="86">
        <v>2956.3569583333333</v>
      </c>
      <c r="P29" s="87" t="s">
        <v>17</v>
      </c>
      <c r="Q29" s="88" t="s">
        <v>17</v>
      </c>
      <c r="R29" s="85">
        <v>3262.2633333333338</v>
      </c>
      <c r="S29" s="86">
        <v>2992.9233333333336</v>
      </c>
      <c r="T29" s="86">
        <v>2949.6533333333332</v>
      </c>
      <c r="U29" s="86">
        <v>3016.1800000000003</v>
      </c>
      <c r="V29" s="86">
        <v>2923.2733333333331</v>
      </c>
      <c r="W29" s="86">
        <v>2918.6366666666668</v>
      </c>
      <c r="X29" s="86">
        <v>2976.623333333333</v>
      </c>
      <c r="Y29" s="86">
        <v>2986.5499999999997</v>
      </c>
      <c r="Z29" s="86">
        <v>2860.0466666666666</v>
      </c>
      <c r="AA29" s="86">
        <v>2840.7099999999996</v>
      </c>
      <c r="AB29" s="86">
        <v>2960.9733333333338</v>
      </c>
      <c r="AC29" s="86">
        <v>3163.6978333333336</v>
      </c>
      <c r="AD29" s="86">
        <v>3134.1333333333332</v>
      </c>
      <c r="AE29" s="86">
        <v>3240.5766666666664</v>
      </c>
      <c r="AF29" s="86">
        <v>3340.126666666667</v>
      </c>
      <c r="AG29" s="89" t="s">
        <v>17</v>
      </c>
      <c r="AH29" s="87" t="s">
        <v>17</v>
      </c>
      <c r="AI29" s="87" t="s">
        <v>17</v>
      </c>
      <c r="AJ29" s="87" t="s">
        <v>17</v>
      </c>
      <c r="AK29" s="89" t="s">
        <v>17</v>
      </c>
      <c r="AL29" s="87" t="s">
        <v>17</v>
      </c>
      <c r="AM29" s="87" t="s">
        <v>17</v>
      </c>
      <c r="AN29" s="88" t="s">
        <v>17</v>
      </c>
      <c r="AO29" s="123"/>
      <c r="AP29" s="123"/>
      <c r="AQ29" s="123"/>
      <c r="AR29" s="123"/>
      <c r="AS29" s="123"/>
      <c r="AT29" s="123"/>
      <c r="AU29" s="123"/>
      <c r="AV29" s="123"/>
      <c r="AW29" s="123"/>
      <c r="AX29" s="118"/>
      <c r="AY29" s="118"/>
    </row>
    <row r="30" spans="1:51" x14ac:dyDescent="0.25">
      <c r="A30" s="24"/>
      <c r="B30" s="25" t="s">
        <v>40</v>
      </c>
      <c r="C30" s="25"/>
      <c r="D30" s="25"/>
      <c r="E30" s="25"/>
      <c r="F30" s="90" t="s">
        <v>12</v>
      </c>
      <c r="G30" s="75">
        <v>-3.2</v>
      </c>
      <c r="H30" s="76">
        <v>-1.6</v>
      </c>
      <c r="I30" s="76">
        <v>-3.3</v>
      </c>
      <c r="J30" s="76">
        <v>-1</v>
      </c>
      <c r="K30" s="76">
        <v>-0.5</v>
      </c>
      <c r="L30" s="76">
        <v>9.1</v>
      </c>
      <c r="M30" s="76">
        <v>2.2000000000000002</v>
      </c>
      <c r="N30" s="76">
        <v>-1.8</v>
      </c>
      <c r="O30" s="76">
        <v>-0.8</v>
      </c>
      <c r="P30" s="78">
        <v>4.7</v>
      </c>
      <c r="Q30" s="79">
        <v>2.7</v>
      </c>
      <c r="R30" s="75">
        <v>10.686680300000001</v>
      </c>
      <c r="S30" s="76">
        <v>-4.9365239999999998E-2</v>
      </c>
      <c r="T30" s="76">
        <v>-2.0228501699999999</v>
      </c>
      <c r="U30" s="76">
        <v>0.28806985000000002</v>
      </c>
      <c r="V30" s="76">
        <v>-3.1488155299999998</v>
      </c>
      <c r="W30" s="76">
        <v>-3.2011812100000001</v>
      </c>
      <c r="X30" s="76">
        <v>-0.71003506000000005</v>
      </c>
      <c r="Y30" s="76">
        <v>-0.11196839</v>
      </c>
      <c r="Z30" s="76">
        <v>-3.45335064</v>
      </c>
      <c r="AA30" s="76">
        <v>-3.7211230999999998</v>
      </c>
      <c r="AB30" s="76">
        <v>-0.46958838000000003</v>
      </c>
      <c r="AC30" s="76">
        <v>4.6306315600000003</v>
      </c>
      <c r="AD30" s="76">
        <v>2.3237059699999998</v>
      </c>
      <c r="AE30" s="76">
        <v>3.7965400200000001</v>
      </c>
      <c r="AF30" s="76">
        <v>5.0838270899999998</v>
      </c>
      <c r="AG30" s="77">
        <v>7.43458547</v>
      </c>
      <c r="AH30" s="78">
        <v>6.7979584099999997</v>
      </c>
      <c r="AI30" s="78">
        <v>1.87589885</v>
      </c>
      <c r="AJ30" s="78">
        <v>0.89211083999999996</v>
      </c>
      <c r="AK30" s="77">
        <v>1.0755102700000001</v>
      </c>
      <c r="AL30" s="78">
        <v>0.15742771</v>
      </c>
      <c r="AM30" s="78">
        <v>3.4625040000000003E-2</v>
      </c>
      <c r="AN30" s="79">
        <v>-1.906586E-2</v>
      </c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</row>
    <row r="31" spans="1:51" x14ac:dyDescent="0.25">
      <c r="A31" s="1" t="s">
        <v>41</v>
      </c>
      <c r="B31" s="18"/>
      <c r="C31" s="18"/>
      <c r="D31" s="18"/>
      <c r="E31" s="18"/>
      <c r="F31" s="18"/>
      <c r="G31" s="19"/>
      <c r="H31" s="20"/>
      <c r="I31" s="20"/>
      <c r="J31" s="20"/>
      <c r="K31" s="20"/>
      <c r="L31" s="20"/>
      <c r="M31" s="20"/>
      <c r="N31" s="20"/>
      <c r="O31" s="20"/>
      <c r="P31" s="21"/>
      <c r="Q31" s="22"/>
      <c r="R31" s="19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3"/>
      <c r="AH31" s="21"/>
      <c r="AI31" s="21"/>
      <c r="AJ31" s="21"/>
      <c r="AK31" s="23"/>
      <c r="AL31" s="21"/>
      <c r="AM31" s="21"/>
      <c r="AN31" s="22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</row>
    <row r="32" spans="1:51" x14ac:dyDescent="0.25">
      <c r="A32" s="24"/>
      <c r="B32" s="24" t="s">
        <v>42</v>
      </c>
      <c r="C32" s="25"/>
      <c r="D32" s="25"/>
      <c r="E32" s="25"/>
      <c r="F32" s="25" t="s">
        <v>43</v>
      </c>
      <c r="G32" s="75">
        <v>4.3</v>
      </c>
      <c r="H32" s="76">
        <v>7.4</v>
      </c>
      <c r="I32" s="76">
        <v>3.9</v>
      </c>
      <c r="J32" s="76">
        <v>4.5999999999999996</v>
      </c>
      <c r="K32" s="76">
        <v>4.7</v>
      </c>
      <c r="L32" s="76">
        <v>3</v>
      </c>
      <c r="M32" s="76">
        <v>2.1</v>
      </c>
      <c r="N32" s="76">
        <v>1.4</v>
      </c>
      <c r="O32" s="76">
        <v>2.6</v>
      </c>
      <c r="P32" s="78">
        <v>3.2</v>
      </c>
      <c r="Q32" s="79">
        <v>3.3</v>
      </c>
      <c r="R32" s="75">
        <v>2.6548771550457095</v>
      </c>
      <c r="S32" s="76">
        <v>1.8432678984718898</v>
      </c>
      <c r="T32" s="76">
        <v>1.5562400917768171</v>
      </c>
      <c r="U32" s="76">
        <v>2.3034265932743381</v>
      </c>
      <c r="V32" s="76">
        <v>1.0039690761255882</v>
      </c>
      <c r="W32" s="76">
        <v>1.7296903357564286</v>
      </c>
      <c r="X32" s="76">
        <v>1.4469766578906862</v>
      </c>
      <c r="Y32" s="76">
        <v>1.2256156715168443</v>
      </c>
      <c r="Z32" s="76">
        <v>2.5243441192820182</v>
      </c>
      <c r="AA32" s="76">
        <v>2.4456891835861416</v>
      </c>
      <c r="AB32" s="76">
        <v>2.6049814198542132</v>
      </c>
      <c r="AC32" s="76">
        <v>2.7001507190290486</v>
      </c>
      <c r="AD32" s="76">
        <v>2.6606994680002716</v>
      </c>
      <c r="AE32" s="76">
        <v>3.3859289170412588</v>
      </c>
      <c r="AF32" s="78">
        <v>3.2460716985496463</v>
      </c>
      <c r="AG32" s="77">
        <v>3.5031055100000001</v>
      </c>
      <c r="AH32" s="78">
        <v>3.6279163300000001</v>
      </c>
      <c r="AI32" s="78">
        <v>3.0422727900000002</v>
      </c>
      <c r="AJ32" s="78">
        <v>3.2516653299999998</v>
      </c>
      <c r="AK32" s="77">
        <v>3.2766876200000001</v>
      </c>
      <c r="AL32" s="78">
        <v>3.1906890799999998</v>
      </c>
      <c r="AM32" s="78">
        <v>3.2831830000000002</v>
      </c>
      <c r="AN32" s="79">
        <v>3.4095966500000001</v>
      </c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</row>
    <row r="33" spans="1:51" x14ac:dyDescent="0.25">
      <c r="A33" s="1"/>
      <c r="B33" s="18"/>
      <c r="C33" s="18" t="s">
        <v>44</v>
      </c>
      <c r="D33" s="18"/>
      <c r="E33" s="18"/>
      <c r="F33" s="18" t="s">
        <v>43</v>
      </c>
      <c r="G33" s="51">
        <v>5.2</v>
      </c>
      <c r="H33" s="52">
        <v>6.6</v>
      </c>
      <c r="I33" s="52">
        <v>5.2</v>
      </c>
      <c r="J33" s="52">
        <v>4.8</v>
      </c>
      <c r="K33" s="52">
        <v>4.5999999999999996</v>
      </c>
      <c r="L33" s="52">
        <v>3.4</v>
      </c>
      <c r="M33" s="52">
        <v>1.6</v>
      </c>
      <c r="N33" s="52">
        <v>2.4</v>
      </c>
      <c r="O33" s="52">
        <v>4</v>
      </c>
      <c r="P33" s="53" t="s">
        <v>115</v>
      </c>
      <c r="Q33" s="54" t="s">
        <v>115</v>
      </c>
      <c r="R33" s="51">
        <v>1.5769491206228059</v>
      </c>
      <c r="S33" s="52">
        <v>1.347663466684601</v>
      </c>
      <c r="T33" s="52">
        <v>0.36980830533113185</v>
      </c>
      <c r="U33" s="52">
        <v>3.239847192397427</v>
      </c>
      <c r="V33" s="52">
        <v>2.2079938074970995</v>
      </c>
      <c r="W33" s="52">
        <v>2.2032787724104441</v>
      </c>
      <c r="X33" s="52">
        <v>2.5770863447691417</v>
      </c>
      <c r="Y33" s="52">
        <v>2.4467137600182376</v>
      </c>
      <c r="Z33" s="52">
        <v>3.6158947708092137</v>
      </c>
      <c r="AA33" s="52">
        <v>3.9434304962695066</v>
      </c>
      <c r="AB33" s="52">
        <v>4.171386736036653</v>
      </c>
      <c r="AC33" s="52">
        <v>4.0862031596500481</v>
      </c>
      <c r="AD33" s="52">
        <v>4.2011629261476946</v>
      </c>
      <c r="AE33" s="52">
        <v>4.4734464460082446</v>
      </c>
      <c r="AF33" s="53">
        <v>4.2819074597573392</v>
      </c>
      <c r="AG33" s="23" t="s">
        <v>17</v>
      </c>
      <c r="AH33" s="21" t="s">
        <v>17</v>
      </c>
      <c r="AI33" s="21" t="s">
        <v>17</v>
      </c>
      <c r="AJ33" s="21" t="s">
        <v>17</v>
      </c>
      <c r="AK33" s="23" t="s">
        <v>17</v>
      </c>
      <c r="AL33" s="21" t="s">
        <v>17</v>
      </c>
      <c r="AM33" s="21" t="s">
        <v>17</v>
      </c>
      <c r="AN33" s="22" t="s">
        <v>17</v>
      </c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</row>
    <row r="34" spans="1:51" x14ac:dyDescent="0.25">
      <c r="A34" s="24"/>
      <c r="B34" s="25"/>
      <c r="C34" s="25"/>
      <c r="D34" s="25" t="s">
        <v>45</v>
      </c>
      <c r="E34" s="25"/>
      <c r="F34" s="25" t="s">
        <v>43</v>
      </c>
      <c r="G34" s="75">
        <v>5.0999999999999996</v>
      </c>
      <c r="H34" s="76">
        <v>6.6</v>
      </c>
      <c r="I34" s="76">
        <v>5.3</v>
      </c>
      <c r="J34" s="76">
        <v>4</v>
      </c>
      <c r="K34" s="76">
        <v>4.5999999999999996</v>
      </c>
      <c r="L34" s="76">
        <v>3.1</v>
      </c>
      <c r="M34" s="76">
        <v>1.6</v>
      </c>
      <c r="N34" s="76">
        <v>2.1</v>
      </c>
      <c r="O34" s="76">
        <v>3.6</v>
      </c>
      <c r="P34" s="78" t="s">
        <v>115</v>
      </c>
      <c r="Q34" s="79" t="s">
        <v>115</v>
      </c>
      <c r="R34" s="75">
        <v>2.0137319136811938</v>
      </c>
      <c r="S34" s="76">
        <v>1.6044632777185708</v>
      </c>
      <c r="T34" s="76">
        <v>0.87057780618060576</v>
      </c>
      <c r="U34" s="76">
        <v>1.8527995238822648</v>
      </c>
      <c r="V34" s="76">
        <v>1.9288114541190726</v>
      </c>
      <c r="W34" s="76">
        <v>1.7792664342480835</v>
      </c>
      <c r="X34" s="76">
        <v>2.3877759721963043</v>
      </c>
      <c r="Y34" s="76">
        <v>2.1620981955972951</v>
      </c>
      <c r="Z34" s="76">
        <v>3.0293628639899151</v>
      </c>
      <c r="AA34" s="76">
        <v>3.9183513842311335</v>
      </c>
      <c r="AB34" s="76">
        <v>3.8763466280503422</v>
      </c>
      <c r="AC34" s="76">
        <v>3.5328384817704617</v>
      </c>
      <c r="AD34" s="76">
        <v>4.3224603815174678</v>
      </c>
      <c r="AE34" s="76">
        <v>4.6292097257772946</v>
      </c>
      <c r="AF34" s="78">
        <v>4.6708352550301591</v>
      </c>
      <c r="AG34" s="91" t="s">
        <v>17</v>
      </c>
      <c r="AH34" s="92" t="s">
        <v>17</v>
      </c>
      <c r="AI34" s="92" t="s">
        <v>17</v>
      </c>
      <c r="AJ34" s="92" t="s">
        <v>17</v>
      </c>
      <c r="AK34" s="91" t="s">
        <v>17</v>
      </c>
      <c r="AL34" s="92" t="s">
        <v>17</v>
      </c>
      <c r="AM34" s="92" t="s">
        <v>17</v>
      </c>
      <c r="AN34" s="93" t="s">
        <v>17</v>
      </c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</row>
    <row r="35" spans="1:51" x14ac:dyDescent="0.25">
      <c r="A35" s="1"/>
      <c r="B35" s="18"/>
      <c r="C35" s="18"/>
      <c r="D35" s="18" t="s">
        <v>46</v>
      </c>
      <c r="E35" s="18"/>
      <c r="F35" s="18" t="s">
        <v>43</v>
      </c>
      <c r="G35" s="51">
        <v>5.2</v>
      </c>
      <c r="H35" s="52">
        <v>6.5</v>
      </c>
      <c r="I35" s="52">
        <v>4.8</v>
      </c>
      <c r="J35" s="52">
        <v>8.9</v>
      </c>
      <c r="K35" s="52">
        <v>4.7</v>
      </c>
      <c r="L35" s="52">
        <v>4.9000000000000004</v>
      </c>
      <c r="M35" s="52">
        <v>1.8</v>
      </c>
      <c r="N35" s="52">
        <v>3.8</v>
      </c>
      <c r="O35" s="52">
        <v>5.6</v>
      </c>
      <c r="P35" s="53" t="s">
        <v>115</v>
      </c>
      <c r="Q35" s="54" t="s">
        <v>115</v>
      </c>
      <c r="R35" s="51">
        <v>-0.2841710257596497</v>
      </c>
      <c r="S35" s="52">
        <v>1.3270158130916698</v>
      </c>
      <c r="T35" s="52">
        <v>-2.5062912104955815</v>
      </c>
      <c r="U35" s="52">
        <v>9.5381612686120221</v>
      </c>
      <c r="V35" s="52">
        <v>3.1559289321227535</v>
      </c>
      <c r="W35" s="52">
        <v>3.7954332443948413</v>
      </c>
      <c r="X35" s="52">
        <v>3.6324072441143107</v>
      </c>
      <c r="Y35" s="52">
        <v>4.4353447848527461</v>
      </c>
      <c r="Z35" s="52">
        <v>6.1089980022775991</v>
      </c>
      <c r="AA35" s="52">
        <v>4.8417632552533618</v>
      </c>
      <c r="AB35" s="52">
        <v>5.8934690121428712</v>
      </c>
      <c r="AC35" s="52">
        <v>5.7275316594000314</v>
      </c>
      <c r="AD35" s="52">
        <v>2.8404956682954952</v>
      </c>
      <c r="AE35" s="52">
        <v>2.4721254406599336</v>
      </c>
      <c r="AF35" s="53">
        <v>2.85</v>
      </c>
      <c r="AG35" s="23" t="s">
        <v>17</v>
      </c>
      <c r="AH35" s="21" t="s">
        <v>17</v>
      </c>
      <c r="AI35" s="21" t="s">
        <v>17</v>
      </c>
      <c r="AJ35" s="21" t="s">
        <v>17</v>
      </c>
      <c r="AK35" s="23" t="s">
        <v>17</v>
      </c>
      <c r="AL35" s="21" t="s">
        <v>17</v>
      </c>
      <c r="AM35" s="21" t="s">
        <v>17</v>
      </c>
      <c r="AN35" s="22" t="s">
        <v>17</v>
      </c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</row>
    <row r="36" spans="1:51" x14ac:dyDescent="0.25">
      <c r="A36" s="24"/>
      <c r="B36" s="25"/>
      <c r="C36" s="25" t="s">
        <v>47</v>
      </c>
      <c r="D36" s="25"/>
      <c r="E36" s="25"/>
      <c r="F36" s="25" t="s">
        <v>43</v>
      </c>
      <c r="G36" s="75">
        <v>8.6999999999999993</v>
      </c>
      <c r="H36" s="76">
        <v>19</v>
      </c>
      <c r="I36" s="76">
        <v>3.4</v>
      </c>
      <c r="J36" s="76">
        <v>6.1</v>
      </c>
      <c r="K36" s="76">
        <v>11.8</v>
      </c>
      <c r="L36" s="76">
        <v>-1.2</v>
      </c>
      <c r="M36" s="76">
        <v>-0.2</v>
      </c>
      <c r="N36" s="76">
        <v>-3.2</v>
      </c>
      <c r="O36" s="76">
        <v>3.5</v>
      </c>
      <c r="P36" s="78" t="s">
        <v>115</v>
      </c>
      <c r="Q36" s="79" t="s">
        <v>115</v>
      </c>
      <c r="R36" s="75">
        <v>-0.20327289835296858</v>
      </c>
      <c r="S36" s="76">
        <v>1.7265665998020374</v>
      </c>
      <c r="T36" s="76">
        <v>-1.0328527993286318E-2</v>
      </c>
      <c r="U36" s="76">
        <v>-2.1142636145676019</v>
      </c>
      <c r="V36" s="76">
        <v>-1.3838051848633626</v>
      </c>
      <c r="W36" s="76">
        <v>-2.3533470411212232</v>
      </c>
      <c r="X36" s="76">
        <v>-4.2059571313316946</v>
      </c>
      <c r="Y36" s="76">
        <v>-4.7341240564739984</v>
      </c>
      <c r="Z36" s="76">
        <v>1.3588173749072618</v>
      </c>
      <c r="AA36" s="76">
        <v>0.27244618462451964</v>
      </c>
      <c r="AB36" s="76">
        <v>4.5542386562938741</v>
      </c>
      <c r="AC36" s="76">
        <v>8.0152494720049603</v>
      </c>
      <c r="AD36" s="76">
        <v>2.6736669316886674</v>
      </c>
      <c r="AE36" s="76">
        <v>7.7579029404639011</v>
      </c>
      <c r="AF36" s="78">
        <v>5.1877428239306189</v>
      </c>
      <c r="AG36" s="91" t="s">
        <v>17</v>
      </c>
      <c r="AH36" s="92" t="s">
        <v>17</v>
      </c>
      <c r="AI36" s="92" t="s">
        <v>17</v>
      </c>
      <c r="AJ36" s="92" t="s">
        <v>17</v>
      </c>
      <c r="AK36" s="91" t="s">
        <v>17</v>
      </c>
      <c r="AL36" s="92" t="s">
        <v>17</v>
      </c>
      <c r="AM36" s="92" t="s">
        <v>17</v>
      </c>
      <c r="AN36" s="93" t="s">
        <v>17</v>
      </c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</row>
    <row r="37" spans="1:51" x14ac:dyDescent="0.25">
      <c r="A37" s="1"/>
      <c r="B37" s="18"/>
      <c r="C37" s="18"/>
      <c r="D37" s="18" t="s">
        <v>48</v>
      </c>
      <c r="E37" s="18"/>
      <c r="F37" s="18" t="s">
        <v>43</v>
      </c>
      <c r="G37" s="51">
        <v>6.7</v>
      </c>
      <c r="H37" s="52">
        <v>14.9</v>
      </c>
      <c r="I37" s="52">
        <v>3</v>
      </c>
      <c r="J37" s="52">
        <v>6</v>
      </c>
      <c r="K37" s="52">
        <v>9.9</v>
      </c>
      <c r="L37" s="52">
        <v>2.8</v>
      </c>
      <c r="M37" s="52">
        <v>-2.9</v>
      </c>
      <c r="N37" s="52">
        <v>1.9</v>
      </c>
      <c r="O37" s="52">
        <v>1.5</v>
      </c>
      <c r="P37" s="53" t="s">
        <v>115</v>
      </c>
      <c r="Q37" s="54" t="s">
        <v>115</v>
      </c>
      <c r="R37" s="51">
        <v>-1.9646662777976998</v>
      </c>
      <c r="S37" s="52">
        <v>-1.9544392276585332</v>
      </c>
      <c r="T37" s="52">
        <v>-4.618801256824856</v>
      </c>
      <c r="U37" s="52">
        <v>-2.9910887417061383</v>
      </c>
      <c r="V37" s="52">
        <v>2.466943602754168</v>
      </c>
      <c r="W37" s="52">
        <v>3.1898526230845548</v>
      </c>
      <c r="X37" s="52">
        <v>2.7171938541074914</v>
      </c>
      <c r="Y37" s="52">
        <v>-0.68460360604358783</v>
      </c>
      <c r="Z37" s="52">
        <v>0.32394798169583794</v>
      </c>
      <c r="AA37" s="52">
        <v>-1.6498085472937518</v>
      </c>
      <c r="AB37" s="52">
        <v>1.3503570000880094</v>
      </c>
      <c r="AC37" s="52">
        <v>5.9717269886043089</v>
      </c>
      <c r="AD37" s="52">
        <v>2.3654060664136667</v>
      </c>
      <c r="AE37" s="52">
        <v>5.7983643853399602</v>
      </c>
      <c r="AF37" s="53">
        <v>5.9558534812141684</v>
      </c>
      <c r="AG37" s="23" t="s">
        <v>17</v>
      </c>
      <c r="AH37" s="21" t="s">
        <v>17</v>
      </c>
      <c r="AI37" s="21" t="s">
        <v>17</v>
      </c>
      <c r="AJ37" s="21" t="s">
        <v>17</v>
      </c>
      <c r="AK37" s="23" t="s">
        <v>17</v>
      </c>
      <c r="AL37" s="21" t="s">
        <v>17</v>
      </c>
      <c r="AM37" s="21" t="s">
        <v>17</v>
      </c>
      <c r="AN37" s="22" t="s">
        <v>17</v>
      </c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</row>
    <row r="38" spans="1:51" x14ac:dyDescent="0.25">
      <c r="A38" s="24"/>
      <c r="B38" s="25"/>
      <c r="C38" s="25"/>
      <c r="D38" s="25"/>
      <c r="E38" s="25" t="s">
        <v>49</v>
      </c>
      <c r="F38" s="25" t="s">
        <v>43</v>
      </c>
      <c r="G38" s="75">
        <v>-11.2</v>
      </c>
      <c r="H38" s="76">
        <v>4.4000000000000004</v>
      </c>
      <c r="I38" s="76">
        <v>-2.2999999999999998</v>
      </c>
      <c r="J38" s="76">
        <v>3.9</v>
      </c>
      <c r="K38" s="76">
        <v>9.6</v>
      </c>
      <c r="L38" s="76">
        <v>9.5</v>
      </c>
      <c r="M38" s="76">
        <v>-0.2</v>
      </c>
      <c r="N38" s="76">
        <v>-1.9</v>
      </c>
      <c r="O38" s="76">
        <v>0.1</v>
      </c>
      <c r="P38" s="78" t="s">
        <v>115</v>
      </c>
      <c r="Q38" s="79" t="s">
        <v>115</v>
      </c>
      <c r="R38" s="75">
        <v>-8.8250706000519212</v>
      </c>
      <c r="S38" s="76">
        <v>-0.12929370777969851</v>
      </c>
      <c r="T38" s="76">
        <v>-1.1322046406100017</v>
      </c>
      <c r="U38" s="76">
        <v>10.148002797538801</v>
      </c>
      <c r="V38" s="76">
        <v>4.6528841830070222</v>
      </c>
      <c r="W38" s="76">
        <v>3.9776514462421808</v>
      </c>
      <c r="X38" s="76">
        <v>-1.8108724743052362</v>
      </c>
      <c r="Y38" s="76">
        <v>-13.376108628614436</v>
      </c>
      <c r="Z38" s="76">
        <v>-0.81015911236502758</v>
      </c>
      <c r="AA38" s="76">
        <v>0.33017520862970162</v>
      </c>
      <c r="AB38" s="76">
        <v>-1.6251538367722196</v>
      </c>
      <c r="AC38" s="76">
        <v>2.5155126844278675</v>
      </c>
      <c r="AD38" s="76">
        <v>-11.514192129287748</v>
      </c>
      <c r="AE38" s="76">
        <v>-8.7198166570669926</v>
      </c>
      <c r="AF38" s="78">
        <v>-1.7286282913487105</v>
      </c>
      <c r="AG38" s="91" t="s">
        <v>17</v>
      </c>
      <c r="AH38" s="92" t="s">
        <v>17</v>
      </c>
      <c r="AI38" s="92" t="s">
        <v>17</v>
      </c>
      <c r="AJ38" s="92" t="s">
        <v>17</v>
      </c>
      <c r="AK38" s="91" t="s">
        <v>17</v>
      </c>
      <c r="AL38" s="92" t="s">
        <v>17</v>
      </c>
      <c r="AM38" s="92" t="s">
        <v>17</v>
      </c>
      <c r="AN38" s="93" t="s">
        <v>17</v>
      </c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</row>
    <row r="39" spans="1:51" x14ac:dyDescent="0.25">
      <c r="A39" s="1"/>
      <c r="B39" s="18"/>
      <c r="C39" s="18"/>
      <c r="D39" s="18"/>
      <c r="E39" s="18" t="s">
        <v>50</v>
      </c>
      <c r="F39" s="18" t="s">
        <v>43</v>
      </c>
      <c r="G39" s="51">
        <v>12</v>
      </c>
      <c r="H39" s="52">
        <v>3.9</v>
      </c>
      <c r="I39" s="52">
        <v>5</v>
      </c>
      <c r="J39" s="52">
        <v>6.9</v>
      </c>
      <c r="K39" s="52">
        <v>12.1</v>
      </c>
      <c r="L39" s="52">
        <v>10.199999999999999</v>
      </c>
      <c r="M39" s="52">
        <v>0</v>
      </c>
      <c r="N39" s="52">
        <v>4.5999999999999996</v>
      </c>
      <c r="O39" s="52">
        <v>1.5</v>
      </c>
      <c r="P39" s="53" t="s">
        <v>115</v>
      </c>
      <c r="Q39" s="54" t="s">
        <v>115</v>
      </c>
      <c r="R39" s="51">
        <v>3.4094242633571303</v>
      </c>
      <c r="S39" s="52">
        <v>-0.16806180165155338</v>
      </c>
      <c r="T39" s="52">
        <v>-2.4466862306283366</v>
      </c>
      <c r="U39" s="52">
        <v>-0.70781905719193849</v>
      </c>
      <c r="V39" s="52">
        <v>2.3090274996794058</v>
      </c>
      <c r="W39" s="52">
        <v>4.8309380718108752</v>
      </c>
      <c r="X39" s="52">
        <v>6.392812647958479</v>
      </c>
      <c r="Y39" s="52">
        <v>4.9858206765787783</v>
      </c>
      <c r="Z39" s="52">
        <v>-0.53325948068492224</v>
      </c>
      <c r="AA39" s="52">
        <v>-1.6229995060259461</v>
      </c>
      <c r="AB39" s="52">
        <v>-0.59576365831407463</v>
      </c>
      <c r="AC39" s="52">
        <v>8.9076692817091629</v>
      </c>
      <c r="AD39" s="52">
        <v>1.7651886989006993</v>
      </c>
      <c r="AE39" s="52">
        <v>5.0334106562698544</v>
      </c>
      <c r="AF39" s="53">
        <v>5.9823888940219394</v>
      </c>
      <c r="AG39" s="23" t="s">
        <v>17</v>
      </c>
      <c r="AH39" s="21" t="s">
        <v>17</v>
      </c>
      <c r="AI39" s="21" t="s">
        <v>17</v>
      </c>
      <c r="AJ39" s="21" t="s">
        <v>17</v>
      </c>
      <c r="AK39" s="23" t="s">
        <v>17</v>
      </c>
      <c r="AL39" s="21" t="s">
        <v>17</v>
      </c>
      <c r="AM39" s="21" t="s">
        <v>17</v>
      </c>
      <c r="AN39" s="22" t="s">
        <v>17</v>
      </c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</row>
    <row r="40" spans="1:51" x14ac:dyDescent="0.25">
      <c r="A40" s="24"/>
      <c r="B40" s="25"/>
      <c r="C40" s="25"/>
      <c r="D40" s="25"/>
      <c r="E40" s="25" t="s">
        <v>51</v>
      </c>
      <c r="F40" s="25" t="s">
        <v>43</v>
      </c>
      <c r="G40" s="75">
        <v>12</v>
      </c>
      <c r="H40" s="76">
        <v>30.3</v>
      </c>
      <c r="I40" s="76">
        <v>5.4</v>
      </c>
      <c r="J40" s="76">
        <v>5.5</v>
      </c>
      <c r="K40" s="76">
        <v>8.3000000000000007</v>
      </c>
      <c r="L40" s="76">
        <v>-9.3000000000000007</v>
      </c>
      <c r="M40" s="76">
        <v>-7.9</v>
      </c>
      <c r="N40" s="76">
        <v>1.4</v>
      </c>
      <c r="O40" s="76">
        <v>2.1</v>
      </c>
      <c r="P40" s="78" t="s">
        <v>115</v>
      </c>
      <c r="Q40" s="79" t="s">
        <v>115</v>
      </c>
      <c r="R40" s="75">
        <v>-5.2256994787122979</v>
      </c>
      <c r="S40" s="76">
        <v>-10.997971141442765</v>
      </c>
      <c r="T40" s="76">
        <v>-6.5010904918662575</v>
      </c>
      <c r="U40" s="76">
        <v>-8.6175200549686757</v>
      </c>
      <c r="V40" s="76">
        <v>-4.825941262413358</v>
      </c>
      <c r="W40" s="76">
        <v>1.1669342787289816</v>
      </c>
      <c r="X40" s="76">
        <v>6.2519768503376483</v>
      </c>
      <c r="Y40" s="76">
        <v>3.5963937084850128</v>
      </c>
      <c r="Z40" s="76">
        <v>5.4071092493051864</v>
      </c>
      <c r="AA40" s="76">
        <v>3.3591721156893461</v>
      </c>
      <c r="AB40" s="76">
        <v>2.090726629856543</v>
      </c>
      <c r="AC40" s="76">
        <v>-2.2662077568850192</v>
      </c>
      <c r="AD40" s="76">
        <v>11.716706016240197</v>
      </c>
      <c r="AE40" s="76">
        <v>20.622980134548218</v>
      </c>
      <c r="AF40" s="78">
        <v>13.802389710574904</v>
      </c>
      <c r="AG40" s="91" t="s">
        <v>17</v>
      </c>
      <c r="AH40" s="92" t="s">
        <v>17</v>
      </c>
      <c r="AI40" s="92" t="s">
        <v>17</v>
      </c>
      <c r="AJ40" s="92" t="s">
        <v>17</v>
      </c>
      <c r="AK40" s="91" t="s">
        <v>17</v>
      </c>
      <c r="AL40" s="92" t="s">
        <v>17</v>
      </c>
      <c r="AM40" s="92" t="s">
        <v>17</v>
      </c>
      <c r="AN40" s="93" t="s">
        <v>17</v>
      </c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</row>
    <row r="41" spans="1:51" x14ac:dyDescent="0.25">
      <c r="A41" s="1"/>
      <c r="B41" s="18"/>
      <c r="C41" s="18"/>
      <c r="D41" s="18"/>
      <c r="E41" s="18" t="s">
        <v>52</v>
      </c>
      <c r="F41" s="18" t="s">
        <v>43</v>
      </c>
      <c r="G41" s="51">
        <v>12.4</v>
      </c>
      <c r="H41" s="52">
        <v>7.5</v>
      </c>
      <c r="I41" s="52">
        <v>-7.2</v>
      </c>
      <c r="J41" s="52">
        <v>4</v>
      </c>
      <c r="K41" s="52">
        <v>0.9</v>
      </c>
      <c r="L41" s="52">
        <v>2.2999999999999998</v>
      </c>
      <c r="M41" s="52">
        <v>13.1</v>
      </c>
      <c r="N41" s="52">
        <v>0.3</v>
      </c>
      <c r="O41" s="52">
        <v>0.9</v>
      </c>
      <c r="P41" s="53" t="s">
        <v>115</v>
      </c>
      <c r="Q41" s="54" t="s">
        <v>115</v>
      </c>
      <c r="R41" s="51">
        <v>10.224538285830388</v>
      </c>
      <c r="S41" s="52">
        <v>20.97863298888738</v>
      </c>
      <c r="T41" s="52">
        <v>14.1289636517701</v>
      </c>
      <c r="U41" s="52">
        <v>7.4942119772940297</v>
      </c>
      <c r="V41" s="52">
        <v>8.3889134264174317</v>
      </c>
      <c r="W41" s="52">
        <v>-10.538723003853889</v>
      </c>
      <c r="X41" s="52">
        <v>-4.2060694935044491</v>
      </c>
      <c r="Y41" s="52">
        <v>8.6375382238716103</v>
      </c>
      <c r="Z41" s="52">
        <v>-2.6715541689189659</v>
      </c>
      <c r="AA41" s="52">
        <v>2.0415624056662196</v>
      </c>
      <c r="AB41" s="52">
        <v>7.5814619026641106</v>
      </c>
      <c r="AC41" s="52">
        <v>-2.6077712339671932</v>
      </c>
      <c r="AD41" s="52">
        <v>-1.1178129295906336</v>
      </c>
      <c r="AE41" s="52">
        <v>-3.9593722895869488</v>
      </c>
      <c r="AF41" s="53">
        <v>-11.685225769747232</v>
      </c>
      <c r="AG41" s="23" t="s">
        <v>17</v>
      </c>
      <c r="AH41" s="21" t="s">
        <v>17</v>
      </c>
      <c r="AI41" s="21" t="s">
        <v>17</v>
      </c>
      <c r="AJ41" s="21" t="s">
        <v>17</v>
      </c>
      <c r="AK41" s="23" t="s">
        <v>17</v>
      </c>
      <c r="AL41" s="21" t="s">
        <v>17</v>
      </c>
      <c r="AM41" s="21" t="s">
        <v>17</v>
      </c>
      <c r="AN41" s="22" t="s">
        <v>17</v>
      </c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</row>
    <row r="42" spans="1:51" x14ac:dyDescent="0.25">
      <c r="A42" s="24"/>
      <c r="B42" s="25"/>
      <c r="C42" s="25"/>
      <c r="D42" s="25"/>
      <c r="E42" s="25" t="s">
        <v>53</v>
      </c>
      <c r="F42" s="25" t="s">
        <v>43</v>
      </c>
      <c r="G42" s="75">
        <v>6.8</v>
      </c>
      <c r="H42" s="76">
        <v>9.6</v>
      </c>
      <c r="I42" s="76">
        <v>4.2</v>
      </c>
      <c r="J42" s="76">
        <v>15.7</v>
      </c>
      <c r="K42" s="76">
        <v>6.8</v>
      </c>
      <c r="L42" s="76">
        <v>1.2</v>
      </c>
      <c r="M42" s="76">
        <v>-12</v>
      </c>
      <c r="N42" s="76">
        <v>2.5</v>
      </c>
      <c r="O42" s="76">
        <v>4.5</v>
      </c>
      <c r="P42" s="78" t="s">
        <v>115</v>
      </c>
      <c r="Q42" s="79" t="s">
        <v>115</v>
      </c>
      <c r="R42" s="75">
        <v>-6.8053564669915527</v>
      </c>
      <c r="S42" s="76">
        <v>-11.802760043983962</v>
      </c>
      <c r="T42" s="76">
        <v>-14.779785037512061</v>
      </c>
      <c r="U42" s="76">
        <v>-14.434457220135954</v>
      </c>
      <c r="V42" s="76">
        <v>-2.7295097116264988</v>
      </c>
      <c r="W42" s="76">
        <v>2.3687531926423144</v>
      </c>
      <c r="X42" s="76">
        <v>5.1896558046928609</v>
      </c>
      <c r="Y42" s="76">
        <v>5.3875334311016099</v>
      </c>
      <c r="Z42" s="76">
        <v>4.0426474463277406</v>
      </c>
      <c r="AA42" s="76">
        <v>5.3312329519699331</v>
      </c>
      <c r="AB42" s="76">
        <v>4.9287879058404815</v>
      </c>
      <c r="AC42" s="76">
        <v>3.7509470168042069</v>
      </c>
      <c r="AD42" s="76">
        <v>3.1646869844439873</v>
      </c>
      <c r="AE42" s="76">
        <v>1.0166022089056481</v>
      </c>
      <c r="AF42" s="78">
        <v>0.8435293457867088</v>
      </c>
      <c r="AG42" s="91" t="s">
        <v>17</v>
      </c>
      <c r="AH42" s="92" t="s">
        <v>17</v>
      </c>
      <c r="AI42" s="92" t="s">
        <v>17</v>
      </c>
      <c r="AJ42" s="92" t="s">
        <v>17</v>
      </c>
      <c r="AK42" s="91" t="s">
        <v>17</v>
      </c>
      <c r="AL42" s="92" t="s">
        <v>17</v>
      </c>
      <c r="AM42" s="92" t="s">
        <v>17</v>
      </c>
      <c r="AN42" s="93" t="s">
        <v>17</v>
      </c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</row>
    <row r="43" spans="1:51" x14ac:dyDescent="0.25">
      <c r="A43" s="1"/>
      <c r="B43" s="18"/>
      <c r="C43" s="18" t="s">
        <v>54</v>
      </c>
      <c r="D43" s="18"/>
      <c r="E43" s="18"/>
      <c r="F43" s="18" t="s">
        <v>43</v>
      </c>
      <c r="G43" s="51">
        <v>5.9</v>
      </c>
      <c r="H43" s="52">
        <v>9.1999999999999993</v>
      </c>
      <c r="I43" s="52">
        <v>4.8</v>
      </c>
      <c r="J43" s="52">
        <v>5.0999999999999996</v>
      </c>
      <c r="K43" s="52">
        <v>6.2</v>
      </c>
      <c r="L43" s="52">
        <v>2.4</v>
      </c>
      <c r="M43" s="52">
        <v>1.2</v>
      </c>
      <c r="N43" s="52">
        <v>1.2</v>
      </c>
      <c r="O43" s="52">
        <v>3.9</v>
      </c>
      <c r="P43" s="53" t="s">
        <v>115</v>
      </c>
      <c r="Q43" s="54" t="s">
        <v>115</v>
      </c>
      <c r="R43" s="51">
        <v>1.287407033879151</v>
      </c>
      <c r="S43" s="52">
        <v>0.87580780391307567</v>
      </c>
      <c r="T43" s="52">
        <v>-0.51231409534725492</v>
      </c>
      <c r="U43" s="52">
        <v>3.3129893326421911</v>
      </c>
      <c r="V43" s="52">
        <v>0.13326659144090591</v>
      </c>
      <c r="W43" s="52">
        <v>1.2878348305570109</v>
      </c>
      <c r="X43" s="52">
        <v>2.227278828556889</v>
      </c>
      <c r="Y43" s="52">
        <v>0.99172654208361521</v>
      </c>
      <c r="Z43" s="52">
        <v>4.1450460710471315</v>
      </c>
      <c r="AA43" s="52">
        <v>3.4320329088071366</v>
      </c>
      <c r="AB43" s="52">
        <v>3.7571326961598706</v>
      </c>
      <c r="AC43" s="52">
        <v>4.2472385354115572</v>
      </c>
      <c r="AD43" s="52">
        <v>3.7427491937665591</v>
      </c>
      <c r="AE43" s="52">
        <v>4.8869451255806551</v>
      </c>
      <c r="AF43" s="53">
        <v>4.4977884050911303</v>
      </c>
      <c r="AG43" s="23" t="s">
        <v>17</v>
      </c>
      <c r="AH43" s="21" t="s">
        <v>17</v>
      </c>
      <c r="AI43" s="21" t="s">
        <v>17</v>
      </c>
      <c r="AJ43" s="21" t="s">
        <v>17</v>
      </c>
      <c r="AK43" s="23" t="s">
        <v>17</v>
      </c>
      <c r="AL43" s="21" t="s">
        <v>17</v>
      </c>
      <c r="AM43" s="21" t="s">
        <v>17</v>
      </c>
      <c r="AN43" s="22" t="s">
        <v>17</v>
      </c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</row>
    <row r="44" spans="1:51" x14ac:dyDescent="0.25">
      <c r="A44" s="24"/>
      <c r="B44" s="25"/>
      <c r="C44" s="25" t="s">
        <v>55</v>
      </c>
      <c r="D44" s="25"/>
      <c r="E44" s="25"/>
      <c r="F44" s="25" t="s">
        <v>43</v>
      </c>
      <c r="G44" s="75">
        <v>2.1</v>
      </c>
      <c r="H44" s="76">
        <v>12.3</v>
      </c>
      <c r="I44" s="76">
        <v>4.9000000000000004</v>
      </c>
      <c r="J44" s="76">
        <v>4.7</v>
      </c>
      <c r="K44" s="76">
        <v>-0.3</v>
      </c>
      <c r="L44" s="76">
        <v>1.7</v>
      </c>
      <c r="M44" s="76">
        <v>-0.2</v>
      </c>
      <c r="N44" s="76">
        <v>2.5</v>
      </c>
      <c r="O44" s="76">
        <v>3.9</v>
      </c>
      <c r="P44" s="78" t="s">
        <v>115</v>
      </c>
      <c r="Q44" s="79" t="s">
        <v>115</v>
      </c>
      <c r="R44" s="75">
        <v>-2.6354435216053185</v>
      </c>
      <c r="S44" s="76">
        <v>-4.0531781302181491</v>
      </c>
      <c r="T44" s="76">
        <v>0.90853474971503978</v>
      </c>
      <c r="U44" s="76">
        <v>5.1453074990866821</v>
      </c>
      <c r="V44" s="76">
        <v>4.5136041488707423</v>
      </c>
      <c r="W44" s="76">
        <v>4.1948357221823995</v>
      </c>
      <c r="X44" s="76">
        <v>3.4838376585193176</v>
      </c>
      <c r="Y44" s="76">
        <v>-1.913309858699852</v>
      </c>
      <c r="Z44" s="76">
        <v>1.9755316825870617</v>
      </c>
      <c r="AA44" s="76">
        <v>3.382038044350022</v>
      </c>
      <c r="AB44" s="76">
        <v>4.7115315139097502</v>
      </c>
      <c r="AC44" s="76">
        <v>5.6584230703711214</v>
      </c>
      <c r="AD44" s="76">
        <v>1.8436806262988714</v>
      </c>
      <c r="AE44" s="76">
        <v>5.2357475791660502</v>
      </c>
      <c r="AF44" s="78">
        <v>1.8953611583136354</v>
      </c>
      <c r="AG44" s="91" t="s">
        <v>17</v>
      </c>
      <c r="AH44" s="92" t="s">
        <v>17</v>
      </c>
      <c r="AI44" s="92" t="s">
        <v>17</v>
      </c>
      <c r="AJ44" s="92" t="s">
        <v>17</v>
      </c>
      <c r="AK44" s="91" t="s">
        <v>17</v>
      </c>
      <c r="AL44" s="92" t="s">
        <v>17</v>
      </c>
      <c r="AM44" s="92" t="s">
        <v>17</v>
      </c>
      <c r="AN44" s="93" t="s">
        <v>17</v>
      </c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</row>
    <row r="45" spans="1:51" x14ac:dyDescent="0.25">
      <c r="A45" s="1"/>
      <c r="B45" s="18"/>
      <c r="C45" s="18" t="s">
        <v>56</v>
      </c>
      <c r="D45" s="18"/>
      <c r="E45" s="18"/>
      <c r="F45" s="18" t="s">
        <v>43</v>
      </c>
      <c r="G45" s="51">
        <v>10.8</v>
      </c>
      <c r="H45" s="52">
        <v>22</v>
      </c>
      <c r="I45" s="52">
        <v>9.4</v>
      </c>
      <c r="J45" s="52">
        <v>7.4</v>
      </c>
      <c r="K45" s="52">
        <v>7.8</v>
      </c>
      <c r="L45" s="52">
        <v>-1.1000000000000001</v>
      </c>
      <c r="M45" s="52">
        <v>-3.5</v>
      </c>
      <c r="N45" s="52">
        <v>1.2</v>
      </c>
      <c r="O45" s="52">
        <v>7.9</v>
      </c>
      <c r="P45" s="53" t="s">
        <v>115</v>
      </c>
      <c r="Q45" s="54" t="s">
        <v>115</v>
      </c>
      <c r="R45" s="51">
        <v>-3.5068943955721799</v>
      </c>
      <c r="S45" s="52">
        <v>-4.0361339464814572</v>
      </c>
      <c r="T45" s="52">
        <v>-5.1415870304256313</v>
      </c>
      <c r="U45" s="52">
        <v>-1.4291681145572332</v>
      </c>
      <c r="V45" s="52">
        <v>2.5762701015078271</v>
      </c>
      <c r="W45" s="52">
        <v>3.6606487942826726</v>
      </c>
      <c r="X45" s="52">
        <v>0.17388171834966659</v>
      </c>
      <c r="Y45" s="52">
        <v>-1.5410834600097068</v>
      </c>
      <c r="Z45" s="52">
        <v>2.6735554681543539</v>
      </c>
      <c r="AA45" s="52">
        <v>7.5092988518928205</v>
      </c>
      <c r="AB45" s="52">
        <v>8.2273416743973371</v>
      </c>
      <c r="AC45" s="52">
        <v>13.500079830322953</v>
      </c>
      <c r="AD45" s="52">
        <v>7.4516195434485066</v>
      </c>
      <c r="AE45" s="52">
        <v>8.6819213252177221</v>
      </c>
      <c r="AF45" s="53">
        <v>8.3795750430129878</v>
      </c>
      <c r="AG45" s="23" t="s">
        <v>17</v>
      </c>
      <c r="AH45" s="21" t="s">
        <v>17</v>
      </c>
      <c r="AI45" s="21" t="s">
        <v>17</v>
      </c>
      <c r="AJ45" s="21" t="s">
        <v>17</v>
      </c>
      <c r="AK45" s="23" t="s">
        <v>17</v>
      </c>
      <c r="AL45" s="21" t="s">
        <v>17</v>
      </c>
      <c r="AM45" s="21" t="s">
        <v>17</v>
      </c>
      <c r="AN45" s="22" t="s">
        <v>17</v>
      </c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</row>
    <row r="46" spans="1:51" x14ac:dyDescent="0.25">
      <c r="A46" s="24"/>
      <c r="B46" s="24" t="s">
        <v>57</v>
      </c>
      <c r="C46" s="25"/>
      <c r="D46" s="25"/>
      <c r="E46" s="25"/>
      <c r="F46" s="90" t="s">
        <v>58</v>
      </c>
      <c r="G46" s="75">
        <v>-1.9</v>
      </c>
      <c r="H46" s="76">
        <v>0.7</v>
      </c>
      <c r="I46" s="76">
        <v>0.1</v>
      </c>
      <c r="J46" s="76">
        <v>0.3</v>
      </c>
      <c r="K46" s="76">
        <v>1</v>
      </c>
      <c r="L46" s="76">
        <v>0.6</v>
      </c>
      <c r="M46" s="76">
        <v>-0.1</v>
      </c>
      <c r="N46" s="76">
        <v>-1.2</v>
      </c>
      <c r="O46" s="76">
        <v>-1.3</v>
      </c>
      <c r="P46" s="78">
        <v>-1</v>
      </c>
      <c r="Q46" s="79">
        <v>-0.7</v>
      </c>
      <c r="R46" s="75" t="s">
        <v>17</v>
      </c>
      <c r="S46" s="76" t="s">
        <v>17</v>
      </c>
      <c r="T46" s="76" t="s">
        <v>17</v>
      </c>
      <c r="U46" s="76" t="s">
        <v>17</v>
      </c>
      <c r="V46" s="76" t="s">
        <v>17</v>
      </c>
      <c r="W46" s="76" t="s">
        <v>17</v>
      </c>
      <c r="X46" s="76" t="s">
        <v>17</v>
      </c>
      <c r="Y46" s="76" t="s">
        <v>17</v>
      </c>
      <c r="Z46" s="76" t="s">
        <v>17</v>
      </c>
      <c r="AA46" s="76" t="s">
        <v>17</v>
      </c>
      <c r="AB46" s="76" t="s">
        <v>17</v>
      </c>
      <c r="AC46" s="76" t="s">
        <v>17</v>
      </c>
      <c r="AD46" s="76" t="s">
        <v>17</v>
      </c>
      <c r="AE46" s="76" t="s">
        <v>17</v>
      </c>
      <c r="AF46" s="78" t="s">
        <v>17</v>
      </c>
      <c r="AG46" s="91" t="s">
        <v>17</v>
      </c>
      <c r="AH46" s="92" t="s">
        <v>17</v>
      </c>
      <c r="AI46" s="92" t="s">
        <v>17</v>
      </c>
      <c r="AJ46" s="92" t="s">
        <v>17</v>
      </c>
      <c r="AK46" s="91" t="s">
        <v>17</v>
      </c>
      <c r="AL46" s="92" t="s">
        <v>17</v>
      </c>
      <c r="AM46" s="92" t="s">
        <v>17</v>
      </c>
      <c r="AN46" s="93" t="s">
        <v>17</v>
      </c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</row>
    <row r="47" spans="1:51" x14ac:dyDescent="0.25">
      <c r="A47" s="1"/>
      <c r="B47" s="1" t="s">
        <v>59</v>
      </c>
      <c r="C47" s="18"/>
      <c r="D47" s="18"/>
      <c r="E47" s="18"/>
      <c r="F47" s="18"/>
      <c r="G47" s="51"/>
      <c r="H47" s="52"/>
      <c r="I47" s="52"/>
      <c r="J47" s="52"/>
      <c r="K47" s="52"/>
      <c r="L47" s="52"/>
      <c r="M47" s="52"/>
      <c r="N47" s="52"/>
      <c r="O47" s="52"/>
      <c r="P47" s="53"/>
      <c r="Q47" s="54"/>
      <c r="R47" s="51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3"/>
      <c r="AG47" s="23"/>
      <c r="AH47" s="21"/>
      <c r="AI47" s="21"/>
      <c r="AJ47" s="21"/>
      <c r="AK47" s="23"/>
      <c r="AL47" s="21"/>
      <c r="AM47" s="21"/>
      <c r="AN47" s="22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</row>
    <row r="48" spans="1:51" x14ac:dyDescent="0.25">
      <c r="A48" s="24"/>
      <c r="B48" s="25"/>
      <c r="C48" s="25" t="s">
        <v>60</v>
      </c>
      <c r="D48" s="25"/>
      <c r="E48" s="25"/>
      <c r="F48" s="25" t="s">
        <v>8</v>
      </c>
      <c r="G48" s="75">
        <v>3.4</v>
      </c>
      <c r="H48" s="76">
        <v>5.5</v>
      </c>
      <c r="I48" s="76">
        <v>-0.3</v>
      </c>
      <c r="J48" s="76">
        <v>-1.7</v>
      </c>
      <c r="K48" s="76">
        <v>1.9</v>
      </c>
      <c r="L48" s="76">
        <v>2.1</v>
      </c>
      <c r="M48" s="76">
        <v>4.0999999999999996</v>
      </c>
      <c r="N48" s="76">
        <v>-0.7</v>
      </c>
      <c r="O48" s="76">
        <v>3.1</v>
      </c>
      <c r="P48" s="78" t="s">
        <v>115</v>
      </c>
      <c r="Q48" s="79" t="s">
        <v>115</v>
      </c>
      <c r="R48" s="75">
        <v>6.0199353842419701</v>
      </c>
      <c r="S48" s="76">
        <v>6.1830087370261744</v>
      </c>
      <c r="T48" s="76">
        <v>1.8411127918583681</v>
      </c>
      <c r="U48" s="76">
        <v>2.3389276225500133</v>
      </c>
      <c r="V48" s="76">
        <v>-0.62098574357872804</v>
      </c>
      <c r="W48" s="76">
        <v>-2.5302662640930507</v>
      </c>
      <c r="X48" s="76">
        <v>1.4945221267256281</v>
      </c>
      <c r="Y48" s="76">
        <v>-1.283745897829236</v>
      </c>
      <c r="Z48" s="76">
        <v>1.3828921243487668</v>
      </c>
      <c r="AA48" s="76">
        <v>4.8272933093125303</v>
      </c>
      <c r="AB48" s="76">
        <v>3.3781151214867799</v>
      </c>
      <c r="AC48" s="76">
        <v>2.6473870922055553</v>
      </c>
      <c r="AD48" s="76">
        <v>2.4883248014665682</v>
      </c>
      <c r="AE48" s="76">
        <v>0.84809137674284329</v>
      </c>
      <c r="AF48" s="78" t="s">
        <v>17</v>
      </c>
      <c r="AG48" s="91" t="s">
        <v>17</v>
      </c>
      <c r="AH48" s="92" t="s">
        <v>17</v>
      </c>
      <c r="AI48" s="92" t="s">
        <v>17</v>
      </c>
      <c r="AJ48" s="92" t="s">
        <v>17</v>
      </c>
      <c r="AK48" s="91" t="s">
        <v>17</v>
      </c>
      <c r="AL48" s="92" t="s">
        <v>17</v>
      </c>
      <c r="AM48" s="92" t="s">
        <v>17</v>
      </c>
      <c r="AN48" s="93" t="s">
        <v>17</v>
      </c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</row>
    <row r="49" spans="1:51" x14ac:dyDescent="0.25">
      <c r="A49" s="1"/>
      <c r="B49" s="18"/>
      <c r="C49" s="18" t="s">
        <v>61</v>
      </c>
      <c r="D49" s="18"/>
      <c r="E49" s="18"/>
      <c r="F49" s="18" t="s">
        <v>8</v>
      </c>
      <c r="G49" s="51">
        <v>13.5</v>
      </c>
      <c r="H49" s="52">
        <v>10.5</v>
      </c>
      <c r="I49" s="52">
        <v>3</v>
      </c>
      <c r="J49" s="52">
        <v>4</v>
      </c>
      <c r="K49" s="52">
        <v>9.1999999999999993</v>
      </c>
      <c r="L49" s="52">
        <v>2.9</v>
      </c>
      <c r="M49" s="52">
        <v>1.6</v>
      </c>
      <c r="N49" s="52">
        <v>-1.2</v>
      </c>
      <c r="O49" s="52">
        <v>7</v>
      </c>
      <c r="P49" s="53" t="s">
        <v>115</v>
      </c>
      <c r="Q49" s="54" t="s">
        <v>115</v>
      </c>
      <c r="R49" s="51">
        <v>2.4042365705599034</v>
      </c>
      <c r="S49" s="52">
        <v>1.6039770288354349</v>
      </c>
      <c r="T49" s="52">
        <v>-1.316241416572006</v>
      </c>
      <c r="U49" s="52">
        <v>3.7547235649193267</v>
      </c>
      <c r="V49" s="52">
        <v>-1.6837117721673844</v>
      </c>
      <c r="W49" s="52">
        <v>-0.68223415662347353</v>
      </c>
      <c r="X49" s="52">
        <v>0.18155422326187054</v>
      </c>
      <c r="Y49" s="52">
        <v>-2.5449107317017217</v>
      </c>
      <c r="Z49" s="52">
        <v>6.0395517186621284</v>
      </c>
      <c r="AA49" s="52">
        <v>6.0553484290005288</v>
      </c>
      <c r="AB49" s="52">
        <v>6.7374858249927394</v>
      </c>
      <c r="AC49" s="52">
        <v>8.9908178391668869</v>
      </c>
      <c r="AD49" s="52">
        <v>5.5197769192253388</v>
      </c>
      <c r="AE49" s="52">
        <v>8.2813169639653026</v>
      </c>
      <c r="AF49" s="53" t="s">
        <v>17</v>
      </c>
      <c r="AG49" s="23" t="s">
        <v>17</v>
      </c>
      <c r="AH49" s="21" t="s">
        <v>17</v>
      </c>
      <c r="AI49" s="21" t="s">
        <v>17</v>
      </c>
      <c r="AJ49" s="21" t="s">
        <v>17</v>
      </c>
      <c r="AK49" s="23" t="s">
        <v>17</v>
      </c>
      <c r="AL49" s="21" t="s">
        <v>17</v>
      </c>
      <c r="AM49" s="21" t="s">
        <v>17</v>
      </c>
      <c r="AN49" s="22" t="s">
        <v>17</v>
      </c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</row>
    <row r="50" spans="1:51" x14ac:dyDescent="0.25">
      <c r="A50" s="24"/>
      <c r="B50" s="25"/>
      <c r="C50" s="25" t="s">
        <v>62</v>
      </c>
      <c r="D50" s="25"/>
      <c r="E50" s="25"/>
      <c r="F50" s="25" t="s">
        <v>63</v>
      </c>
      <c r="G50" s="75">
        <v>14.2</v>
      </c>
      <c r="H50" s="76">
        <v>-12.5</v>
      </c>
      <c r="I50" s="76">
        <v>-0.8</v>
      </c>
      <c r="J50" s="76">
        <v>40.6</v>
      </c>
      <c r="K50" s="76">
        <v>11.5</v>
      </c>
      <c r="L50" s="76">
        <v>16.8</v>
      </c>
      <c r="M50" s="76">
        <v>0.4</v>
      </c>
      <c r="N50" s="76">
        <v>-0.3</v>
      </c>
      <c r="O50" s="76">
        <v>-4.5</v>
      </c>
      <c r="P50" s="78" t="s">
        <v>115</v>
      </c>
      <c r="Q50" s="79" t="s">
        <v>115</v>
      </c>
      <c r="R50" s="75">
        <v>8.8789852588275551</v>
      </c>
      <c r="S50" s="76">
        <v>1.0513667768098589</v>
      </c>
      <c r="T50" s="76">
        <v>-12.153236459709383</v>
      </c>
      <c r="U50" s="76">
        <v>5.3812741312741386</v>
      </c>
      <c r="V50" s="76">
        <v>12.972292191435763</v>
      </c>
      <c r="W50" s="76">
        <v>-17.241379310344829</v>
      </c>
      <c r="X50" s="76">
        <v>17.142857142857149</v>
      </c>
      <c r="Y50" s="76">
        <v>-10.075566750629728</v>
      </c>
      <c r="Z50" s="76">
        <v>-5.7971014492753659</v>
      </c>
      <c r="AA50" s="76">
        <v>13.110632183908045</v>
      </c>
      <c r="AB50" s="76">
        <v>-13.761232349165597</v>
      </c>
      <c r="AC50" s="76">
        <v>-6.5699006875477473</v>
      </c>
      <c r="AD50" s="76">
        <v>-1.8934911242603603</v>
      </c>
      <c r="AE50" s="76">
        <v>6.6052715147665975</v>
      </c>
      <c r="AF50" s="76">
        <v>4.9121762429294336</v>
      </c>
      <c r="AG50" s="91" t="s">
        <v>17</v>
      </c>
      <c r="AH50" s="92" t="s">
        <v>17</v>
      </c>
      <c r="AI50" s="92" t="s">
        <v>17</v>
      </c>
      <c r="AJ50" s="92" t="s">
        <v>17</v>
      </c>
      <c r="AK50" s="91" t="s">
        <v>17</v>
      </c>
      <c r="AL50" s="92" t="s">
        <v>17</v>
      </c>
      <c r="AM50" s="92" t="s">
        <v>17</v>
      </c>
      <c r="AN50" s="93" t="s">
        <v>17</v>
      </c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</row>
    <row r="51" spans="1:51" x14ac:dyDescent="0.25">
      <c r="A51" s="1"/>
      <c r="B51" s="18"/>
      <c r="C51" s="18" t="s">
        <v>64</v>
      </c>
      <c r="D51" s="18"/>
      <c r="E51" s="18"/>
      <c r="F51" s="18" t="s">
        <v>65</v>
      </c>
      <c r="G51" s="51">
        <v>17.2</v>
      </c>
      <c r="H51" s="52">
        <v>16.5</v>
      </c>
      <c r="I51" s="52">
        <v>3.3</v>
      </c>
      <c r="J51" s="52">
        <v>6.6</v>
      </c>
      <c r="K51" s="52">
        <v>-1.8</v>
      </c>
      <c r="L51" s="52">
        <v>1.7</v>
      </c>
      <c r="M51" s="52">
        <v>-11.8</v>
      </c>
      <c r="N51" s="52">
        <v>-3.4</v>
      </c>
      <c r="O51" s="52">
        <v>1.4</v>
      </c>
      <c r="P51" s="53" t="s">
        <v>115</v>
      </c>
      <c r="Q51" s="54" t="s">
        <v>115</v>
      </c>
      <c r="R51" s="51">
        <v>-7.3914491031366572</v>
      </c>
      <c r="S51" s="52">
        <v>-11.541059434442984</v>
      </c>
      <c r="T51" s="52">
        <v>-13.293334968996641</v>
      </c>
      <c r="U51" s="52">
        <v>-14.799715095401927</v>
      </c>
      <c r="V51" s="52">
        <v>-11.62633763282679</v>
      </c>
      <c r="W51" s="52">
        <v>-5.2342531044047256</v>
      </c>
      <c r="X51" s="52">
        <v>1.5316761797737517</v>
      </c>
      <c r="Y51" s="52">
        <v>1.873430437987744</v>
      </c>
      <c r="Z51" s="52">
        <v>0.79857274301009173</v>
      </c>
      <c r="AA51" s="52">
        <v>1.1832155717517316</v>
      </c>
      <c r="AB51" s="52">
        <v>1.11502792622807</v>
      </c>
      <c r="AC51" s="52">
        <v>2.5714691895196409</v>
      </c>
      <c r="AD51" s="52">
        <v>5.4189437462548744</v>
      </c>
      <c r="AE51" s="52">
        <v>3.2152073354466015</v>
      </c>
      <c r="AF51" s="52">
        <v>1.6</v>
      </c>
      <c r="AG51" s="23" t="s">
        <v>17</v>
      </c>
      <c r="AH51" s="21" t="s">
        <v>17</v>
      </c>
      <c r="AI51" s="21" t="s">
        <v>17</v>
      </c>
      <c r="AJ51" s="21" t="s">
        <v>17</v>
      </c>
      <c r="AK51" s="23" t="s">
        <v>17</v>
      </c>
      <c r="AL51" s="21" t="s">
        <v>17</v>
      </c>
      <c r="AM51" s="21" t="s">
        <v>17</v>
      </c>
      <c r="AN51" s="22" t="s">
        <v>17</v>
      </c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</row>
    <row r="52" spans="1:51" x14ac:dyDescent="0.25">
      <c r="A52" s="24" t="s">
        <v>66</v>
      </c>
      <c r="B52" s="25"/>
      <c r="C52" s="25"/>
      <c r="D52" s="25"/>
      <c r="E52" s="25"/>
      <c r="F52" s="25"/>
      <c r="G52" s="75"/>
      <c r="H52" s="76"/>
      <c r="I52" s="76"/>
      <c r="J52" s="76"/>
      <c r="K52" s="76"/>
      <c r="L52" s="76"/>
      <c r="M52" s="76"/>
      <c r="N52" s="76"/>
      <c r="O52" s="76"/>
      <c r="P52" s="78"/>
      <c r="Q52" s="79"/>
      <c r="R52" s="75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8"/>
      <c r="AG52" s="91"/>
      <c r="AH52" s="92"/>
      <c r="AI52" s="92"/>
      <c r="AJ52" s="92"/>
      <c r="AK52" s="91"/>
      <c r="AL52" s="92"/>
      <c r="AM52" s="92"/>
      <c r="AN52" s="93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</row>
    <row r="53" spans="1:51" x14ac:dyDescent="0.25">
      <c r="A53" s="1"/>
      <c r="B53" s="18" t="s">
        <v>67</v>
      </c>
      <c r="C53" s="18"/>
      <c r="D53" s="18"/>
      <c r="E53" s="18"/>
      <c r="F53" s="18"/>
      <c r="G53" s="51"/>
      <c r="H53" s="52"/>
      <c r="I53" s="52"/>
      <c r="J53" s="52"/>
      <c r="K53" s="52"/>
      <c r="L53" s="52"/>
      <c r="M53" s="52"/>
      <c r="N53" s="52"/>
      <c r="O53" s="52"/>
      <c r="P53" s="53"/>
      <c r="Q53" s="54"/>
      <c r="R53" s="51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3"/>
      <c r="AG53" s="23"/>
      <c r="AH53" s="21"/>
      <c r="AI53" s="21"/>
      <c r="AJ53" s="21"/>
      <c r="AK53" s="23"/>
      <c r="AL53" s="21"/>
      <c r="AM53" s="21"/>
      <c r="AN53" s="22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</row>
    <row r="54" spans="1:51" x14ac:dyDescent="0.25">
      <c r="A54" s="24"/>
      <c r="B54" s="25"/>
      <c r="C54" s="25" t="s">
        <v>68</v>
      </c>
      <c r="D54" s="25"/>
      <c r="E54" s="25"/>
      <c r="F54" s="25" t="s">
        <v>69</v>
      </c>
      <c r="G54" s="75">
        <v>11.8</v>
      </c>
      <c r="H54" s="76">
        <v>10.8</v>
      </c>
      <c r="I54" s="76">
        <v>10.4</v>
      </c>
      <c r="J54" s="76">
        <v>9.6</v>
      </c>
      <c r="K54" s="76">
        <v>9.1</v>
      </c>
      <c r="L54" s="76">
        <v>8.9</v>
      </c>
      <c r="M54" s="76">
        <v>9.1999999999999993</v>
      </c>
      <c r="N54" s="76">
        <v>9.4</v>
      </c>
      <c r="O54" s="76">
        <v>9.6999999999999993</v>
      </c>
      <c r="P54" s="78" t="s">
        <v>115</v>
      </c>
      <c r="Q54" s="79" t="s">
        <v>115</v>
      </c>
      <c r="R54" s="75">
        <v>9.4251466866238065</v>
      </c>
      <c r="S54" s="76">
        <v>9.0926848195157461</v>
      </c>
      <c r="T54" s="76">
        <v>9.2187604127128822</v>
      </c>
      <c r="U54" s="76">
        <v>9.1228013674673516</v>
      </c>
      <c r="V54" s="76">
        <v>9.3557497448904439</v>
      </c>
      <c r="W54" s="76">
        <v>9.2067397588120397</v>
      </c>
      <c r="X54" s="76">
        <v>9.4527024944029758</v>
      </c>
      <c r="Y54" s="76">
        <v>9.4644042743144805</v>
      </c>
      <c r="Z54" s="76">
        <v>9.3622222322935702</v>
      </c>
      <c r="AA54" s="76">
        <v>9.6445002368237329</v>
      </c>
      <c r="AB54" s="76">
        <v>9.5535284509081126</v>
      </c>
      <c r="AC54" s="76">
        <v>10.144799243494525</v>
      </c>
      <c r="AD54" s="76">
        <v>10.467572937549596</v>
      </c>
      <c r="AE54" s="76">
        <v>10.334694929217349</v>
      </c>
      <c r="AF54" s="78" t="s">
        <v>17</v>
      </c>
      <c r="AG54" s="91" t="s">
        <v>17</v>
      </c>
      <c r="AH54" s="92" t="s">
        <v>17</v>
      </c>
      <c r="AI54" s="92" t="s">
        <v>17</v>
      </c>
      <c r="AJ54" s="92" t="s">
        <v>17</v>
      </c>
      <c r="AK54" s="91" t="s">
        <v>17</v>
      </c>
      <c r="AL54" s="92" t="s">
        <v>17</v>
      </c>
      <c r="AM54" s="92" t="s">
        <v>17</v>
      </c>
      <c r="AN54" s="93" t="s">
        <v>17</v>
      </c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</row>
    <row r="55" spans="1:51" x14ac:dyDescent="0.25">
      <c r="A55" s="1"/>
      <c r="B55" s="18"/>
      <c r="C55" s="18" t="s">
        <v>70</v>
      </c>
      <c r="D55" s="18"/>
      <c r="E55" s="18"/>
      <c r="F55" s="18" t="s">
        <v>69</v>
      </c>
      <c r="G55" s="51">
        <v>55.4</v>
      </c>
      <c r="H55" s="52">
        <v>56.8</v>
      </c>
      <c r="I55" s="52">
        <v>57.8</v>
      </c>
      <c r="J55" s="52">
        <v>58</v>
      </c>
      <c r="K55" s="52">
        <v>58.4</v>
      </c>
      <c r="L55" s="52">
        <v>59</v>
      </c>
      <c r="M55" s="52">
        <v>58.5</v>
      </c>
      <c r="N55" s="52">
        <v>58.4</v>
      </c>
      <c r="O55" s="52">
        <v>57.8</v>
      </c>
      <c r="P55" s="53" t="s">
        <v>115</v>
      </c>
      <c r="Q55" s="54" t="s">
        <v>115</v>
      </c>
      <c r="R55" s="51">
        <v>58.708811161989011</v>
      </c>
      <c r="S55" s="52">
        <v>58.444319317177978</v>
      </c>
      <c r="T55" s="52">
        <v>58.387696151771443</v>
      </c>
      <c r="U55" s="52">
        <v>58.597929894101505</v>
      </c>
      <c r="V55" s="52">
        <v>58.487152153091358</v>
      </c>
      <c r="W55" s="52">
        <v>58.776330273930604</v>
      </c>
      <c r="X55" s="52">
        <v>58.245350917190336</v>
      </c>
      <c r="Y55" s="52">
        <v>57.920459854057093</v>
      </c>
      <c r="Z55" s="52">
        <v>57.902288416412432</v>
      </c>
      <c r="AA55" s="52">
        <v>58.021780022734212</v>
      </c>
      <c r="AB55" s="52">
        <v>58.1333419018898</v>
      </c>
      <c r="AC55" s="52">
        <v>57.100115829810726</v>
      </c>
      <c r="AD55" s="52">
        <v>57.495337093654577</v>
      </c>
      <c r="AE55" s="52">
        <v>56.351945278209904</v>
      </c>
      <c r="AF55" s="53" t="s">
        <v>17</v>
      </c>
      <c r="AG55" s="23" t="s">
        <v>17</v>
      </c>
      <c r="AH55" s="21" t="s">
        <v>17</v>
      </c>
      <c r="AI55" s="21" t="s">
        <v>17</v>
      </c>
      <c r="AJ55" s="21" t="s">
        <v>17</v>
      </c>
      <c r="AK55" s="23" t="s">
        <v>17</v>
      </c>
      <c r="AL55" s="21" t="s">
        <v>17</v>
      </c>
      <c r="AM55" s="21" t="s">
        <v>17</v>
      </c>
      <c r="AN55" s="22" t="s">
        <v>17</v>
      </c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</row>
    <row r="56" spans="1:51" x14ac:dyDescent="0.25">
      <c r="A56" s="24"/>
      <c r="B56" s="25"/>
      <c r="C56" s="25" t="s">
        <v>71</v>
      </c>
      <c r="D56" s="25"/>
      <c r="E56" s="25"/>
      <c r="F56" s="25" t="s">
        <v>69</v>
      </c>
      <c r="G56" s="75">
        <v>62.7</v>
      </c>
      <c r="H56" s="76">
        <v>63.7</v>
      </c>
      <c r="I56" s="76">
        <v>64.5</v>
      </c>
      <c r="J56" s="76">
        <v>64.2</v>
      </c>
      <c r="K56" s="76">
        <v>64.2</v>
      </c>
      <c r="L56" s="76">
        <v>64.7</v>
      </c>
      <c r="M56" s="76">
        <v>64.5</v>
      </c>
      <c r="N56" s="76">
        <v>64.400000000000006</v>
      </c>
      <c r="O56" s="76">
        <v>64</v>
      </c>
      <c r="P56" s="78" t="s">
        <v>115</v>
      </c>
      <c r="Q56" s="79" t="s">
        <v>115</v>
      </c>
      <c r="R56" s="75">
        <v>64.817185602316428</v>
      </c>
      <c r="S56" s="76">
        <v>64.290494082721423</v>
      </c>
      <c r="T56" s="76">
        <v>64.316615232728793</v>
      </c>
      <c r="U56" s="76">
        <v>64.48016340657837</v>
      </c>
      <c r="V56" s="76">
        <v>64.523820316903596</v>
      </c>
      <c r="W56" s="76">
        <v>64.736209289065442</v>
      </c>
      <c r="X56" s="76">
        <v>64.32595301124104</v>
      </c>
      <c r="Y56" s="76">
        <v>63.975703989821461</v>
      </c>
      <c r="Z56" s="76">
        <v>63.883007930880105</v>
      </c>
      <c r="AA56" s="76">
        <v>64.214937674674275</v>
      </c>
      <c r="AB56" s="76">
        <v>64.274326960307562</v>
      </c>
      <c r="AC56" s="76">
        <v>63.547374384363458</v>
      </c>
      <c r="AD56" s="76">
        <v>64.217398867778854</v>
      </c>
      <c r="AE56" s="76">
        <v>62.846262234891071</v>
      </c>
      <c r="AF56" s="78" t="s">
        <v>17</v>
      </c>
      <c r="AG56" s="91" t="s">
        <v>17</v>
      </c>
      <c r="AH56" s="92" t="s">
        <v>17</v>
      </c>
      <c r="AI56" s="92" t="s">
        <v>17</v>
      </c>
      <c r="AJ56" s="92" t="s">
        <v>17</v>
      </c>
      <c r="AK56" s="91" t="s">
        <v>17</v>
      </c>
      <c r="AL56" s="92" t="s">
        <v>17</v>
      </c>
      <c r="AM56" s="92" t="s">
        <v>17</v>
      </c>
      <c r="AN56" s="93" t="s">
        <v>17</v>
      </c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</row>
    <row r="57" spans="1:51" x14ac:dyDescent="0.25">
      <c r="A57" s="1"/>
      <c r="B57" s="18" t="s">
        <v>72</v>
      </c>
      <c r="C57" s="18"/>
      <c r="D57" s="18"/>
      <c r="E57" s="18"/>
      <c r="F57" s="18"/>
      <c r="G57" s="51"/>
      <c r="H57" s="52"/>
      <c r="I57" s="52"/>
      <c r="J57" s="52"/>
      <c r="K57" s="52"/>
      <c r="L57" s="52"/>
      <c r="M57" s="52"/>
      <c r="N57" s="52"/>
      <c r="O57" s="52"/>
      <c r="P57" s="53"/>
      <c r="Q57" s="54"/>
      <c r="R57" s="51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23"/>
      <c r="AH57" s="21"/>
      <c r="AI57" s="21"/>
      <c r="AJ57" s="21"/>
      <c r="AK57" s="23"/>
      <c r="AL57" s="21"/>
      <c r="AM57" s="21"/>
      <c r="AN57" s="22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</row>
    <row r="58" spans="1:51" x14ac:dyDescent="0.25">
      <c r="A58" s="24"/>
      <c r="B58" s="25"/>
      <c r="C58" s="25" t="s">
        <v>68</v>
      </c>
      <c r="D58" s="25"/>
      <c r="E58" s="25"/>
      <c r="F58" s="25" t="s">
        <v>69</v>
      </c>
      <c r="G58" s="75">
        <v>12.4</v>
      </c>
      <c r="H58" s="76">
        <v>11.4</v>
      </c>
      <c r="I58" s="76">
        <v>11.2</v>
      </c>
      <c r="J58" s="76">
        <v>10.6</v>
      </c>
      <c r="K58" s="76">
        <v>9.9</v>
      </c>
      <c r="L58" s="76">
        <v>9.8000000000000007</v>
      </c>
      <c r="M58" s="76">
        <v>10</v>
      </c>
      <c r="N58" s="76">
        <v>10.6</v>
      </c>
      <c r="O58" s="76">
        <v>10.8</v>
      </c>
      <c r="P58" s="78" t="s">
        <v>115</v>
      </c>
      <c r="Q58" s="79" t="s">
        <v>115</v>
      </c>
      <c r="R58" s="75">
        <v>10.20759708410649</v>
      </c>
      <c r="S58" s="76">
        <v>9.4671316702760731</v>
      </c>
      <c r="T58" s="76">
        <v>10.124764150792437</v>
      </c>
      <c r="U58" s="76">
        <v>10.192471593028275</v>
      </c>
      <c r="V58" s="76">
        <v>10.362791868789301</v>
      </c>
      <c r="W58" s="76">
        <v>10.589939380842651</v>
      </c>
      <c r="X58" s="76">
        <v>10.855323913099115</v>
      </c>
      <c r="Y58" s="76">
        <v>10.657863251223908</v>
      </c>
      <c r="Z58" s="76">
        <v>10.582560224061687</v>
      </c>
      <c r="AA58" s="76">
        <v>10.645222519193016</v>
      </c>
      <c r="AB58" s="76">
        <v>10.489170580029489</v>
      </c>
      <c r="AC58" s="76">
        <v>11.339619149088554</v>
      </c>
      <c r="AD58" s="76">
        <v>11.274147305073187</v>
      </c>
      <c r="AE58" s="76">
        <v>11.086418723675479</v>
      </c>
      <c r="AF58" s="78" t="s">
        <v>17</v>
      </c>
      <c r="AG58" s="91" t="s">
        <v>17</v>
      </c>
      <c r="AH58" s="92" t="s">
        <v>17</v>
      </c>
      <c r="AI58" s="92" t="s">
        <v>17</v>
      </c>
      <c r="AJ58" s="92" t="s">
        <v>17</v>
      </c>
      <c r="AK58" s="91" t="s">
        <v>17</v>
      </c>
      <c r="AL58" s="92" t="s">
        <v>17</v>
      </c>
      <c r="AM58" s="92" t="s">
        <v>17</v>
      </c>
      <c r="AN58" s="93" t="s">
        <v>17</v>
      </c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</row>
    <row r="59" spans="1:51" x14ac:dyDescent="0.25">
      <c r="A59" s="1"/>
      <c r="B59" s="18"/>
      <c r="C59" s="18" t="s">
        <v>70</v>
      </c>
      <c r="D59" s="18"/>
      <c r="E59" s="18"/>
      <c r="F59" s="18" t="s">
        <v>69</v>
      </c>
      <c r="G59" s="51">
        <v>57.6</v>
      </c>
      <c r="H59" s="52">
        <v>59.1</v>
      </c>
      <c r="I59" s="52">
        <v>60.1</v>
      </c>
      <c r="J59" s="52">
        <v>60.3</v>
      </c>
      <c r="K59" s="52">
        <v>61.2</v>
      </c>
      <c r="L59" s="52">
        <v>61.4</v>
      </c>
      <c r="M59" s="52">
        <v>60.7</v>
      </c>
      <c r="N59" s="52">
        <v>59.9</v>
      </c>
      <c r="O59" s="52">
        <v>59.2</v>
      </c>
      <c r="P59" s="53" t="s">
        <v>115</v>
      </c>
      <c r="Q59" s="54" t="s">
        <v>115</v>
      </c>
      <c r="R59" s="51">
        <v>61.275307520921608</v>
      </c>
      <c r="S59" s="52">
        <v>60.719977712134558</v>
      </c>
      <c r="T59" s="52">
        <v>60.347388771152907</v>
      </c>
      <c r="U59" s="52">
        <v>60.604685078457265</v>
      </c>
      <c r="V59" s="52">
        <v>60.444941410001441</v>
      </c>
      <c r="W59" s="52">
        <v>60.117468672651938</v>
      </c>
      <c r="X59" s="52">
        <v>59.633258484051531</v>
      </c>
      <c r="Y59" s="52">
        <v>59.28752608977598</v>
      </c>
      <c r="Z59" s="52">
        <v>59.434005994171002</v>
      </c>
      <c r="AA59" s="52">
        <v>59.539070688893794</v>
      </c>
      <c r="AB59" s="52">
        <v>59.474479460011935</v>
      </c>
      <c r="AC59" s="52">
        <v>58.444512149086414</v>
      </c>
      <c r="AD59" s="52">
        <v>58.874217495260133</v>
      </c>
      <c r="AE59" s="52">
        <v>58.550794600023778</v>
      </c>
      <c r="AF59" s="53" t="s">
        <v>17</v>
      </c>
      <c r="AG59" s="23" t="s">
        <v>17</v>
      </c>
      <c r="AH59" s="21" t="s">
        <v>17</v>
      </c>
      <c r="AI59" s="21" t="s">
        <v>17</v>
      </c>
      <c r="AJ59" s="21" t="s">
        <v>17</v>
      </c>
      <c r="AK59" s="23" t="s">
        <v>17</v>
      </c>
      <c r="AL59" s="21" t="s">
        <v>17</v>
      </c>
      <c r="AM59" s="21" t="s">
        <v>17</v>
      </c>
      <c r="AN59" s="22" t="s">
        <v>17</v>
      </c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</row>
    <row r="60" spans="1:51" x14ac:dyDescent="0.25">
      <c r="A60" s="24"/>
      <c r="B60" s="25"/>
      <c r="C60" s="25" t="s">
        <v>71</v>
      </c>
      <c r="D60" s="25"/>
      <c r="E60" s="25"/>
      <c r="F60" s="25" t="s">
        <v>69</v>
      </c>
      <c r="G60" s="75">
        <v>65.7</v>
      </c>
      <c r="H60" s="76">
        <v>66.7</v>
      </c>
      <c r="I60" s="76">
        <v>67.599999999999994</v>
      </c>
      <c r="J60" s="76">
        <v>67.5</v>
      </c>
      <c r="K60" s="76">
        <v>67.900000000000006</v>
      </c>
      <c r="L60" s="76">
        <v>68</v>
      </c>
      <c r="M60" s="76">
        <v>67.5</v>
      </c>
      <c r="N60" s="76">
        <v>67</v>
      </c>
      <c r="O60" s="76">
        <v>66.400000000000006</v>
      </c>
      <c r="P60" s="78" t="s">
        <v>115</v>
      </c>
      <c r="Q60" s="79" t="s">
        <v>115</v>
      </c>
      <c r="R60" s="75">
        <v>68.241001733685763</v>
      </c>
      <c r="S60" s="76">
        <v>67.070622531576717</v>
      </c>
      <c r="T60" s="76">
        <v>67.145402670945941</v>
      </c>
      <c r="U60" s="76">
        <v>67.48296509051444</v>
      </c>
      <c r="V60" s="76">
        <v>67.433479919736627</v>
      </c>
      <c r="W60" s="76">
        <v>67.238105267340345</v>
      </c>
      <c r="X60" s="76">
        <v>66.893088429511181</v>
      </c>
      <c r="Y60" s="76">
        <v>66.360151317585888</v>
      </c>
      <c r="Z60" s="76">
        <v>66.466945120651516</v>
      </c>
      <c r="AA60" s="76">
        <v>66.631423104515065</v>
      </c>
      <c r="AB60" s="76">
        <v>66.444548342370169</v>
      </c>
      <c r="AC60" s="76">
        <v>65.919828995833811</v>
      </c>
      <c r="AD60" s="76">
        <v>66.356556634562438</v>
      </c>
      <c r="AE60" s="76">
        <v>65.852441930487046</v>
      </c>
      <c r="AF60" s="78" t="s">
        <v>17</v>
      </c>
      <c r="AG60" s="91" t="s">
        <v>17</v>
      </c>
      <c r="AH60" s="92" t="s">
        <v>17</v>
      </c>
      <c r="AI60" s="92" t="s">
        <v>17</v>
      </c>
      <c r="AJ60" s="92" t="s">
        <v>17</v>
      </c>
      <c r="AK60" s="91" t="s">
        <v>17</v>
      </c>
      <c r="AL60" s="92" t="s">
        <v>17</v>
      </c>
      <c r="AM60" s="92" t="s">
        <v>17</v>
      </c>
      <c r="AN60" s="93" t="s">
        <v>17</v>
      </c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</row>
    <row r="61" spans="1:51" ht="16.5" x14ac:dyDescent="0.25">
      <c r="A61" s="1" t="s">
        <v>73</v>
      </c>
      <c r="B61" s="18"/>
      <c r="C61" s="18"/>
      <c r="D61" s="18"/>
      <c r="E61" s="18"/>
      <c r="F61" s="18"/>
      <c r="G61" s="51"/>
      <c r="H61" s="52"/>
      <c r="I61" s="52"/>
      <c r="J61" s="52"/>
      <c r="K61" s="52"/>
      <c r="L61" s="52"/>
      <c r="M61" s="52"/>
      <c r="N61" s="52"/>
      <c r="O61" s="52"/>
      <c r="P61" s="53"/>
      <c r="Q61" s="54"/>
      <c r="R61" s="51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3"/>
      <c r="AG61" s="23"/>
      <c r="AH61" s="21"/>
      <c r="AI61" s="21"/>
      <c r="AJ61" s="21"/>
      <c r="AK61" s="23"/>
      <c r="AL61" s="21"/>
      <c r="AM61" s="21"/>
      <c r="AN61" s="22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</row>
    <row r="62" spans="1:51" x14ac:dyDescent="0.25">
      <c r="A62" s="24"/>
      <c r="B62" s="25" t="s">
        <v>74</v>
      </c>
      <c r="C62" s="25"/>
      <c r="D62" s="25"/>
      <c r="E62" s="25"/>
      <c r="F62" s="25" t="s">
        <v>75</v>
      </c>
      <c r="G62" s="94">
        <v>-8732.4</v>
      </c>
      <c r="H62" s="95">
        <v>-9802.9</v>
      </c>
      <c r="I62" s="95">
        <v>-11362.4</v>
      </c>
      <c r="J62" s="95">
        <v>-12501.1</v>
      </c>
      <c r="K62" s="95">
        <v>-19763.8</v>
      </c>
      <c r="L62" s="95">
        <v>-18564.2</v>
      </c>
      <c r="M62" s="95">
        <v>-12036.2</v>
      </c>
      <c r="N62" s="95">
        <v>-10240.799999999999</v>
      </c>
      <c r="O62" s="95">
        <v>-13037.3</v>
      </c>
      <c r="P62" s="96">
        <v>-14425.4</v>
      </c>
      <c r="Q62" s="97">
        <v>-15049.9</v>
      </c>
      <c r="R62" s="94">
        <v>-3439.3371128719991</v>
      </c>
      <c r="S62" s="95">
        <v>-2589.5136224045982</v>
      </c>
      <c r="T62" s="95">
        <v>-3465.926171396899</v>
      </c>
      <c r="U62" s="95">
        <v>-2541.405317213299</v>
      </c>
      <c r="V62" s="95">
        <v>-3506.0240031309986</v>
      </c>
      <c r="W62" s="95">
        <v>-2480.9745166865978</v>
      </c>
      <c r="X62" s="95">
        <v>-2724.8725770427991</v>
      </c>
      <c r="Y62" s="95">
        <v>-1528.9691655252027</v>
      </c>
      <c r="Z62" s="95">
        <v>-2846.6951872620866</v>
      </c>
      <c r="AA62" s="95">
        <v>-3266.6385323297363</v>
      </c>
      <c r="AB62" s="95">
        <v>-3199.907636090953</v>
      </c>
      <c r="AC62" s="95">
        <v>-3724.0603913693303</v>
      </c>
      <c r="AD62" s="95">
        <v>-3587.4614520546711</v>
      </c>
      <c r="AE62" s="95">
        <v>-3239.3196868526065</v>
      </c>
      <c r="AF62" s="96" t="s">
        <v>17</v>
      </c>
      <c r="AG62" s="98" t="s">
        <v>17</v>
      </c>
      <c r="AH62" s="96" t="s">
        <v>17</v>
      </c>
      <c r="AI62" s="96" t="s">
        <v>17</v>
      </c>
      <c r="AJ62" s="96" t="s">
        <v>17</v>
      </c>
      <c r="AK62" s="98" t="s">
        <v>17</v>
      </c>
      <c r="AL62" s="96" t="s">
        <v>17</v>
      </c>
      <c r="AM62" s="96" t="s">
        <v>17</v>
      </c>
      <c r="AN62" s="97" t="s">
        <v>17</v>
      </c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</row>
    <row r="63" spans="1:51" x14ac:dyDescent="0.25">
      <c r="A63" s="1"/>
      <c r="B63" s="18"/>
      <c r="C63" s="18" t="s">
        <v>76</v>
      </c>
      <c r="D63" s="18"/>
      <c r="E63" s="18"/>
      <c r="F63" s="18" t="s">
        <v>77</v>
      </c>
      <c r="G63" s="51">
        <v>-3</v>
      </c>
      <c r="H63" s="52">
        <v>-2.9</v>
      </c>
      <c r="I63" s="52">
        <v>-3.1</v>
      </c>
      <c r="J63" s="52">
        <v>-3.3</v>
      </c>
      <c r="K63" s="52">
        <v>-5.2</v>
      </c>
      <c r="L63" s="52">
        <v>-6.3</v>
      </c>
      <c r="M63" s="52">
        <v>-4.2</v>
      </c>
      <c r="N63" s="52">
        <v>-3.3</v>
      </c>
      <c r="O63" s="52">
        <v>-3.9</v>
      </c>
      <c r="P63" s="53">
        <v>-4.5</v>
      </c>
      <c r="Q63" s="54">
        <v>-4.5999999999999996</v>
      </c>
      <c r="R63" s="51">
        <v>-5.5283775950976892</v>
      </c>
      <c r="S63" s="52">
        <v>-3.7688584297962455</v>
      </c>
      <c r="T63" s="52">
        <v>-4.6626975226717562</v>
      </c>
      <c r="U63" s="52">
        <v>-3.2441962050839925</v>
      </c>
      <c r="V63" s="52">
        <v>-4.7114995611923041</v>
      </c>
      <c r="W63" s="52">
        <v>-3.3121373661900004</v>
      </c>
      <c r="X63" s="52">
        <v>-3.4682635907359307</v>
      </c>
      <c r="Y63" s="52">
        <v>-1.8246766577276554</v>
      </c>
      <c r="Z63" s="52">
        <v>-3.5227535945207098</v>
      </c>
      <c r="AA63" s="52">
        <v>-3.9569972841691983</v>
      </c>
      <c r="AB63" s="52">
        <v>-3.8080248781781614</v>
      </c>
      <c r="AC63" s="52">
        <v>-4.4546161020571438</v>
      </c>
      <c r="AD63" s="52">
        <v>-4.5671397760932422</v>
      </c>
      <c r="AE63" s="52">
        <v>-4.1695669120803656</v>
      </c>
      <c r="AF63" s="53" t="s">
        <v>17</v>
      </c>
      <c r="AG63" s="23" t="s">
        <v>17</v>
      </c>
      <c r="AH63" s="21" t="s">
        <v>17</v>
      </c>
      <c r="AI63" s="21" t="s">
        <v>17</v>
      </c>
      <c r="AJ63" s="21" t="s">
        <v>17</v>
      </c>
      <c r="AK63" s="23" t="s">
        <v>17</v>
      </c>
      <c r="AL63" s="21" t="s">
        <v>17</v>
      </c>
      <c r="AM63" s="21" t="s">
        <v>17</v>
      </c>
      <c r="AN63" s="22" t="s">
        <v>17</v>
      </c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</row>
    <row r="64" spans="1:51" x14ac:dyDescent="0.25">
      <c r="A64" s="24"/>
      <c r="B64" s="25"/>
      <c r="C64" s="25" t="s">
        <v>78</v>
      </c>
      <c r="D64" s="25"/>
      <c r="E64" s="25"/>
      <c r="F64" s="25" t="s">
        <v>75</v>
      </c>
      <c r="G64" s="94">
        <v>-2163.9</v>
      </c>
      <c r="H64" s="95">
        <v>636</v>
      </c>
      <c r="I64" s="95">
        <v>-1186.5999999999999</v>
      </c>
      <c r="J64" s="95">
        <v>-3164.2</v>
      </c>
      <c r="K64" s="95">
        <v>-11862.6</v>
      </c>
      <c r="L64" s="95">
        <v>-18266.599999999999</v>
      </c>
      <c r="M64" s="95">
        <v>-12705.5</v>
      </c>
      <c r="N64" s="95">
        <v>-8447.1</v>
      </c>
      <c r="O64" s="95">
        <v>-8908.4</v>
      </c>
      <c r="P64" s="96">
        <v>-12702.2</v>
      </c>
      <c r="Q64" s="97">
        <v>-14871.3</v>
      </c>
      <c r="R64" s="94">
        <v>-3792.1708364699998</v>
      </c>
      <c r="S64" s="95">
        <v>-2757.24986244</v>
      </c>
      <c r="T64" s="95">
        <v>-3367.4752625900001</v>
      </c>
      <c r="U64" s="95">
        <v>-2788.5547773300009</v>
      </c>
      <c r="V64" s="95">
        <v>-2584.2472423400004</v>
      </c>
      <c r="W64" s="95">
        <v>-2481.5555698000003</v>
      </c>
      <c r="X64" s="95">
        <v>-2282.5260005300006</v>
      </c>
      <c r="Y64" s="95">
        <v>-1098.7516734799997</v>
      </c>
      <c r="Z64" s="95">
        <v>-1490.8710381547139</v>
      </c>
      <c r="AA64" s="95">
        <v>-2179.4111495077077</v>
      </c>
      <c r="AB64" s="95">
        <v>-2277.0838939090786</v>
      </c>
      <c r="AC64" s="95">
        <v>-2961.0548720264646</v>
      </c>
      <c r="AD64" s="95">
        <v>-2662.4103078266039</v>
      </c>
      <c r="AE64" s="95">
        <v>-2666.5376225189725</v>
      </c>
      <c r="AF64" s="96" t="s">
        <v>17</v>
      </c>
      <c r="AG64" s="98" t="s">
        <v>17</v>
      </c>
      <c r="AH64" s="96" t="s">
        <v>17</v>
      </c>
      <c r="AI64" s="96" t="s">
        <v>17</v>
      </c>
      <c r="AJ64" s="96" t="s">
        <v>17</v>
      </c>
      <c r="AK64" s="98" t="s">
        <v>17</v>
      </c>
      <c r="AL64" s="96" t="s">
        <v>17</v>
      </c>
      <c r="AM64" s="96" t="s">
        <v>17</v>
      </c>
      <c r="AN64" s="97" t="s">
        <v>17</v>
      </c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</row>
    <row r="65" spans="1:51" x14ac:dyDescent="0.25">
      <c r="A65" s="1"/>
      <c r="B65" s="18"/>
      <c r="C65" s="18" t="s">
        <v>79</v>
      </c>
      <c r="D65" s="18"/>
      <c r="E65" s="18"/>
      <c r="F65" s="18" t="s">
        <v>75</v>
      </c>
      <c r="G65" s="85">
        <v>-11227.9</v>
      </c>
      <c r="H65" s="86">
        <v>-15490</v>
      </c>
      <c r="I65" s="86">
        <v>-15008.5</v>
      </c>
      <c r="J65" s="86">
        <v>-14223.7</v>
      </c>
      <c r="K65" s="86">
        <v>-12522.8</v>
      </c>
      <c r="L65" s="86">
        <v>-5727.4</v>
      </c>
      <c r="M65" s="86">
        <v>-5228.8</v>
      </c>
      <c r="N65" s="86">
        <v>-8404.7999999999993</v>
      </c>
      <c r="O65" s="86">
        <v>-11771.6</v>
      </c>
      <c r="P65" s="87">
        <v>-10009.700000000001</v>
      </c>
      <c r="Q65" s="88">
        <v>-9010.9</v>
      </c>
      <c r="R65" s="85">
        <v>-1018.3527345720001</v>
      </c>
      <c r="S65" s="86">
        <v>-1269.7432332246001</v>
      </c>
      <c r="T65" s="86">
        <v>-1508.9229937868995</v>
      </c>
      <c r="U65" s="86">
        <v>-1431.7704722833003</v>
      </c>
      <c r="V65" s="86">
        <v>-2342.7312208909998</v>
      </c>
      <c r="W65" s="86">
        <v>-1631.5638115465997</v>
      </c>
      <c r="X65" s="86">
        <v>-2127.6627027828004</v>
      </c>
      <c r="Y65" s="86">
        <v>-2302.8314807252</v>
      </c>
      <c r="Z65" s="86">
        <v>-2979.1610238273706</v>
      </c>
      <c r="AA65" s="86">
        <v>-2899.1381647120293</v>
      </c>
      <c r="AB65" s="86">
        <v>-2879.9092511618737</v>
      </c>
      <c r="AC65" s="86">
        <v>-3013.3535505628624</v>
      </c>
      <c r="AD65" s="86">
        <v>-2735.1066889580688</v>
      </c>
      <c r="AE65" s="86">
        <v>-2727.4446392636337</v>
      </c>
      <c r="AF65" s="87" t="s">
        <v>17</v>
      </c>
      <c r="AG65" s="89" t="s">
        <v>17</v>
      </c>
      <c r="AH65" s="87" t="s">
        <v>17</v>
      </c>
      <c r="AI65" s="87" t="s">
        <v>17</v>
      </c>
      <c r="AJ65" s="87" t="s">
        <v>17</v>
      </c>
      <c r="AK65" s="89" t="s">
        <v>17</v>
      </c>
      <c r="AL65" s="87" t="s">
        <v>17</v>
      </c>
      <c r="AM65" s="87" t="s">
        <v>17</v>
      </c>
      <c r="AN65" s="88" t="s">
        <v>17</v>
      </c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</row>
    <row r="66" spans="1:51" x14ac:dyDescent="0.25">
      <c r="A66" s="24"/>
      <c r="B66" s="25"/>
      <c r="C66" s="25" t="s">
        <v>80</v>
      </c>
      <c r="D66" s="25"/>
      <c r="E66" s="25"/>
      <c r="F66" s="25" t="s">
        <v>75</v>
      </c>
      <c r="G66" s="94">
        <v>4659.3999999999996</v>
      </c>
      <c r="H66" s="95">
        <v>5051.1000000000004</v>
      </c>
      <c r="I66" s="95">
        <v>4832.7</v>
      </c>
      <c r="J66" s="95">
        <v>4886.8999999999996</v>
      </c>
      <c r="K66" s="95">
        <v>4621.6000000000004</v>
      </c>
      <c r="L66" s="95">
        <v>5429.8</v>
      </c>
      <c r="M66" s="95">
        <v>5898.1</v>
      </c>
      <c r="N66" s="95">
        <v>6611</v>
      </c>
      <c r="O66" s="95">
        <v>7642.7</v>
      </c>
      <c r="P66" s="96">
        <v>8286.5</v>
      </c>
      <c r="Q66" s="97">
        <v>8832.2999999999993</v>
      </c>
      <c r="R66" s="94">
        <v>1371.1864581700002</v>
      </c>
      <c r="S66" s="95">
        <v>1437.4794732600001</v>
      </c>
      <c r="T66" s="95">
        <v>1410.4720849799999</v>
      </c>
      <c r="U66" s="95">
        <v>1678.9199323999999</v>
      </c>
      <c r="V66" s="95">
        <v>1420.9544601</v>
      </c>
      <c r="W66" s="95">
        <v>1632.1448646600002</v>
      </c>
      <c r="X66" s="95">
        <v>1685.31612627</v>
      </c>
      <c r="Y66" s="95">
        <v>1872.6139886800001</v>
      </c>
      <c r="Z66" s="95">
        <v>1623.3368747200002</v>
      </c>
      <c r="AA66" s="95">
        <v>1811.9107818900002</v>
      </c>
      <c r="AB66" s="95">
        <v>1957.0855089799998</v>
      </c>
      <c r="AC66" s="95">
        <v>2250.3480312199999</v>
      </c>
      <c r="AD66" s="95">
        <v>1810.0555447300001</v>
      </c>
      <c r="AE66" s="95">
        <v>2154.6625749299997</v>
      </c>
      <c r="AF66" s="96" t="s">
        <v>17</v>
      </c>
      <c r="AG66" s="98" t="s">
        <v>17</v>
      </c>
      <c r="AH66" s="96" t="s">
        <v>17</v>
      </c>
      <c r="AI66" s="96" t="s">
        <v>17</v>
      </c>
      <c r="AJ66" s="96" t="s">
        <v>17</v>
      </c>
      <c r="AK66" s="98" t="s">
        <v>17</v>
      </c>
      <c r="AL66" s="96" t="s">
        <v>17</v>
      </c>
      <c r="AM66" s="96" t="s">
        <v>17</v>
      </c>
      <c r="AN66" s="97" t="s">
        <v>17</v>
      </c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</row>
    <row r="67" spans="1:51" x14ac:dyDescent="0.25">
      <c r="A67" s="1"/>
      <c r="B67" s="18" t="s">
        <v>81</v>
      </c>
      <c r="C67" s="18"/>
      <c r="D67" s="18"/>
      <c r="E67" s="18"/>
      <c r="F67" s="18" t="s">
        <v>75</v>
      </c>
      <c r="G67" s="85">
        <v>-9331.7999999999993</v>
      </c>
      <c r="H67" s="86">
        <v>-8707.2999999999993</v>
      </c>
      <c r="I67" s="86">
        <v>-11552.9</v>
      </c>
      <c r="J67" s="86">
        <v>-11739.6</v>
      </c>
      <c r="K67" s="86">
        <v>-19292.099999999999</v>
      </c>
      <c r="L67" s="86">
        <v>-18244.2</v>
      </c>
      <c r="M67" s="86">
        <v>-12273.2</v>
      </c>
      <c r="N67" s="86">
        <v>-9558.2999999999993</v>
      </c>
      <c r="O67" s="86">
        <v>-12639.8</v>
      </c>
      <c r="P67" s="87" t="s">
        <v>115</v>
      </c>
      <c r="Q67" s="88" t="s">
        <v>115</v>
      </c>
      <c r="R67" s="85">
        <v>-3620.0005053346472</v>
      </c>
      <c r="S67" s="86">
        <v>-3153.7705096655545</v>
      </c>
      <c r="T67" s="86">
        <v>-3422.7339245745165</v>
      </c>
      <c r="U67" s="86">
        <v>-2076.686787668817</v>
      </c>
      <c r="V67" s="86">
        <v>-2921.8679586143699</v>
      </c>
      <c r="W67" s="86">
        <v>-2363.4773314136191</v>
      </c>
      <c r="X67" s="86">
        <v>-2674.5236058717583</v>
      </c>
      <c r="Y67" s="86">
        <v>-1598.4503894862453</v>
      </c>
      <c r="Z67" s="86">
        <v>-2563.2024037341271</v>
      </c>
      <c r="AA67" s="86">
        <v>-2846.0545408445787</v>
      </c>
      <c r="AB67" s="86">
        <v>-3435.2575361803092</v>
      </c>
      <c r="AC67" s="86">
        <v>-3795.2433686561535</v>
      </c>
      <c r="AD67" s="86">
        <v>-3285.2793193280331</v>
      </c>
      <c r="AE67" s="86">
        <v>-3608.5746773765268</v>
      </c>
      <c r="AF67" s="87" t="s">
        <v>17</v>
      </c>
      <c r="AG67" s="89" t="s">
        <v>17</v>
      </c>
      <c r="AH67" s="87" t="s">
        <v>17</v>
      </c>
      <c r="AI67" s="87" t="s">
        <v>17</v>
      </c>
      <c r="AJ67" s="87" t="s">
        <v>17</v>
      </c>
      <c r="AK67" s="89" t="s">
        <v>17</v>
      </c>
      <c r="AL67" s="87" t="s">
        <v>17</v>
      </c>
      <c r="AM67" s="87" t="s">
        <v>17</v>
      </c>
      <c r="AN67" s="88" t="s">
        <v>17</v>
      </c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</row>
    <row r="68" spans="1:51" x14ac:dyDescent="0.25">
      <c r="A68" s="24"/>
      <c r="B68" s="25"/>
      <c r="C68" s="25" t="s">
        <v>76</v>
      </c>
      <c r="D68" s="25"/>
      <c r="E68" s="25"/>
      <c r="F68" s="25" t="s">
        <v>77</v>
      </c>
      <c r="G68" s="75">
        <v>-3.3</v>
      </c>
      <c r="H68" s="76">
        <v>-2.6</v>
      </c>
      <c r="I68" s="76">
        <v>-3.1</v>
      </c>
      <c r="J68" s="76">
        <v>-3.1</v>
      </c>
      <c r="K68" s="76">
        <v>-5.0999999999999996</v>
      </c>
      <c r="L68" s="76">
        <v>-6.2</v>
      </c>
      <c r="M68" s="76">
        <v>-4.3</v>
      </c>
      <c r="N68" s="76">
        <v>-3.1</v>
      </c>
      <c r="O68" s="76">
        <v>-3.8</v>
      </c>
      <c r="P68" s="78" t="s">
        <v>115</v>
      </c>
      <c r="Q68" s="79" t="s">
        <v>115</v>
      </c>
      <c r="R68" s="75">
        <v>-5.8187752555674477</v>
      </c>
      <c r="S68" s="76">
        <v>-4.5900954017606184</v>
      </c>
      <c r="T68" s="76">
        <v>-4.6045911544751768</v>
      </c>
      <c r="U68" s="76">
        <v>-2.6509661210163413</v>
      </c>
      <c r="V68" s="76">
        <v>-3.9264932563438277</v>
      </c>
      <c r="W68" s="76">
        <v>-3.1552769006159629</v>
      </c>
      <c r="X68" s="76">
        <v>-3.4041785744255364</v>
      </c>
      <c r="Y68" s="76">
        <v>-1.9075957710562179</v>
      </c>
      <c r="Z68" s="76">
        <v>-3.171934431772796</v>
      </c>
      <c r="AA68" s="76">
        <v>-3.4475286987714493</v>
      </c>
      <c r="AB68" s="76">
        <v>-4.0881011730401733</v>
      </c>
      <c r="AC68" s="76">
        <v>-4.5397631736645554</v>
      </c>
      <c r="AD68" s="76">
        <v>-4.1824365377601644</v>
      </c>
      <c r="AE68" s="76">
        <v>-4.6448622022791017</v>
      </c>
      <c r="AF68" s="78" t="s">
        <v>17</v>
      </c>
      <c r="AG68" s="91" t="s">
        <v>17</v>
      </c>
      <c r="AH68" s="92" t="s">
        <v>17</v>
      </c>
      <c r="AI68" s="92" t="s">
        <v>17</v>
      </c>
      <c r="AJ68" s="92" t="s">
        <v>17</v>
      </c>
      <c r="AK68" s="91" t="s">
        <v>17</v>
      </c>
      <c r="AL68" s="92" t="s">
        <v>17</v>
      </c>
      <c r="AM68" s="92" t="s">
        <v>17</v>
      </c>
      <c r="AN68" s="93" t="s">
        <v>17</v>
      </c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</row>
    <row r="69" spans="1:51" x14ac:dyDescent="0.25">
      <c r="A69" s="1"/>
      <c r="B69" s="18"/>
      <c r="C69" s="18" t="s">
        <v>82</v>
      </c>
      <c r="D69" s="18"/>
      <c r="E69" s="18"/>
      <c r="F69" s="18" t="s">
        <v>75</v>
      </c>
      <c r="G69" s="85">
        <v>-947.3</v>
      </c>
      <c r="H69" s="86">
        <v>-6227.2</v>
      </c>
      <c r="I69" s="86">
        <v>-15646.2</v>
      </c>
      <c r="J69" s="86">
        <v>-8558.2999999999993</v>
      </c>
      <c r="K69" s="86">
        <v>-12269.8</v>
      </c>
      <c r="L69" s="86">
        <v>-7506.2</v>
      </c>
      <c r="M69" s="86">
        <v>-9330.5</v>
      </c>
      <c r="N69" s="86">
        <v>-10147.1</v>
      </c>
      <c r="O69" s="86">
        <v>-6413.4</v>
      </c>
      <c r="P69" s="87" t="s">
        <v>115</v>
      </c>
      <c r="Q69" s="88" t="s">
        <v>115</v>
      </c>
      <c r="R69" s="85">
        <v>-3672.2842934184778</v>
      </c>
      <c r="S69" s="86">
        <v>-2725.7226473242608</v>
      </c>
      <c r="T69" s="86">
        <v>-1579.3657083044413</v>
      </c>
      <c r="U69" s="86">
        <v>-1353.0781662001252</v>
      </c>
      <c r="V69" s="86">
        <v>-1796.998642729568</v>
      </c>
      <c r="W69" s="86">
        <v>-1251.5457940158956</v>
      </c>
      <c r="X69" s="86">
        <v>-4147.6796980484296</v>
      </c>
      <c r="Y69" s="86">
        <v>-2950.9080178120548</v>
      </c>
      <c r="Z69" s="86">
        <v>-936.51167678543743</v>
      </c>
      <c r="AA69" s="86">
        <v>-2340.794415362303</v>
      </c>
      <c r="AB69" s="86">
        <v>-2470.1432720805524</v>
      </c>
      <c r="AC69" s="86">
        <v>-665.9056819136415</v>
      </c>
      <c r="AD69" s="86">
        <v>-2752.5687625712699</v>
      </c>
      <c r="AE69" s="86">
        <v>-3484.5936271911578</v>
      </c>
      <c r="AF69" s="87" t="s">
        <v>17</v>
      </c>
      <c r="AG69" s="89" t="s">
        <v>17</v>
      </c>
      <c r="AH69" s="87" t="s">
        <v>17</v>
      </c>
      <c r="AI69" s="87" t="s">
        <v>17</v>
      </c>
      <c r="AJ69" s="87" t="s">
        <v>17</v>
      </c>
      <c r="AK69" s="89" t="s">
        <v>17</v>
      </c>
      <c r="AL69" s="87" t="s">
        <v>17</v>
      </c>
      <c r="AM69" s="87" t="s">
        <v>17</v>
      </c>
      <c r="AN69" s="88" t="s">
        <v>17</v>
      </c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</row>
    <row r="70" spans="1:51" x14ac:dyDescent="0.25">
      <c r="A70" s="24"/>
      <c r="B70" s="25"/>
      <c r="C70" s="25"/>
      <c r="D70" s="25" t="s">
        <v>83</v>
      </c>
      <c r="E70" s="25"/>
      <c r="F70" s="25" t="s">
        <v>75</v>
      </c>
      <c r="G70" s="94">
        <v>6430</v>
      </c>
      <c r="H70" s="95">
        <v>14647</v>
      </c>
      <c r="I70" s="95">
        <v>15040</v>
      </c>
      <c r="J70" s="95">
        <v>16210.4</v>
      </c>
      <c r="K70" s="95">
        <v>16168.7</v>
      </c>
      <c r="L70" s="95">
        <v>11723.9</v>
      </c>
      <c r="M70" s="95">
        <v>13847.8</v>
      </c>
      <c r="N70" s="95">
        <v>13836.7</v>
      </c>
      <c r="O70" s="95">
        <v>11535.1</v>
      </c>
      <c r="P70" s="96" t="s">
        <v>115</v>
      </c>
      <c r="Q70" s="97" t="s">
        <v>115</v>
      </c>
      <c r="R70" s="94">
        <v>4684.1285501671155</v>
      </c>
      <c r="S70" s="95">
        <v>3638.4243981385871</v>
      </c>
      <c r="T70" s="95">
        <v>2256.2189859255736</v>
      </c>
      <c r="U70" s="95">
        <v>3269.0308010419926</v>
      </c>
      <c r="V70" s="95">
        <v>2513.4494113895676</v>
      </c>
      <c r="W70" s="95">
        <v>2526.3103800658955</v>
      </c>
      <c r="X70" s="95">
        <v>4992.2559025284299</v>
      </c>
      <c r="Y70" s="95">
        <v>3804.6805331660553</v>
      </c>
      <c r="Z70" s="95">
        <v>2007.2025739454371</v>
      </c>
      <c r="AA70" s="95">
        <v>3839.9664171814029</v>
      </c>
      <c r="AB70" s="95">
        <v>2798.9557045205529</v>
      </c>
      <c r="AC70" s="95">
        <v>2888.9951774836418</v>
      </c>
      <c r="AD70" s="95">
        <v>3417.3280657312707</v>
      </c>
      <c r="AE70" s="95">
        <v>3855.174656521157</v>
      </c>
      <c r="AF70" s="96" t="s">
        <v>17</v>
      </c>
      <c r="AG70" s="98" t="s">
        <v>17</v>
      </c>
      <c r="AH70" s="96" t="s">
        <v>17</v>
      </c>
      <c r="AI70" s="96" t="s">
        <v>17</v>
      </c>
      <c r="AJ70" s="96" t="s">
        <v>17</v>
      </c>
      <c r="AK70" s="98" t="s">
        <v>17</v>
      </c>
      <c r="AL70" s="96" t="s">
        <v>17</v>
      </c>
      <c r="AM70" s="96" t="s">
        <v>17</v>
      </c>
      <c r="AN70" s="97" t="s">
        <v>17</v>
      </c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</row>
    <row r="71" spans="1:51" x14ac:dyDescent="0.25">
      <c r="A71" s="1"/>
      <c r="B71" s="18"/>
      <c r="C71" s="18"/>
      <c r="D71" s="18" t="s">
        <v>84</v>
      </c>
      <c r="E71" s="18"/>
      <c r="F71" s="18" t="s">
        <v>75</v>
      </c>
      <c r="G71" s="85">
        <v>5482.7</v>
      </c>
      <c r="H71" s="86">
        <v>8419.7999999999993</v>
      </c>
      <c r="I71" s="86">
        <v>-606.20000000000005</v>
      </c>
      <c r="J71" s="86">
        <v>7652.1</v>
      </c>
      <c r="K71" s="86">
        <v>3899</v>
      </c>
      <c r="L71" s="86">
        <v>4217.7</v>
      </c>
      <c r="M71" s="86">
        <v>4517.3999999999996</v>
      </c>
      <c r="N71" s="86">
        <v>3689.6</v>
      </c>
      <c r="O71" s="86">
        <v>5121.8</v>
      </c>
      <c r="P71" s="87" t="s">
        <v>115</v>
      </c>
      <c r="Q71" s="88" t="s">
        <v>115</v>
      </c>
      <c r="R71" s="85">
        <v>1011.8442567486367</v>
      </c>
      <c r="S71" s="86">
        <v>912.7017508143266</v>
      </c>
      <c r="T71" s="86">
        <v>676.85327762113263</v>
      </c>
      <c r="U71" s="86">
        <v>1915.9526348418672</v>
      </c>
      <c r="V71" s="86">
        <v>716.45076865999977</v>
      </c>
      <c r="W71" s="86">
        <v>1274.7645860500002</v>
      </c>
      <c r="X71" s="86">
        <v>844.57620448</v>
      </c>
      <c r="Y71" s="86">
        <v>853.77251535400012</v>
      </c>
      <c r="Z71" s="86">
        <v>1070.6908971599996</v>
      </c>
      <c r="AA71" s="86">
        <v>1499.1720018190999</v>
      </c>
      <c r="AB71" s="86">
        <v>328.81243244000007</v>
      </c>
      <c r="AC71" s="86">
        <v>2223.0894955700001</v>
      </c>
      <c r="AD71" s="86">
        <v>664.75930316000017</v>
      </c>
      <c r="AE71" s="86">
        <v>370.58102932999981</v>
      </c>
      <c r="AF71" s="87" t="s">
        <v>17</v>
      </c>
      <c r="AG71" s="89" t="s">
        <v>17</v>
      </c>
      <c r="AH71" s="87" t="s">
        <v>17</v>
      </c>
      <c r="AI71" s="87" t="s">
        <v>17</v>
      </c>
      <c r="AJ71" s="87" t="s">
        <v>17</v>
      </c>
      <c r="AK71" s="89" t="s">
        <v>17</v>
      </c>
      <c r="AL71" s="87" t="s">
        <v>17</v>
      </c>
      <c r="AM71" s="87" t="s">
        <v>17</v>
      </c>
      <c r="AN71" s="88" t="s">
        <v>17</v>
      </c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</row>
    <row r="72" spans="1:51" x14ac:dyDescent="0.25">
      <c r="A72" s="24"/>
      <c r="B72" s="25"/>
      <c r="C72" s="25" t="s">
        <v>85</v>
      </c>
      <c r="D72" s="25"/>
      <c r="E72" s="25"/>
      <c r="F72" s="25" t="s">
        <v>75</v>
      </c>
      <c r="G72" s="94">
        <v>88</v>
      </c>
      <c r="H72" s="95">
        <v>-6170.8</v>
      </c>
      <c r="I72" s="95">
        <v>-4769.3999999999996</v>
      </c>
      <c r="J72" s="95">
        <v>-7438</v>
      </c>
      <c r="K72" s="95">
        <v>-11564.8</v>
      </c>
      <c r="L72" s="95">
        <v>-9165.7999999999993</v>
      </c>
      <c r="M72" s="95">
        <v>-4839.3</v>
      </c>
      <c r="N72" s="95">
        <v>-1617.2</v>
      </c>
      <c r="O72" s="95">
        <v>1297</v>
      </c>
      <c r="P72" s="96" t="s">
        <v>115</v>
      </c>
      <c r="Q72" s="97" t="s">
        <v>115</v>
      </c>
      <c r="R72" s="94">
        <v>-855.90624892089795</v>
      </c>
      <c r="S72" s="95">
        <v>-1625.1381797871477</v>
      </c>
      <c r="T72" s="95">
        <v>-974.61902800779171</v>
      </c>
      <c r="U72" s="95">
        <v>-1383.6610307639037</v>
      </c>
      <c r="V72" s="95">
        <v>264.66742631304965</v>
      </c>
      <c r="W72" s="95">
        <v>-1982.9938976187238</v>
      </c>
      <c r="X72" s="95">
        <v>-518.96290726121106</v>
      </c>
      <c r="Y72" s="95">
        <v>620.11941771033264</v>
      </c>
      <c r="Z72" s="95">
        <v>1750.4339452702068</v>
      </c>
      <c r="AA72" s="95">
        <v>333.60291145755059</v>
      </c>
      <c r="AB72" s="95">
        <v>536.19516314493126</v>
      </c>
      <c r="AC72" s="95">
        <v>-1323.2770537717015</v>
      </c>
      <c r="AD72" s="95">
        <v>-1306.3563009500501</v>
      </c>
      <c r="AE72" s="95">
        <v>-299.80603888130281</v>
      </c>
      <c r="AF72" s="96" t="s">
        <v>17</v>
      </c>
      <c r="AG72" s="98" t="s">
        <v>17</v>
      </c>
      <c r="AH72" s="96" t="s">
        <v>17</v>
      </c>
      <c r="AI72" s="96" t="s">
        <v>17</v>
      </c>
      <c r="AJ72" s="96" t="s">
        <v>17</v>
      </c>
      <c r="AK72" s="98" t="s">
        <v>17</v>
      </c>
      <c r="AL72" s="96" t="s">
        <v>17</v>
      </c>
      <c r="AM72" s="96" t="s">
        <v>17</v>
      </c>
      <c r="AN72" s="97" t="s">
        <v>17</v>
      </c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</row>
    <row r="73" spans="1:51" x14ac:dyDescent="0.25">
      <c r="A73" s="1"/>
      <c r="B73" s="18"/>
      <c r="C73" s="18" t="s">
        <v>86</v>
      </c>
      <c r="D73" s="18"/>
      <c r="E73" s="18"/>
      <c r="F73" s="18" t="s">
        <v>75</v>
      </c>
      <c r="G73" s="85">
        <v>-11614.9</v>
      </c>
      <c r="H73" s="86">
        <v>-51.5</v>
      </c>
      <c r="I73" s="86">
        <v>3457</v>
      </c>
      <c r="J73" s="86">
        <v>-2689.5</v>
      </c>
      <c r="K73" s="86">
        <v>105.9</v>
      </c>
      <c r="L73" s="86">
        <v>-1987.5</v>
      </c>
      <c r="M73" s="86">
        <v>1731.5</v>
      </c>
      <c r="N73" s="86">
        <v>1660.9</v>
      </c>
      <c r="O73" s="86">
        <v>-8710.2000000000007</v>
      </c>
      <c r="P73" s="87" t="s">
        <v>115</v>
      </c>
      <c r="Q73" s="88" t="s">
        <v>115</v>
      </c>
      <c r="R73" s="85">
        <v>809.95596862472416</v>
      </c>
      <c r="S73" s="86">
        <v>1352.0324049058581</v>
      </c>
      <c r="T73" s="86">
        <v>-954.23562246228494</v>
      </c>
      <c r="U73" s="86">
        <v>523.71014270521312</v>
      </c>
      <c r="V73" s="86">
        <v>-1482.3555315778549</v>
      </c>
      <c r="W73" s="86">
        <v>716.81980034100707</v>
      </c>
      <c r="X73" s="86">
        <v>1866.5721431948834</v>
      </c>
      <c r="Y73" s="86">
        <v>559.8332827073707</v>
      </c>
      <c r="Z73" s="86">
        <v>-3513.9384914588964</v>
      </c>
      <c r="AA73" s="86">
        <v>-988.44692760102771</v>
      </c>
      <c r="AB73" s="86">
        <v>-1670.1463642946828</v>
      </c>
      <c r="AC73" s="86">
        <v>-2537.678534520815</v>
      </c>
      <c r="AD73" s="86">
        <v>-1577.2911411467057</v>
      </c>
      <c r="AE73" s="86">
        <v>-350.63902729407306</v>
      </c>
      <c r="AF73" s="87" t="s">
        <v>17</v>
      </c>
      <c r="AG73" s="89" t="s">
        <v>17</v>
      </c>
      <c r="AH73" s="87" t="s">
        <v>17</v>
      </c>
      <c r="AI73" s="87" t="s">
        <v>17</v>
      </c>
      <c r="AJ73" s="87" t="s">
        <v>17</v>
      </c>
      <c r="AK73" s="89" t="s">
        <v>17</v>
      </c>
      <c r="AL73" s="87" t="s">
        <v>17</v>
      </c>
      <c r="AM73" s="87" t="s">
        <v>17</v>
      </c>
      <c r="AN73" s="88" t="s">
        <v>17</v>
      </c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</row>
    <row r="74" spans="1:51" x14ac:dyDescent="0.25">
      <c r="A74" s="24"/>
      <c r="B74" s="25"/>
      <c r="C74" s="25" t="s">
        <v>87</v>
      </c>
      <c r="D74" s="25"/>
      <c r="E74" s="25"/>
      <c r="F74" s="25" t="s">
        <v>75</v>
      </c>
      <c r="G74" s="94">
        <v>3142.5</v>
      </c>
      <c r="H74" s="95">
        <v>3742.2</v>
      </c>
      <c r="I74" s="95">
        <v>5405.7</v>
      </c>
      <c r="J74" s="95">
        <v>6946.2</v>
      </c>
      <c r="K74" s="95">
        <v>4436.6000000000004</v>
      </c>
      <c r="L74" s="95">
        <v>415.4</v>
      </c>
      <c r="M74" s="95">
        <v>165.1</v>
      </c>
      <c r="N74" s="95">
        <v>545.1</v>
      </c>
      <c r="O74" s="95">
        <v>1186.9000000000001</v>
      </c>
      <c r="P74" s="96" t="s">
        <v>115</v>
      </c>
      <c r="Q74" s="97" t="s">
        <v>115</v>
      </c>
      <c r="R74" s="94">
        <v>98.234068380003805</v>
      </c>
      <c r="S74" s="95">
        <v>-154.94208746000427</v>
      </c>
      <c r="T74" s="95">
        <v>85.486434200001582</v>
      </c>
      <c r="U74" s="95">
        <v>136.34226658999859</v>
      </c>
      <c r="V74" s="95">
        <v>92.818789380003466</v>
      </c>
      <c r="W74" s="95">
        <v>154.24255987999254</v>
      </c>
      <c r="X74" s="95">
        <v>125.54685624299989</v>
      </c>
      <c r="Y74" s="95">
        <v>172.50492790810623</v>
      </c>
      <c r="Z74" s="95">
        <v>136.81381923999993</v>
      </c>
      <c r="AA74" s="95">
        <v>149.58389066120111</v>
      </c>
      <c r="AB74" s="95">
        <v>168.8369370499947</v>
      </c>
      <c r="AC74" s="95">
        <v>731.61790155000415</v>
      </c>
      <c r="AD74" s="95">
        <v>2350.9368853399933</v>
      </c>
      <c r="AE74" s="95">
        <v>526.46401599000615</v>
      </c>
      <c r="AF74" s="96" t="s">
        <v>17</v>
      </c>
      <c r="AG74" s="98" t="s">
        <v>17</v>
      </c>
      <c r="AH74" s="96" t="s">
        <v>17</v>
      </c>
      <c r="AI74" s="96" t="s">
        <v>17</v>
      </c>
      <c r="AJ74" s="96" t="s">
        <v>17</v>
      </c>
      <c r="AK74" s="98" t="s">
        <v>17</v>
      </c>
      <c r="AL74" s="96" t="s">
        <v>17</v>
      </c>
      <c r="AM74" s="96" t="s">
        <v>17</v>
      </c>
      <c r="AN74" s="97" t="s">
        <v>17</v>
      </c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</row>
    <row r="75" spans="1:51" x14ac:dyDescent="0.25">
      <c r="A75" s="1"/>
      <c r="B75" s="18" t="s">
        <v>88</v>
      </c>
      <c r="C75" s="18"/>
      <c r="D75" s="18"/>
      <c r="E75" s="18"/>
      <c r="F75" s="18" t="s">
        <v>75</v>
      </c>
      <c r="G75" s="85">
        <v>-599.4</v>
      </c>
      <c r="H75" s="86">
        <v>1095.5999999999999</v>
      </c>
      <c r="I75" s="86">
        <v>-190.5</v>
      </c>
      <c r="J75" s="86">
        <v>761.5</v>
      </c>
      <c r="K75" s="86">
        <v>471.7</v>
      </c>
      <c r="L75" s="86">
        <v>320</v>
      </c>
      <c r="M75" s="86">
        <v>-237</v>
      </c>
      <c r="N75" s="86">
        <v>682.5</v>
      </c>
      <c r="O75" s="86">
        <v>397.5</v>
      </c>
      <c r="P75" s="87" t="s">
        <v>115</v>
      </c>
      <c r="Q75" s="88" t="s">
        <v>115</v>
      </c>
      <c r="R75" s="85">
        <v>-180.66339260000001</v>
      </c>
      <c r="S75" s="86">
        <v>-564.25688760000003</v>
      </c>
      <c r="T75" s="86">
        <v>43.192246480000001</v>
      </c>
      <c r="U75" s="86">
        <v>464.71852911000002</v>
      </c>
      <c r="V75" s="86">
        <v>584.15604449</v>
      </c>
      <c r="W75" s="86">
        <v>117.49718516999999</v>
      </c>
      <c r="X75" s="86">
        <v>50.348971618</v>
      </c>
      <c r="Y75" s="86">
        <v>-69.481223459999995</v>
      </c>
      <c r="Z75" s="86">
        <v>283.49278351999999</v>
      </c>
      <c r="AA75" s="86">
        <v>420.58399147</v>
      </c>
      <c r="AB75" s="86">
        <v>-235.34990010000001</v>
      </c>
      <c r="AC75" s="86">
        <v>-71.182977230000006</v>
      </c>
      <c r="AD75" s="86">
        <v>302.18213264000002</v>
      </c>
      <c r="AE75" s="86">
        <v>-369.25499050000002</v>
      </c>
      <c r="AF75" s="87" t="s">
        <v>17</v>
      </c>
      <c r="AG75" s="89" t="s">
        <v>17</v>
      </c>
      <c r="AH75" s="87" t="s">
        <v>17</v>
      </c>
      <c r="AI75" s="87" t="s">
        <v>17</v>
      </c>
      <c r="AJ75" s="87" t="s">
        <v>17</v>
      </c>
      <c r="AK75" s="89" t="s">
        <v>17</v>
      </c>
      <c r="AL75" s="87" t="s">
        <v>17</v>
      </c>
      <c r="AM75" s="87" t="s">
        <v>17</v>
      </c>
      <c r="AN75" s="88" t="s">
        <v>17</v>
      </c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</row>
    <row r="76" spans="1:51" x14ac:dyDescent="0.25">
      <c r="A76" s="24" t="s">
        <v>89</v>
      </c>
      <c r="B76" s="25"/>
      <c r="C76" s="25"/>
      <c r="D76" s="25"/>
      <c r="E76" s="25"/>
      <c r="F76" s="25"/>
      <c r="G76" s="75"/>
      <c r="H76" s="76"/>
      <c r="I76" s="76"/>
      <c r="J76" s="76"/>
      <c r="K76" s="76"/>
      <c r="L76" s="76"/>
      <c r="M76" s="76"/>
      <c r="N76" s="76"/>
      <c r="O76" s="76"/>
      <c r="P76" s="78"/>
      <c r="Q76" s="79"/>
      <c r="R76" s="75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8"/>
      <c r="AG76" s="91"/>
      <c r="AH76" s="92"/>
      <c r="AI76" s="92"/>
      <c r="AJ76" s="92"/>
      <c r="AK76" s="91"/>
      <c r="AL76" s="92"/>
      <c r="AM76" s="92"/>
      <c r="AN76" s="93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</row>
    <row r="77" spans="1:51" x14ac:dyDescent="0.25">
      <c r="A77" s="1"/>
      <c r="B77" s="18" t="s">
        <v>90</v>
      </c>
      <c r="C77" s="18"/>
      <c r="D77" s="18"/>
      <c r="E77" s="18"/>
      <c r="F77" s="18" t="s">
        <v>12</v>
      </c>
      <c r="G77" s="80">
        <v>3.1666666666666683</v>
      </c>
      <c r="H77" s="81">
        <v>3.9834517800358995</v>
      </c>
      <c r="I77" s="81">
        <v>4.9697127894873825</v>
      </c>
      <c r="J77" s="81">
        <v>3.4290254237288131</v>
      </c>
      <c r="K77" s="81">
        <v>3.87932004766949</v>
      </c>
      <c r="L77" s="81">
        <v>4.6735270379338161</v>
      </c>
      <c r="M77" s="81">
        <v>7.0971049808204683</v>
      </c>
      <c r="N77" s="81">
        <v>6.1048071341352044</v>
      </c>
      <c r="O77" s="81">
        <v>4.3527834699453534</v>
      </c>
      <c r="P77" s="82" t="s">
        <v>17</v>
      </c>
      <c r="Q77" s="83" t="s">
        <v>17</v>
      </c>
      <c r="R77" s="51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 t="s">
        <v>17</v>
      </c>
      <c r="AD77" s="52" t="s">
        <v>17</v>
      </c>
      <c r="AE77" s="52" t="s">
        <v>17</v>
      </c>
      <c r="AF77" s="53" t="s">
        <v>17</v>
      </c>
      <c r="AG77" s="23" t="s">
        <v>17</v>
      </c>
      <c r="AH77" s="21" t="s">
        <v>17</v>
      </c>
      <c r="AI77" s="21" t="s">
        <v>17</v>
      </c>
      <c r="AJ77" s="21" t="s">
        <v>17</v>
      </c>
      <c r="AK77" s="23" t="s">
        <v>17</v>
      </c>
      <c r="AL77" s="21" t="s">
        <v>17</v>
      </c>
      <c r="AM77" s="21" t="s">
        <v>17</v>
      </c>
      <c r="AN77" s="22" t="s">
        <v>17</v>
      </c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</row>
    <row r="78" spans="1:51" ht="18" x14ac:dyDescent="0.25">
      <c r="A78" s="24"/>
      <c r="B78" s="25" t="s">
        <v>91</v>
      </c>
      <c r="C78" s="25"/>
      <c r="D78" s="25"/>
      <c r="E78" s="25"/>
      <c r="F78" s="25" t="s">
        <v>12</v>
      </c>
      <c r="G78" s="75" t="s">
        <v>115</v>
      </c>
      <c r="H78" s="76" t="s">
        <v>115</v>
      </c>
      <c r="I78" s="76" t="s">
        <v>115</v>
      </c>
      <c r="J78" s="76" t="s">
        <v>115</v>
      </c>
      <c r="K78" s="76" t="s">
        <v>115</v>
      </c>
      <c r="L78" s="76" t="s">
        <v>115</v>
      </c>
      <c r="M78" s="76" t="s">
        <v>115</v>
      </c>
      <c r="N78" s="76" t="s">
        <v>115</v>
      </c>
      <c r="O78" s="76" t="s">
        <v>115</v>
      </c>
      <c r="P78" s="78" t="s">
        <v>115</v>
      </c>
      <c r="Q78" s="79">
        <v>4.4000000000000004</v>
      </c>
      <c r="R78" s="75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8"/>
      <c r="AG78" s="91"/>
      <c r="AH78" s="92"/>
      <c r="AI78" s="92"/>
      <c r="AJ78" s="92"/>
      <c r="AK78" s="91"/>
      <c r="AL78" s="92"/>
      <c r="AM78" s="92"/>
      <c r="AN78" s="93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</row>
    <row r="79" spans="1:51" x14ac:dyDescent="0.25">
      <c r="A79" s="1"/>
      <c r="B79" s="18" t="s">
        <v>92</v>
      </c>
      <c r="C79" s="18"/>
      <c r="D79" s="18"/>
      <c r="E79" s="18"/>
      <c r="F79" s="18" t="s">
        <v>12</v>
      </c>
      <c r="G79" s="51">
        <v>3.2</v>
      </c>
      <c r="H79" s="52">
        <v>4.0999999999999996</v>
      </c>
      <c r="I79" s="52">
        <v>5</v>
      </c>
      <c r="J79" s="52">
        <v>3.4</v>
      </c>
      <c r="K79" s="52">
        <v>3.8</v>
      </c>
      <c r="L79" s="52">
        <v>4.7</v>
      </c>
      <c r="M79" s="52">
        <v>7.1</v>
      </c>
      <c r="N79" s="52">
        <v>6.1</v>
      </c>
      <c r="O79" s="52">
        <v>4.3</v>
      </c>
      <c r="P79" s="53" t="s">
        <v>115</v>
      </c>
      <c r="Q79" s="54" t="s">
        <v>115</v>
      </c>
      <c r="R79" s="51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 t="s">
        <v>17</v>
      </c>
      <c r="AD79" s="52" t="s">
        <v>17</v>
      </c>
      <c r="AE79" s="52" t="s">
        <v>17</v>
      </c>
      <c r="AF79" s="53" t="s">
        <v>17</v>
      </c>
      <c r="AG79" s="23" t="s">
        <v>17</v>
      </c>
      <c r="AH79" s="21" t="s">
        <v>17</v>
      </c>
      <c r="AI79" s="21" t="s">
        <v>17</v>
      </c>
      <c r="AJ79" s="21" t="s">
        <v>17</v>
      </c>
      <c r="AK79" s="23" t="s">
        <v>17</v>
      </c>
      <c r="AL79" s="21" t="s">
        <v>17</v>
      </c>
      <c r="AM79" s="21" t="s">
        <v>17</v>
      </c>
      <c r="AN79" s="22" t="s">
        <v>17</v>
      </c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</row>
    <row r="80" spans="1:51" x14ac:dyDescent="0.25">
      <c r="A80" s="24"/>
      <c r="B80" s="25" t="s">
        <v>93</v>
      </c>
      <c r="C80" s="25"/>
      <c r="D80" s="25"/>
      <c r="E80" s="25"/>
      <c r="F80" s="25" t="s">
        <v>12</v>
      </c>
      <c r="G80" s="75">
        <v>7.6</v>
      </c>
      <c r="H80" s="76">
        <v>9</v>
      </c>
      <c r="I80" s="76">
        <v>10.3</v>
      </c>
      <c r="J80" s="76">
        <v>8.6999999999999993</v>
      </c>
      <c r="K80" s="76">
        <v>8.6999999999999993</v>
      </c>
      <c r="L80" s="76">
        <v>9.4</v>
      </c>
      <c r="M80" s="76">
        <v>12.8</v>
      </c>
      <c r="N80" s="76">
        <v>11.1</v>
      </c>
      <c r="O80" s="76">
        <v>9.3000000000000007</v>
      </c>
      <c r="P80" s="78" t="s">
        <v>115</v>
      </c>
      <c r="Q80" s="79" t="s">
        <v>115</v>
      </c>
      <c r="R80" s="75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 t="s">
        <v>17</v>
      </c>
      <c r="AD80" s="76" t="s">
        <v>17</v>
      </c>
      <c r="AE80" s="76" t="s">
        <v>17</v>
      </c>
      <c r="AF80" s="78" t="s">
        <v>17</v>
      </c>
      <c r="AG80" s="91" t="s">
        <v>17</v>
      </c>
      <c r="AH80" s="92" t="s">
        <v>17</v>
      </c>
      <c r="AI80" s="92" t="s">
        <v>17</v>
      </c>
      <c r="AJ80" s="92" t="s">
        <v>17</v>
      </c>
      <c r="AK80" s="91" t="s">
        <v>17</v>
      </c>
      <c r="AL80" s="92" t="s">
        <v>17</v>
      </c>
      <c r="AM80" s="92" t="s">
        <v>17</v>
      </c>
      <c r="AN80" s="93" t="s">
        <v>17</v>
      </c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</row>
    <row r="81" spans="1:51" x14ac:dyDescent="0.25">
      <c r="A81" s="1"/>
      <c r="B81" s="18" t="s">
        <v>94</v>
      </c>
      <c r="C81" s="18"/>
      <c r="D81" s="18"/>
      <c r="E81" s="18"/>
      <c r="F81" s="18" t="s">
        <v>12</v>
      </c>
      <c r="G81" s="51">
        <v>18</v>
      </c>
      <c r="H81" s="52">
        <v>18.2</v>
      </c>
      <c r="I81" s="52">
        <v>19.2</v>
      </c>
      <c r="J81" s="52">
        <v>17.899999999999999</v>
      </c>
      <c r="K81" s="52">
        <v>17.3</v>
      </c>
      <c r="L81" s="52">
        <v>17.2</v>
      </c>
      <c r="M81" s="52">
        <v>19.2</v>
      </c>
      <c r="N81" s="52">
        <v>19.399999999999999</v>
      </c>
      <c r="O81" s="52">
        <v>17.899999999999999</v>
      </c>
      <c r="P81" s="53" t="s">
        <v>115</v>
      </c>
      <c r="Q81" s="54" t="s">
        <v>115</v>
      </c>
      <c r="R81" s="51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 t="s">
        <v>17</v>
      </c>
      <c r="AD81" s="52" t="s">
        <v>17</v>
      </c>
      <c r="AE81" s="52" t="s">
        <v>17</v>
      </c>
      <c r="AF81" s="53" t="s">
        <v>17</v>
      </c>
      <c r="AG81" s="23" t="s">
        <v>17</v>
      </c>
      <c r="AH81" s="21" t="s">
        <v>17</v>
      </c>
      <c r="AI81" s="21" t="s">
        <v>17</v>
      </c>
      <c r="AJ81" s="21" t="s">
        <v>17</v>
      </c>
      <c r="AK81" s="23" t="s">
        <v>17</v>
      </c>
      <c r="AL81" s="21" t="s">
        <v>17</v>
      </c>
      <c r="AM81" s="21" t="s">
        <v>17</v>
      </c>
      <c r="AN81" s="22" t="s">
        <v>17</v>
      </c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</row>
    <row r="82" spans="1:51" ht="15.75" thickBot="1" x14ac:dyDescent="0.3">
      <c r="A82" s="3"/>
      <c r="B82" s="4" t="s">
        <v>95</v>
      </c>
      <c r="C82" s="4"/>
      <c r="D82" s="4"/>
      <c r="E82" s="4"/>
      <c r="F82" s="4" t="s">
        <v>12</v>
      </c>
      <c r="G82" s="99">
        <v>13.1</v>
      </c>
      <c r="H82" s="100">
        <v>13</v>
      </c>
      <c r="I82" s="100">
        <v>13.2</v>
      </c>
      <c r="J82" s="100">
        <v>11.1</v>
      </c>
      <c r="K82" s="100">
        <v>11.1</v>
      </c>
      <c r="L82" s="100">
        <v>11</v>
      </c>
      <c r="M82" s="100">
        <v>12.4</v>
      </c>
      <c r="N82" s="100">
        <v>11.6</v>
      </c>
      <c r="O82" s="100">
        <v>10.6</v>
      </c>
      <c r="P82" s="101" t="s">
        <v>115</v>
      </c>
      <c r="Q82" s="102" t="s">
        <v>115</v>
      </c>
      <c r="R82" s="99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 t="s">
        <v>17</v>
      </c>
      <c r="AD82" s="100" t="s">
        <v>17</v>
      </c>
      <c r="AE82" s="100" t="s">
        <v>17</v>
      </c>
      <c r="AF82" s="101" t="s">
        <v>17</v>
      </c>
      <c r="AG82" s="103" t="s">
        <v>17</v>
      </c>
      <c r="AH82" s="6" t="s">
        <v>17</v>
      </c>
      <c r="AI82" s="6" t="s">
        <v>17</v>
      </c>
      <c r="AJ82" s="6" t="s">
        <v>17</v>
      </c>
      <c r="AK82" s="103" t="s">
        <v>17</v>
      </c>
      <c r="AL82" s="6" t="s">
        <v>17</v>
      </c>
      <c r="AM82" s="6" t="s">
        <v>17</v>
      </c>
      <c r="AN82" s="104" t="s">
        <v>17</v>
      </c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</row>
    <row r="83" spans="1:51" x14ac:dyDescent="0.25">
      <c r="A83" s="105"/>
      <c r="B83" s="106"/>
      <c r="C83" s="106"/>
      <c r="D83" s="106"/>
      <c r="E83" s="106"/>
      <c r="F83" s="106"/>
      <c r="G83" s="107"/>
      <c r="H83" s="107"/>
      <c r="I83" s="107"/>
      <c r="J83" s="107"/>
      <c r="K83" s="107"/>
      <c r="L83" s="107"/>
      <c r="M83" s="107"/>
      <c r="N83" s="107"/>
      <c r="O83" s="107"/>
      <c r="P83" s="108"/>
      <c r="Q83" s="108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8"/>
      <c r="AG83" s="109"/>
      <c r="AH83" s="109"/>
      <c r="AI83" s="109"/>
      <c r="AJ83" s="109"/>
      <c r="AK83" s="109"/>
      <c r="AL83" s="109"/>
      <c r="AM83" s="109"/>
      <c r="AN83" s="109"/>
    </row>
    <row r="84" spans="1:51" x14ac:dyDescent="0.25">
      <c r="A84" s="110" t="s">
        <v>96</v>
      </c>
      <c r="B84" s="106"/>
      <c r="C84" s="106"/>
      <c r="D84" s="106"/>
      <c r="E84" s="106"/>
      <c r="F84" s="106"/>
      <c r="G84" s="107"/>
      <c r="H84" s="107"/>
      <c r="I84" s="107"/>
      <c r="J84" s="107"/>
      <c r="K84" s="107"/>
      <c r="L84" s="107"/>
      <c r="M84" s="107"/>
      <c r="N84" s="107"/>
      <c r="O84" s="107"/>
      <c r="P84" s="108"/>
      <c r="Q84" s="108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8"/>
      <c r="AG84" s="109"/>
      <c r="AH84" s="109"/>
      <c r="AI84" s="109"/>
      <c r="AJ84" s="109"/>
      <c r="AK84" s="109"/>
      <c r="AL84" s="109"/>
      <c r="AM84" s="109"/>
      <c r="AN84" s="109"/>
    </row>
    <row r="85" spans="1:51" x14ac:dyDescent="0.25">
      <c r="A85" s="110" t="s">
        <v>97</v>
      </c>
      <c r="B85" s="106"/>
      <c r="C85" s="106"/>
      <c r="D85" s="106"/>
      <c r="E85" s="106"/>
      <c r="F85" s="106"/>
      <c r="G85" s="107"/>
      <c r="H85" s="107"/>
      <c r="I85" s="107"/>
      <c r="J85" s="107"/>
      <c r="K85" s="107"/>
      <c r="L85" s="107"/>
      <c r="M85" s="107"/>
      <c r="N85" s="107"/>
      <c r="O85" s="107"/>
      <c r="P85" s="108"/>
      <c r="Q85" s="108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8"/>
      <c r="AG85" s="109"/>
      <c r="AH85" s="109"/>
      <c r="AI85" s="109"/>
      <c r="AJ85" s="109"/>
      <c r="AK85" s="109"/>
      <c r="AL85" s="109"/>
      <c r="AM85" s="109"/>
      <c r="AN85" s="109"/>
    </row>
    <row r="86" spans="1:51" x14ac:dyDescent="0.25">
      <c r="A86" s="110" t="s">
        <v>98</v>
      </c>
      <c r="B86" s="106"/>
      <c r="C86" s="106"/>
      <c r="D86" s="106"/>
      <c r="E86" s="106"/>
      <c r="F86" s="106"/>
      <c r="G86" s="107"/>
      <c r="H86" s="107"/>
      <c r="I86" s="107"/>
      <c r="J86" s="107"/>
      <c r="K86" s="107"/>
      <c r="L86" s="107"/>
      <c r="M86" s="107"/>
      <c r="N86" s="107"/>
      <c r="O86" s="107"/>
      <c r="P86" s="108"/>
      <c r="Q86" s="108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8"/>
      <c r="AG86" s="109"/>
      <c r="AH86" s="109"/>
      <c r="AI86" s="109"/>
      <c r="AJ86" s="109"/>
      <c r="AK86" s="109"/>
      <c r="AL86" s="109"/>
      <c r="AM86" s="109"/>
      <c r="AN86" s="109"/>
    </row>
    <row r="87" spans="1:51" x14ac:dyDescent="0.25">
      <c r="A87" s="110" t="s">
        <v>99</v>
      </c>
      <c r="B87" s="106"/>
      <c r="C87" s="106"/>
      <c r="D87" s="106"/>
      <c r="E87" s="106"/>
      <c r="F87" s="106"/>
      <c r="G87" s="107"/>
      <c r="H87" s="107"/>
      <c r="I87" s="107"/>
      <c r="J87" s="107"/>
      <c r="K87" s="107"/>
      <c r="L87" s="107"/>
      <c r="M87" s="107"/>
      <c r="N87" s="107"/>
      <c r="O87" s="107"/>
      <c r="P87" s="108"/>
      <c r="Q87" s="108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8"/>
      <c r="AG87" s="109"/>
      <c r="AH87" s="109"/>
      <c r="AI87" s="109"/>
      <c r="AJ87" s="109"/>
      <c r="AK87" s="109"/>
      <c r="AL87" s="109"/>
      <c r="AM87" s="109"/>
      <c r="AN87" s="109"/>
    </row>
    <row r="88" spans="1:51" x14ac:dyDescent="0.25">
      <c r="A88" s="110" t="s">
        <v>100</v>
      </c>
    </row>
    <row r="89" spans="1:51" x14ac:dyDescent="0.25">
      <c r="A89" s="110" t="s">
        <v>101</v>
      </c>
    </row>
    <row r="90" spans="1:51" x14ac:dyDescent="0.25">
      <c r="A90" s="110" t="s">
        <v>102</v>
      </c>
    </row>
    <row r="91" spans="1:51" x14ac:dyDescent="0.25">
      <c r="A91" s="110" t="s">
        <v>103</v>
      </c>
    </row>
    <row r="92" spans="1:51" x14ac:dyDescent="0.25">
      <c r="A92" s="110" t="s">
        <v>104</v>
      </c>
    </row>
    <row r="93" spans="1:51" x14ac:dyDescent="0.25">
      <c r="A93" s="110" t="s">
        <v>105</v>
      </c>
    </row>
    <row r="94" spans="1:51" x14ac:dyDescent="0.25">
      <c r="A94" s="110" t="s">
        <v>106</v>
      </c>
      <c r="B94" s="110"/>
      <c r="C94" s="110"/>
      <c r="D94" s="110"/>
      <c r="E94" s="110"/>
      <c r="F94" s="110"/>
    </row>
    <row r="95" spans="1:51" s="110" customFormat="1" ht="12" x14ac:dyDescent="0.25">
      <c r="A95" s="110" t="s">
        <v>107</v>
      </c>
      <c r="G95" s="114"/>
      <c r="H95" s="114"/>
      <c r="I95" s="114"/>
      <c r="J95" s="114"/>
      <c r="K95" s="114"/>
      <c r="L95" s="114"/>
      <c r="M95" s="114"/>
      <c r="N95" s="114"/>
      <c r="O95" s="114"/>
      <c r="P95" s="115"/>
      <c r="Q95" s="115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5"/>
      <c r="AH95" s="115"/>
      <c r="AI95" s="115"/>
      <c r="AJ95" s="115"/>
      <c r="AK95" s="115"/>
      <c r="AL95" s="115"/>
      <c r="AM95" s="115"/>
      <c r="AN95" s="115"/>
    </row>
  </sheetData>
  <mergeCells count="7">
    <mergeCell ref="AL1:AN1"/>
    <mergeCell ref="G1:Q1"/>
    <mergeCell ref="R1:U1"/>
    <mergeCell ref="V1:Y1"/>
    <mergeCell ref="Z1:AC1"/>
    <mergeCell ref="AD1:AG1"/>
    <mergeCell ref="AH1:AK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95"/>
  <sheetViews>
    <sheetView view="pageBreakPreview" zoomScale="80" zoomScaleNormal="80" zoomScaleSheetLayoutView="80" workbookViewId="0">
      <pane xSplit="5" ySplit="2" topLeftCell="AB48" activePane="bottomRight" state="frozen"/>
      <selection activeCell="BA25" sqref="BA25"/>
      <selection pane="topRight" activeCell="BA25" sqref="BA25"/>
      <selection pane="bottomLeft" activeCell="BA25" sqref="BA25"/>
      <selection pane="bottomRight" activeCell="AB48" sqref="AB48"/>
    </sheetView>
  </sheetViews>
  <sheetFormatPr baseColWidth="10" defaultColWidth="11.42578125" defaultRowHeight="15" x14ac:dyDescent="0.25"/>
  <cols>
    <col min="1" max="4" width="1.85546875" style="111" customWidth="1"/>
    <col min="5" max="5" width="64.7109375" style="111" customWidth="1"/>
    <col min="6" max="6" width="59.28515625" style="111" customWidth="1"/>
    <col min="7" max="15" width="8.42578125" style="112" hidden="1" customWidth="1"/>
    <col min="16" max="16" width="8.42578125" style="113" hidden="1" customWidth="1"/>
    <col min="17" max="17" width="0.140625" style="113" customWidth="1"/>
    <col min="18" max="32" width="8.42578125" style="112" customWidth="1"/>
    <col min="33" max="40" width="8.42578125" style="113" customWidth="1"/>
    <col min="41" max="16384" width="11.42578125" style="17"/>
  </cols>
  <sheetData>
    <row r="1" spans="1:40" s="2" customFormat="1" ht="14.25" x14ac:dyDescent="0.25">
      <c r="A1" s="1"/>
      <c r="B1" s="1"/>
      <c r="C1" s="1"/>
      <c r="D1" s="1"/>
      <c r="E1" s="1"/>
      <c r="F1" s="1"/>
      <c r="G1" s="126" t="s">
        <v>0</v>
      </c>
      <c r="H1" s="124"/>
      <c r="I1" s="124"/>
      <c r="J1" s="124"/>
      <c r="K1" s="124"/>
      <c r="L1" s="124"/>
      <c r="M1" s="124"/>
      <c r="N1" s="124"/>
      <c r="O1" s="124"/>
      <c r="P1" s="124"/>
      <c r="Q1" s="125"/>
      <c r="R1" s="126">
        <v>2016</v>
      </c>
      <c r="S1" s="124"/>
      <c r="T1" s="124"/>
      <c r="U1" s="124"/>
      <c r="V1" s="124">
        <v>2017</v>
      </c>
      <c r="W1" s="124"/>
      <c r="X1" s="124"/>
      <c r="Y1" s="124"/>
      <c r="Z1" s="124">
        <v>2018</v>
      </c>
      <c r="AA1" s="124"/>
      <c r="AB1" s="124"/>
      <c r="AC1" s="124"/>
      <c r="AD1" s="124">
        <v>2019</v>
      </c>
      <c r="AE1" s="124"/>
      <c r="AF1" s="124"/>
      <c r="AG1" s="124"/>
      <c r="AH1" s="124">
        <v>2020</v>
      </c>
      <c r="AI1" s="124"/>
      <c r="AJ1" s="124"/>
      <c r="AK1" s="124"/>
      <c r="AL1" s="124">
        <v>2021</v>
      </c>
      <c r="AM1" s="124"/>
      <c r="AN1" s="125"/>
    </row>
    <row r="2" spans="1:40" s="2" customFormat="1" ht="15.75" thickBot="1" x14ac:dyDescent="0.3">
      <c r="A2" s="3"/>
      <c r="B2" s="4"/>
      <c r="C2" s="4"/>
      <c r="D2" s="4"/>
      <c r="E2" s="4"/>
      <c r="F2" s="4"/>
      <c r="G2" s="5">
        <v>2010</v>
      </c>
      <c r="H2" s="6">
        <v>2011</v>
      </c>
      <c r="I2" s="6">
        <v>2012</v>
      </c>
      <c r="J2" s="6">
        <v>2013</v>
      </c>
      <c r="K2" s="6">
        <v>2014</v>
      </c>
      <c r="L2" s="6">
        <v>2015</v>
      </c>
      <c r="M2" s="6">
        <v>2016</v>
      </c>
      <c r="N2" s="6">
        <v>2017</v>
      </c>
      <c r="O2" s="6">
        <v>2018</v>
      </c>
      <c r="P2" s="7">
        <v>2019</v>
      </c>
      <c r="Q2" s="8">
        <v>2020</v>
      </c>
      <c r="R2" s="5" t="s">
        <v>1</v>
      </c>
      <c r="S2" s="6" t="s">
        <v>2</v>
      </c>
      <c r="T2" s="6" t="s">
        <v>3</v>
      </c>
      <c r="U2" s="6" t="s">
        <v>4</v>
      </c>
      <c r="V2" s="6" t="s">
        <v>1</v>
      </c>
      <c r="W2" s="6" t="s">
        <v>2</v>
      </c>
      <c r="X2" s="6" t="s">
        <v>3</v>
      </c>
      <c r="Y2" s="6" t="s">
        <v>4</v>
      </c>
      <c r="Z2" s="6" t="s">
        <v>1</v>
      </c>
      <c r="AA2" s="6" t="s">
        <v>2</v>
      </c>
      <c r="AB2" s="6" t="s">
        <v>3</v>
      </c>
      <c r="AC2" s="6" t="s">
        <v>4</v>
      </c>
      <c r="AD2" s="6" t="s">
        <v>1</v>
      </c>
      <c r="AE2" s="6" t="s">
        <v>2</v>
      </c>
      <c r="AF2" s="9" t="s">
        <v>3</v>
      </c>
      <c r="AG2" s="7" t="s">
        <v>4</v>
      </c>
      <c r="AH2" s="7" t="s">
        <v>1</v>
      </c>
      <c r="AI2" s="7" t="s">
        <v>2</v>
      </c>
      <c r="AJ2" s="7" t="s">
        <v>3</v>
      </c>
      <c r="AK2" s="7" t="s">
        <v>4</v>
      </c>
      <c r="AL2" s="7" t="s">
        <v>1</v>
      </c>
      <c r="AM2" s="7" t="s">
        <v>2</v>
      </c>
      <c r="AN2" s="8" t="s">
        <v>3</v>
      </c>
    </row>
    <row r="3" spans="1:40" x14ac:dyDescent="0.25">
      <c r="A3" s="10" t="s">
        <v>5</v>
      </c>
      <c r="B3" s="11"/>
      <c r="C3" s="11"/>
      <c r="D3" s="11"/>
      <c r="E3" s="11"/>
      <c r="F3" s="11"/>
      <c r="G3" s="12"/>
      <c r="H3" s="13"/>
      <c r="I3" s="13"/>
      <c r="J3" s="13"/>
      <c r="K3" s="13"/>
      <c r="L3" s="13"/>
      <c r="M3" s="13"/>
      <c r="N3" s="13"/>
      <c r="O3" s="13"/>
      <c r="P3" s="14"/>
      <c r="Q3" s="15"/>
      <c r="R3" s="12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6"/>
      <c r="AH3" s="14"/>
      <c r="AI3" s="14"/>
      <c r="AJ3" s="14"/>
      <c r="AK3" s="16"/>
      <c r="AL3" s="14"/>
      <c r="AM3" s="14"/>
      <c r="AN3" s="15"/>
    </row>
    <row r="4" spans="1:40" x14ac:dyDescent="0.25">
      <c r="A4" s="1" t="s">
        <v>6</v>
      </c>
      <c r="B4" s="18"/>
      <c r="C4" s="18"/>
      <c r="D4" s="18"/>
      <c r="E4" s="18"/>
      <c r="F4" s="18"/>
      <c r="G4" s="19"/>
      <c r="H4" s="20"/>
      <c r="I4" s="20"/>
      <c r="J4" s="20"/>
      <c r="K4" s="20"/>
      <c r="L4" s="20"/>
      <c r="M4" s="20"/>
      <c r="N4" s="20"/>
      <c r="O4" s="20"/>
      <c r="P4" s="21"/>
      <c r="Q4" s="22"/>
      <c r="R4" s="19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3"/>
      <c r="AH4" s="21"/>
      <c r="AI4" s="21"/>
      <c r="AJ4" s="21"/>
      <c r="AK4" s="23"/>
      <c r="AL4" s="21"/>
      <c r="AM4" s="21"/>
      <c r="AN4" s="22"/>
    </row>
    <row r="5" spans="1:40" s="2" customFormat="1" x14ac:dyDescent="0.25">
      <c r="A5" s="24"/>
      <c r="B5" s="25" t="s">
        <v>7</v>
      </c>
      <c r="C5" s="25"/>
      <c r="D5" s="25"/>
      <c r="E5" s="25"/>
      <c r="F5" s="25" t="s">
        <v>108</v>
      </c>
      <c r="G5" s="26">
        <v>4.8296425050066594</v>
      </c>
      <c r="H5" s="27">
        <v>5.0099466119317482</v>
      </c>
      <c r="I5" s="27">
        <v>4.042441812872033</v>
      </c>
      <c r="J5" s="27">
        <v>3.6077360899086752</v>
      </c>
      <c r="K5" s="27">
        <v>2.7625444025918489</v>
      </c>
      <c r="L5" s="27">
        <v>2.1079416094393899</v>
      </c>
      <c r="M5" s="27">
        <v>1.5886575158372773</v>
      </c>
      <c r="N5" s="27">
        <v>2.5849906416328228</v>
      </c>
      <c r="O5" s="27">
        <v>2.4921243674338012</v>
      </c>
      <c r="P5" s="28">
        <v>1.4586923656599637</v>
      </c>
      <c r="Q5" s="29">
        <v>1.7463384133350468</v>
      </c>
      <c r="R5" s="26">
        <v>1.5877129607885454</v>
      </c>
      <c r="S5" s="27">
        <v>1.9251479666733795</v>
      </c>
      <c r="T5" s="27">
        <v>1.884564433128344</v>
      </c>
      <c r="U5" s="27">
        <v>2.7861067780407645</v>
      </c>
      <c r="V5" s="27">
        <v>2.3518680309791762</v>
      </c>
      <c r="W5" s="27">
        <v>2.8652608783655609</v>
      </c>
      <c r="X5" s="27">
        <v>3.1551311409396376</v>
      </c>
      <c r="Y5" s="27">
        <v>2.9805150346996045</v>
      </c>
      <c r="Z5" s="27">
        <v>2.3563350657174409</v>
      </c>
      <c r="AA5" s="27">
        <v>2.5160733459897999</v>
      </c>
      <c r="AB5" s="27">
        <v>1.2579190217066882</v>
      </c>
      <c r="AC5" s="27">
        <v>2.3236903736988834</v>
      </c>
      <c r="AD5" s="27">
        <v>-3.4351292783418863E-2</v>
      </c>
      <c r="AE5" s="27">
        <v>1.8594369685895229</v>
      </c>
      <c r="AF5" s="30">
        <v>2.0962803163161903</v>
      </c>
      <c r="AG5" s="31">
        <v>1.7716501110809579</v>
      </c>
      <c r="AH5" s="30">
        <v>1.6582126426242016</v>
      </c>
      <c r="AI5" s="30">
        <v>1.6582126426242016</v>
      </c>
      <c r="AJ5" s="30">
        <v>1.6582126426242016</v>
      </c>
      <c r="AK5" s="31">
        <v>1.6582126426242016</v>
      </c>
      <c r="AL5" s="30">
        <v>1.7311258369880012</v>
      </c>
      <c r="AM5" s="30">
        <v>1.8121864910062069</v>
      </c>
      <c r="AN5" s="32">
        <v>1.8932955779968008</v>
      </c>
    </row>
    <row r="6" spans="1:40" x14ac:dyDescent="0.25">
      <c r="A6" s="1"/>
      <c r="B6" s="18" t="s">
        <v>9</v>
      </c>
      <c r="C6" s="18"/>
      <c r="D6" s="18"/>
      <c r="E6" s="18"/>
      <c r="F6" s="18" t="s">
        <v>10</v>
      </c>
      <c r="G6" s="34">
        <v>80.344329501915723</v>
      </c>
      <c r="H6" s="35">
        <v>110.95303846153855</v>
      </c>
      <c r="I6" s="35">
        <v>111.69302681992329</v>
      </c>
      <c r="J6" s="35">
        <v>108.73126436781615</v>
      </c>
      <c r="K6" s="35">
        <v>99.381685823754907</v>
      </c>
      <c r="L6" s="35">
        <v>53.557509578544042</v>
      </c>
      <c r="M6" s="35">
        <v>45.122183908045969</v>
      </c>
      <c r="N6" s="35">
        <v>54.790423076923105</v>
      </c>
      <c r="O6" s="35">
        <v>71.587471264367792</v>
      </c>
      <c r="P6" s="36">
        <v>63.3</v>
      </c>
      <c r="Q6" s="37">
        <v>59</v>
      </c>
      <c r="R6" s="34">
        <v>35.318153846153841</v>
      </c>
      <c r="S6" s="35">
        <v>47.027076923076905</v>
      </c>
      <c r="T6" s="35">
        <v>46.987575757575755</v>
      </c>
      <c r="U6" s="35">
        <v>51.127230769230756</v>
      </c>
      <c r="V6" s="35">
        <v>54.60830769230769</v>
      </c>
      <c r="W6" s="35">
        <v>50.870923076923063</v>
      </c>
      <c r="X6" s="35">
        <v>52.168307692307685</v>
      </c>
      <c r="Y6" s="35">
        <v>61.514153846153853</v>
      </c>
      <c r="Z6" s="35">
        <v>67.270615384615368</v>
      </c>
      <c r="AA6" s="35">
        <v>74.968153846153868</v>
      </c>
      <c r="AB6" s="35">
        <v>75.838307692307708</v>
      </c>
      <c r="AC6" s="35">
        <v>68.323030303030322</v>
      </c>
      <c r="AD6" s="35">
        <v>63.676718750000013</v>
      </c>
      <c r="AE6" s="35">
        <v>68.521538461538441</v>
      </c>
      <c r="AF6" s="35">
        <v>62.030454545454539</v>
      </c>
      <c r="AG6" s="23">
        <v>59</v>
      </c>
      <c r="AH6" s="21">
        <v>59</v>
      </c>
      <c r="AI6" s="21">
        <v>59</v>
      </c>
      <c r="AJ6" s="21">
        <v>59</v>
      </c>
      <c r="AK6" s="23">
        <v>59</v>
      </c>
      <c r="AL6" s="21">
        <v>59</v>
      </c>
      <c r="AM6" s="21">
        <v>59</v>
      </c>
      <c r="AN6" s="22">
        <v>59</v>
      </c>
    </row>
    <row r="7" spans="1:40" s="2" customFormat="1" x14ac:dyDescent="0.25">
      <c r="A7" s="24"/>
      <c r="B7" s="25" t="s">
        <v>11</v>
      </c>
      <c r="C7" s="25"/>
      <c r="D7" s="25"/>
      <c r="E7" s="25"/>
      <c r="F7" s="25" t="s">
        <v>12</v>
      </c>
      <c r="G7" s="44"/>
      <c r="H7" s="45"/>
      <c r="I7" s="45"/>
      <c r="J7" s="45"/>
      <c r="K7" s="45"/>
      <c r="L7" s="45"/>
      <c r="M7" s="45"/>
      <c r="N7" s="45"/>
      <c r="O7" s="45"/>
      <c r="P7" s="46"/>
      <c r="Q7" s="47"/>
      <c r="R7" s="38">
        <v>0.36</v>
      </c>
      <c r="S7" s="39">
        <v>0.37333333333333335</v>
      </c>
      <c r="T7" s="39">
        <v>0.39666666666666667</v>
      </c>
      <c r="U7" s="39">
        <v>0.45</v>
      </c>
      <c r="V7" s="39">
        <v>0.7</v>
      </c>
      <c r="W7" s="39">
        <v>0.95</v>
      </c>
      <c r="X7" s="39">
        <v>1.1533333333333333</v>
      </c>
      <c r="Y7" s="39">
        <v>1.2033333333333334</v>
      </c>
      <c r="Z7" s="39">
        <v>1.4466666666666668</v>
      </c>
      <c r="AA7" s="39">
        <v>1.7366666666666668</v>
      </c>
      <c r="AB7" s="39">
        <v>1.9233333333333333</v>
      </c>
      <c r="AC7" s="39">
        <v>2.2200000000000002</v>
      </c>
      <c r="AD7" s="39">
        <v>2.4033333333333333</v>
      </c>
      <c r="AE7" s="39">
        <v>2.3966666666666669</v>
      </c>
      <c r="AF7" s="39">
        <v>2.19</v>
      </c>
      <c r="AG7" s="40">
        <v>1.7056451612903227</v>
      </c>
      <c r="AH7" s="41">
        <v>1.625</v>
      </c>
      <c r="AI7" s="41">
        <v>1.625</v>
      </c>
      <c r="AJ7" s="41">
        <v>1.625</v>
      </c>
      <c r="AK7" s="40">
        <v>1.625</v>
      </c>
      <c r="AL7" s="41">
        <v>1.625</v>
      </c>
      <c r="AM7" s="41">
        <v>1.625</v>
      </c>
      <c r="AN7" s="42">
        <v>1.625</v>
      </c>
    </row>
    <row r="8" spans="1:40" x14ac:dyDescent="0.25">
      <c r="A8" s="1"/>
      <c r="B8" s="18" t="s">
        <v>13</v>
      </c>
      <c r="C8" s="18"/>
      <c r="D8" s="18"/>
      <c r="E8" s="18"/>
      <c r="F8" s="18" t="s">
        <v>14</v>
      </c>
      <c r="G8" s="34">
        <v>134.74034099616853</v>
      </c>
      <c r="H8" s="35">
        <v>131.09866923076916</v>
      </c>
      <c r="I8" s="35">
        <v>119.43086590038311</v>
      </c>
      <c r="J8" s="35">
        <v>113.4497049808429</v>
      </c>
      <c r="K8" s="35">
        <v>101.23834482758622</v>
      </c>
      <c r="L8" s="35">
        <v>183.95420689655168</v>
      </c>
      <c r="M8" s="35">
        <v>212.10439846743282</v>
      </c>
      <c r="N8" s="35">
        <v>128.71755769230768</v>
      </c>
      <c r="O8" s="35">
        <v>113.6627394636015</v>
      </c>
      <c r="P8" s="36">
        <v>103.07415022581563</v>
      </c>
      <c r="Q8" s="37">
        <v>117.98928673076875</v>
      </c>
      <c r="R8" s="34">
        <v>265.686276923077</v>
      </c>
      <c r="S8" s="35">
        <v>224.9158615384616</v>
      </c>
      <c r="T8" s="35">
        <v>178.70425757575759</v>
      </c>
      <c r="U8" s="35">
        <v>179.6250461538462</v>
      </c>
      <c r="V8" s="35">
        <v>144.47569230769233</v>
      </c>
      <c r="W8" s="35">
        <v>129.80200000000002</v>
      </c>
      <c r="X8" s="35">
        <v>127.20376923076927</v>
      </c>
      <c r="Y8" s="35">
        <v>113.38876923076923</v>
      </c>
      <c r="Z8" s="35">
        <v>99.153246153846126</v>
      </c>
      <c r="AA8" s="35">
        <v>112.94104615384619</v>
      </c>
      <c r="AB8" s="35">
        <v>110.20639999999999</v>
      </c>
      <c r="AC8" s="35">
        <v>132.06712121212112</v>
      </c>
      <c r="AD8" s="35">
        <v>121.25718749999997</v>
      </c>
      <c r="AE8" s="35">
        <v>103.94403076923072</v>
      </c>
      <c r="AF8" s="35">
        <v>89.939878787878783</v>
      </c>
      <c r="AG8" s="43">
        <v>97.155503846152996</v>
      </c>
      <c r="AH8" s="36">
        <v>106.31100769230699</v>
      </c>
      <c r="AI8" s="36">
        <v>114.46651153846099</v>
      </c>
      <c r="AJ8" s="36">
        <v>123.622015384615</v>
      </c>
      <c r="AK8" s="43">
        <v>127.557612307692</v>
      </c>
      <c r="AL8" s="36">
        <v>131.493209230769</v>
      </c>
      <c r="AM8" s="36">
        <v>135.42880615384601</v>
      </c>
      <c r="AN8" s="37">
        <v>139.36440307692303</v>
      </c>
    </row>
    <row r="9" spans="1:40" s="2" customFormat="1" x14ac:dyDescent="0.25">
      <c r="A9" s="24" t="s">
        <v>15</v>
      </c>
      <c r="B9" s="25"/>
      <c r="C9" s="25"/>
      <c r="D9" s="25"/>
      <c r="E9" s="25"/>
      <c r="F9" s="25"/>
      <c r="G9" s="44"/>
      <c r="H9" s="45"/>
      <c r="I9" s="45"/>
      <c r="J9" s="45"/>
      <c r="K9" s="45"/>
      <c r="L9" s="45"/>
      <c r="M9" s="45"/>
      <c r="N9" s="45"/>
      <c r="O9" s="45"/>
      <c r="P9" s="46"/>
      <c r="Q9" s="47"/>
      <c r="R9" s="44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8"/>
      <c r="AH9" s="48"/>
      <c r="AI9" s="48"/>
      <c r="AJ9" s="48"/>
      <c r="AK9" s="48"/>
      <c r="AL9" s="45"/>
      <c r="AM9" s="45"/>
      <c r="AN9" s="49"/>
    </row>
    <row r="10" spans="1:40" x14ac:dyDescent="0.25">
      <c r="A10" s="1"/>
      <c r="B10" s="18" t="s">
        <v>16</v>
      </c>
      <c r="C10" s="18"/>
      <c r="D10" s="18"/>
      <c r="E10" s="18"/>
      <c r="F10" s="50" t="s">
        <v>12</v>
      </c>
      <c r="G10" s="51">
        <v>1.6469496925000002</v>
      </c>
      <c r="H10" s="52">
        <v>1.4393931725</v>
      </c>
      <c r="I10" s="52">
        <v>1.2544922999999999</v>
      </c>
      <c r="J10" s="52">
        <v>0.94149080500000004</v>
      </c>
      <c r="K10" s="52">
        <v>0.89716126499999993</v>
      </c>
      <c r="L10" s="52">
        <v>1.0556261075000002</v>
      </c>
      <c r="M10" s="52">
        <v>1.2668235525</v>
      </c>
      <c r="N10" s="52">
        <v>1.1464793275</v>
      </c>
      <c r="O10" s="52">
        <v>1.3188990074999998</v>
      </c>
      <c r="P10" s="53">
        <v>1.219176595</v>
      </c>
      <c r="Q10" s="54">
        <v>1.3524189100000001</v>
      </c>
      <c r="R10" s="19" t="s">
        <v>17</v>
      </c>
      <c r="S10" s="20" t="s">
        <v>17</v>
      </c>
      <c r="T10" s="20" t="s">
        <v>17</v>
      </c>
      <c r="U10" s="20" t="s">
        <v>17</v>
      </c>
      <c r="V10" s="20" t="s">
        <v>17</v>
      </c>
      <c r="W10" s="20" t="s">
        <v>17</v>
      </c>
      <c r="X10" s="20" t="s">
        <v>17</v>
      </c>
      <c r="Y10" s="20" t="s">
        <v>17</v>
      </c>
      <c r="Z10" s="20" t="s">
        <v>17</v>
      </c>
      <c r="AA10" s="20" t="s">
        <v>17</v>
      </c>
      <c r="AB10" s="20" t="s">
        <v>17</v>
      </c>
      <c r="AC10" s="20" t="s">
        <v>17</v>
      </c>
      <c r="AD10" s="20" t="s">
        <v>17</v>
      </c>
      <c r="AE10" s="20" t="s">
        <v>17</v>
      </c>
      <c r="AF10" s="20" t="s">
        <v>17</v>
      </c>
      <c r="AG10" s="23" t="s">
        <v>17</v>
      </c>
      <c r="AH10" s="21" t="s">
        <v>17</v>
      </c>
      <c r="AI10" s="21" t="s">
        <v>17</v>
      </c>
      <c r="AJ10" s="21" t="s">
        <v>17</v>
      </c>
      <c r="AK10" s="23" t="s">
        <v>17</v>
      </c>
      <c r="AL10" s="21" t="s">
        <v>17</v>
      </c>
      <c r="AM10" s="21" t="s">
        <v>17</v>
      </c>
      <c r="AN10" s="22" t="s">
        <v>17</v>
      </c>
    </row>
    <row r="11" spans="1:40" s="2" customFormat="1" ht="15.75" thickBot="1" x14ac:dyDescent="0.3">
      <c r="A11" s="3"/>
      <c r="B11" s="4" t="s">
        <v>18</v>
      </c>
      <c r="C11" s="4"/>
      <c r="D11" s="4"/>
      <c r="E11" s="4"/>
      <c r="F11" s="55" t="s">
        <v>19</v>
      </c>
      <c r="G11" s="56">
        <v>4.5290001200000001</v>
      </c>
      <c r="H11" s="57">
        <v>4.5757005099999999</v>
      </c>
      <c r="I11" s="57">
        <v>4.4522997999999996</v>
      </c>
      <c r="J11" s="57">
        <v>4.26489999</v>
      </c>
      <c r="K11" s="57">
        <v>3.84630048</v>
      </c>
      <c r="L11" s="57">
        <v>3.0959003100000002</v>
      </c>
      <c r="M11" s="57">
        <v>2.6222002500000001</v>
      </c>
      <c r="N11" s="57">
        <v>2.5138996800000002</v>
      </c>
      <c r="O11" s="57">
        <v>2.7845002600000002</v>
      </c>
      <c r="P11" s="58">
        <v>2.91999985</v>
      </c>
      <c r="Q11" s="59">
        <v>2.9999997700000001</v>
      </c>
      <c r="R11" s="60" t="s">
        <v>17</v>
      </c>
      <c r="S11" s="61" t="s">
        <v>17</v>
      </c>
      <c r="T11" s="61" t="s">
        <v>17</v>
      </c>
      <c r="U11" s="61" t="s">
        <v>17</v>
      </c>
      <c r="V11" s="61" t="s">
        <v>17</v>
      </c>
      <c r="W11" s="61" t="s">
        <v>17</v>
      </c>
      <c r="X11" s="61" t="s">
        <v>17</v>
      </c>
      <c r="Y11" s="61" t="s">
        <v>17</v>
      </c>
      <c r="Z11" s="61" t="s">
        <v>17</v>
      </c>
      <c r="AA11" s="61" t="s">
        <v>17</v>
      </c>
      <c r="AB11" s="61" t="s">
        <v>17</v>
      </c>
      <c r="AC11" s="61" t="s">
        <v>17</v>
      </c>
      <c r="AD11" s="61" t="s">
        <v>17</v>
      </c>
      <c r="AE11" s="61" t="s">
        <v>17</v>
      </c>
      <c r="AF11" s="61" t="s">
        <v>17</v>
      </c>
      <c r="AG11" s="62" t="s">
        <v>17</v>
      </c>
      <c r="AH11" s="63" t="s">
        <v>17</v>
      </c>
      <c r="AI11" s="63" t="s">
        <v>17</v>
      </c>
      <c r="AJ11" s="63" t="s">
        <v>17</v>
      </c>
      <c r="AK11" s="62" t="s">
        <v>17</v>
      </c>
      <c r="AL11" s="63" t="s">
        <v>17</v>
      </c>
      <c r="AM11" s="63" t="s">
        <v>17</v>
      </c>
      <c r="AN11" s="64" t="s">
        <v>17</v>
      </c>
    </row>
    <row r="12" spans="1:40" s="2" customFormat="1" x14ac:dyDescent="0.25">
      <c r="A12" s="10" t="s">
        <v>20</v>
      </c>
      <c r="B12" s="11"/>
      <c r="C12" s="11"/>
      <c r="D12" s="11"/>
      <c r="E12" s="11"/>
      <c r="F12" s="11"/>
      <c r="G12" s="65"/>
      <c r="H12" s="66"/>
      <c r="I12" s="66"/>
      <c r="J12" s="66"/>
      <c r="K12" s="66"/>
      <c r="L12" s="66"/>
      <c r="M12" s="66"/>
      <c r="N12" s="66"/>
      <c r="O12" s="66"/>
      <c r="P12" s="67"/>
      <c r="Q12" s="68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9"/>
      <c r="AH12" s="66"/>
      <c r="AI12" s="66"/>
      <c r="AJ12" s="66"/>
      <c r="AK12" s="69"/>
      <c r="AL12" s="66"/>
      <c r="AM12" s="66"/>
      <c r="AN12" s="70"/>
    </row>
    <row r="13" spans="1:40" x14ac:dyDescent="0.25">
      <c r="A13" s="1" t="s">
        <v>21</v>
      </c>
      <c r="B13" s="18"/>
      <c r="C13" s="18"/>
      <c r="D13" s="18"/>
      <c r="E13" s="18"/>
      <c r="F13" s="18"/>
      <c r="G13" s="19"/>
      <c r="H13" s="20"/>
      <c r="I13" s="20"/>
      <c r="J13" s="20"/>
      <c r="K13" s="20"/>
      <c r="L13" s="20"/>
      <c r="M13" s="20"/>
      <c r="N13" s="20"/>
      <c r="O13" s="20"/>
      <c r="P13" s="21"/>
      <c r="Q13" s="22"/>
      <c r="R13" s="19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3"/>
      <c r="AH13" s="21"/>
      <c r="AI13" s="21"/>
      <c r="AJ13" s="21"/>
      <c r="AK13" s="23"/>
      <c r="AL13" s="21"/>
      <c r="AM13" s="21"/>
      <c r="AN13" s="22"/>
    </row>
    <row r="14" spans="1:40" x14ac:dyDescent="0.25">
      <c r="A14" s="24"/>
      <c r="B14" s="25" t="s">
        <v>22</v>
      </c>
      <c r="C14" s="25"/>
      <c r="D14" s="25"/>
      <c r="E14" s="25"/>
      <c r="F14" s="25" t="s">
        <v>23</v>
      </c>
      <c r="G14" s="75">
        <v>3.1706398249652601</v>
      </c>
      <c r="H14" s="76">
        <v>3.7257864858599943</v>
      </c>
      <c r="I14" s="76">
        <v>2.4353448151908319</v>
      </c>
      <c r="J14" s="76">
        <v>1.9378156291117943</v>
      </c>
      <c r="K14" s="76">
        <v>3.6576792736416897</v>
      </c>
      <c r="L14" s="76">
        <v>6.7690880821148269</v>
      </c>
      <c r="M14" s="76">
        <v>5.7474087735805091</v>
      </c>
      <c r="N14" s="76">
        <v>4.0886211638134107</v>
      </c>
      <c r="O14" s="76">
        <v>3.1780005763501151</v>
      </c>
      <c r="P14" s="78">
        <v>3.85</v>
      </c>
      <c r="Q14" s="79">
        <v>2.98</v>
      </c>
      <c r="R14" s="71">
        <v>7.9756353416706505</v>
      </c>
      <c r="S14" s="72">
        <v>8.6021921429620072</v>
      </c>
      <c r="T14" s="72">
        <v>7.2728527309432689</v>
      </c>
      <c r="U14" s="72">
        <v>5.7474087735805091</v>
      </c>
      <c r="V14" s="72">
        <v>4.6860566384619773</v>
      </c>
      <c r="W14" s="72">
        <v>3.9873728161277766</v>
      </c>
      <c r="X14" s="72">
        <v>3.9704252483205416</v>
      </c>
      <c r="Y14" s="72">
        <v>4.0886211638134107</v>
      </c>
      <c r="Z14" s="72">
        <v>3.1398593134117414</v>
      </c>
      <c r="AA14" s="72">
        <v>3.1980216054531274</v>
      </c>
      <c r="AB14" s="72">
        <v>3.2267758126648394</v>
      </c>
      <c r="AC14" s="72">
        <v>3.1780005763501151</v>
      </c>
      <c r="AD14" s="72">
        <v>3.2132049167207244</v>
      </c>
      <c r="AE14" s="72">
        <v>3.4262146571398588</v>
      </c>
      <c r="AF14" s="72">
        <v>3.8159652257248489</v>
      </c>
      <c r="AG14" s="116">
        <v>3.8834385897748902</v>
      </c>
      <c r="AH14" s="73">
        <v>3.6892301290627927</v>
      </c>
      <c r="AI14" s="73">
        <v>3.5356322599999999</v>
      </c>
      <c r="AJ14" s="73">
        <v>3.1197999699999999</v>
      </c>
      <c r="AK14" s="116">
        <v>2.9775452200000001</v>
      </c>
      <c r="AL14" s="73">
        <v>3.1084501000000002</v>
      </c>
      <c r="AM14" s="73">
        <v>2.9117432999999999</v>
      </c>
      <c r="AN14" s="74">
        <v>2.8404487700000001</v>
      </c>
    </row>
    <row r="15" spans="1:40" x14ac:dyDescent="0.25">
      <c r="A15" s="1"/>
      <c r="B15" s="18" t="s">
        <v>24</v>
      </c>
      <c r="C15" s="18"/>
      <c r="D15" s="18"/>
      <c r="E15" s="18"/>
      <c r="F15" s="18" t="s">
        <v>23</v>
      </c>
      <c r="G15" s="51">
        <v>2.8223044158299126</v>
      </c>
      <c r="H15" s="52">
        <v>3.1304796342527696</v>
      </c>
      <c r="I15" s="52">
        <v>2.4034788060440127</v>
      </c>
      <c r="J15" s="52">
        <v>2.3640104630284764</v>
      </c>
      <c r="K15" s="52">
        <v>3.2568363356911822</v>
      </c>
      <c r="L15" s="52">
        <v>5.1654358779951171</v>
      </c>
      <c r="M15" s="52">
        <v>5.1374192882994052</v>
      </c>
      <c r="N15" s="52">
        <v>5.0070155171651143</v>
      </c>
      <c r="O15" s="52">
        <v>3.4831555733786379</v>
      </c>
      <c r="P15" s="53" t="s">
        <v>17</v>
      </c>
      <c r="Q15" s="54" t="s">
        <v>17</v>
      </c>
      <c r="R15" s="80">
        <v>6.2029627611069893</v>
      </c>
      <c r="S15" s="81">
        <v>6.3146087751277724</v>
      </c>
      <c r="T15" s="81">
        <v>5.9204623914679066</v>
      </c>
      <c r="U15" s="81">
        <v>5.1374192882994052</v>
      </c>
      <c r="V15" s="81">
        <v>5.1291000328566927</v>
      </c>
      <c r="W15" s="81">
        <v>5.1203468644669403</v>
      </c>
      <c r="X15" s="81">
        <v>4.7143424706903803</v>
      </c>
      <c r="Y15" s="81">
        <v>5.0070155171651143</v>
      </c>
      <c r="Z15" s="81">
        <v>4.0511923988860277</v>
      </c>
      <c r="AA15" s="81">
        <v>3.8084896324828366</v>
      </c>
      <c r="AB15" s="81">
        <v>3.7142992940223607</v>
      </c>
      <c r="AC15" s="81">
        <v>3.4831555733786379</v>
      </c>
      <c r="AD15" s="81">
        <v>3.2617631508738087</v>
      </c>
      <c r="AE15" s="81">
        <v>3.1513247553341506</v>
      </c>
      <c r="AF15" s="81">
        <v>3.2760616887814287</v>
      </c>
      <c r="AG15" s="117" t="s">
        <v>17</v>
      </c>
      <c r="AH15" s="117" t="s">
        <v>17</v>
      </c>
      <c r="AI15" s="117" t="s">
        <v>17</v>
      </c>
      <c r="AJ15" s="117" t="s">
        <v>17</v>
      </c>
      <c r="AK15" s="117" t="s">
        <v>17</v>
      </c>
      <c r="AL15" s="117" t="s">
        <v>17</v>
      </c>
      <c r="AM15" s="117" t="s">
        <v>17</v>
      </c>
      <c r="AN15" s="83" t="s">
        <v>17</v>
      </c>
    </row>
    <row r="16" spans="1:40" x14ac:dyDescent="0.25">
      <c r="A16" s="24"/>
      <c r="B16" s="25"/>
      <c r="C16" s="25" t="s">
        <v>25</v>
      </c>
      <c r="D16" s="25"/>
      <c r="E16" s="25"/>
      <c r="F16" s="25" t="s">
        <v>23</v>
      </c>
      <c r="G16" s="75">
        <v>-0.28873142657381834</v>
      </c>
      <c r="H16" s="76">
        <v>0.79971440143966621</v>
      </c>
      <c r="I16" s="76">
        <v>0.76839836376347836</v>
      </c>
      <c r="J16" s="76">
        <v>1.3965704756224495</v>
      </c>
      <c r="K16" s="76">
        <v>2.0258302764248226</v>
      </c>
      <c r="L16" s="76">
        <v>7.0937635829849688</v>
      </c>
      <c r="M16" s="76">
        <v>5.314834902849852</v>
      </c>
      <c r="N16" s="76">
        <v>3.7937213318477214</v>
      </c>
      <c r="O16" s="76">
        <v>1.0850199238995994</v>
      </c>
      <c r="P16" s="78" t="s">
        <v>17</v>
      </c>
      <c r="Q16" s="79" t="s">
        <v>17</v>
      </c>
      <c r="R16" s="71">
        <v>7.3803727719981671</v>
      </c>
      <c r="S16" s="72">
        <v>7.8975886074265977</v>
      </c>
      <c r="T16" s="72">
        <v>7.1984356333053778</v>
      </c>
      <c r="U16" s="72">
        <v>5.314834902849852</v>
      </c>
      <c r="V16" s="72">
        <v>5.5897099313822585</v>
      </c>
      <c r="W16" s="72">
        <v>4.405354869374678</v>
      </c>
      <c r="X16" s="72">
        <v>3.4082429969840122</v>
      </c>
      <c r="Y16" s="72">
        <v>3.7937213318477214</v>
      </c>
      <c r="Z16" s="72">
        <v>1.7997574395770988</v>
      </c>
      <c r="AA16" s="72">
        <v>1.8323303226675858</v>
      </c>
      <c r="AB16" s="72">
        <v>1.5709335070827724</v>
      </c>
      <c r="AC16" s="72">
        <v>1.0850199238995994</v>
      </c>
      <c r="AD16" s="72">
        <v>0.89966023872956047</v>
      </c>
      <c r="AE16" s="72">
        <v>1.1746011245399979</v>
      </c>
      <c r="AF16" s="72">
        <v>1.6546846627832235</v>
      </c>
      <c r="AG16" s="116" t="s">
        <v>17</v>
      </c>
      <c r="AH16" s="116" t="s">
        <v>17</v>
      </c>
      <c r="AI16" s="116" t="s">
        <v>17</v>
      </c>
      <c r="AJ16" s="116" t="s">
        <v>17</v>
      </c>
      <c r="AK16" s="116" t="s">
        <v>17</v>
      </c>
      <c r="AL16" s="116" t="s">
        <v>17</v>
      </c>
      <c r="AM16" s="116" t="s">
        <v>17</v>
      </c>
      <c r="AN16" s="74" t="s">
        <v>17</v>
      </c>
    </row>
    <row r="17" spans="1:40" x14ac:dyDescent="0.25">
      <c r="A17" s="1"/>
      <c r="B17" s="18"/>
      <c r="C17" s="18" t="s">
        <v>109</v>
      </c>
      <c r="D17" s="18"/>
      <c r="E17" s="18"/>
      <c r="F17" s="18" t="s">
        <v>23</v>
      </c>
      <c r="G17" s="51">
        <v>3.5192788527956154</v>
      </c>
      <c r="H17" s="52">
        <v>3.6333963159701721</v>
      </c>
      <c r="I17" s="52">
        <v>3.9240183793285199</v>
      </c>
      <c r="J17" s="52">
        <v>3.7573952104368313</v>
      </c>
      <c r="K17" s="52">
        <v>3.379999281158419</v>
      </c>
      <c r="L17" s="52">
        <v>4.2133636124578988</v>
      </c>
      <c r="M17" s="52">
        <v>4.8544239808796963</v>
      </c>
      <c r="N17" s="52">
        <v>5.4864206156535866</v>
      </c>
      <c r="O17" s="52">
        <v>3.7886645878421721</v>
      </c>
      <c r="P17" s="53" t="s">
        <v>17</v>
      </c>
      <c r="Q17" s="54" t="s">
        <v>17</v>
      </c>
      <c r="R17" s="80">
        <v>4.8343975827697117</v>
      </c>
      <c r="S17" s="81">
        <v>4.9666501769760618</v>
      </c>
      <c r="T17" s="81">
        <v>4.8471786801679739</v>
      </c>
      <c r="U17" s="81">
        <v>4.8544239808796963</v>
      </c>
      <c r="V17" s="81">
        <v>5.3316548808328257</v>
      </c>
      <c r="W17" s="81">
        <v>5.210857596600027</v>
      </c>
      <c r="X17" s="81">
        <v>5.2146405674270868</v>
      </c>
      <c r="Y17" s="81">
        <v>5.4864206156535866</v>
      </c>
      <c r="Z17" s="81">
        <v>4.7556270883170049</v>
      </c>
      <c r="AA17" s="81">
        <v>4.266550116615031</v>
      </c>
      <c r="AB17" s="81">
        <v>4.1297033628719726</v>
      </c>
      <c r="AC17" s="81">
        <v>3.7886645878421721</v>
      </c>
      <c r="AD17" s="81">
        <v>3.2899779072208091</v>
      </c>
      <c r="AE17" s="81">
        <v>3.3635688357322557</v>
      </c>
      <c r="AF17" s="81">
        <v>3.5308962410738332</v>
      </c>
      <c r="AG17" s="117" t="s">
        <v>17</v>
      </c>
      <c r="AH17" s="117" t="s">
        <v>17</v>
      </c>
      <c r="AI17" s="117" t="s">
        <v>17</v>
      </c>
      <c r="AJ17" s="117" t="s">
        <v>17</v>
      </c>
      <c r="AK17" s="117" t="s">
        <v>17</v>
      </c>
      <c r="AL17" s="117" t="s">
        <v>17</v>
      </c>
      <c r="AM17" s="117" t="s">
        <v>17</v>
      </c>
      <c r="AN17" s="83" t="s">
        <v>17</v>
      </c>
    </row>
    <row r="18" spans="1:40" x14ac:dyDescent="0.25">
      <c r="A18" s="24"/>
      <c r="B18" s="25"/>
      <c r="C18" s="25" t="s">
        <v>27</v>
      </c>
      <c r="D18" s="25"/>
      <c r="E18" s="25"/>
      <c r="F18" s="25" t="s">
        <v>23</v>
      </c>
      <c r="G18" s="75">
        <v>6.640797042099944</v>
      </c>
      <c r="H18" s="76">
        <v>5.8054575451739865</v>
      </c>
      <c r="I18" s="76">
        <v>1.9125898637168959</v>
      </c>
      <c r="J18" s="76">
        <v>1.048529586224034</v>
      </c>
      <c r="K18" s="76">
        <v>4.8387866574419292</v>
      </c>
      <c r="L18" s="76">
        <v>4.2758782389986871</v>
      </c>
      <c r="M18" s="76">
        <v>5.4387571479895369</v>
      </c>
      <c r="N18" s="76">
        <v>5.8570150846827707</v>
      </c>
      <c r="O18" s="76">
        <v>6.3710517331549976</v>
      </c>
      <c r="P18" s="78">
        <v>4.58</v>
      </c>
      <c r="Q18" s="79">
        <v>3.85</v>
      </c>
      <c r="R18" s="71">
        <v>7.2358159558761681</v>
      </c>
      <c r="S18" s="72">
        <v>6.7123227990687262</v>
      </c>
      <c r="T18" s="72">
        <v>6.1884111631819172</v>
      </c>
      <c r="U18" s="72">
        <v>5.4387571479895369</v>
      </c>
      <c r="V18" s="72">
        <v>4.0487335505851041</v>
      </c>
      <c r="W18" s="72">
        <v>6.0109217613281807</v>
      </c>
      <c r="X18" s="72">
        <v>5.6752144442486996</v>
      </c>
      <c r="Y18" s="72">
        <v>5.8570150846827707</v>
      </c>
      <c r="Z18" s="72">
        <v>6.0131723218664446</v>
      </c>
      <c r="AA18" s="72">
        <v>5.8155971090567471</v>
      </c>
      <c r="AB18" s="72">
        <v>6.0337215087237439</v>
      </c>
      <c r="AC18" s="72">
        <v>6.3710517331549976</v>
      </c>
      <c r="AD18" s="72">
        <v>6.4214780859115583</v>
      </c>
      <c r="AE18" s="72">
        <v>5.3349300689968793</v>
      </c>
      <c r="AF18" s="72">
        <v>4.7436426708675317</v>
      </c>
      <c r="AG18" s="116">
        <v>4.6167928530731261</v>
      </c>
      <c r="AH18" s="116">
        <v>4.2751917378556215</v>
      </c>
      <c r="AI18" s="116">
        <v>4.3578862300000001</v>
      </c>
      <c r="AJ18" s="116">
        <v>4.2999317599999998</v>
      </c>
      <c r="AK18" s="116">
        <v>3.8478687800000002</v>
      </c>
      <c r="AL18" s="116">
        <v>3.6906083999999999</v>
      </c>
      <c r="AM18" s="116">
        <v>3.62772725</v>
      </c>
      <c r="AN18" s="74">
        <v>3.5985286300000001</v>
      </c>
    </row>
    <row r="19" spans="1:40" x14ac:dyDescent="0.25">
      <c r="A19" s="1"/>
      <c r="B19" s="18" t="s">
        <v>110</v>
      </c>
      <c r="C19" s="18"/>
      <c r="D19" s="18"/>
      <c r="E19" s="18"/>
      <c r="F19" s="18" t="s">
        <v>23</v>
      </c>
      <c r="G19" s="51">
        <v>4.0856761394806318</v>
      </c>
      <c r="H19" s="52">
        <v>5.2706067313588401</v>
      </c>
      <c r="I19" s="52">
        <v>2.5163559394672852</v>
      </c>
      <c r="J19" s="52">
        <v>0.85551798196417117</v>
      </c>
      <c r="K19" s="52">
        <v>4.6908221798859451</v>
      </c>
      <c r="L19" s="52">
        <v>10.845767410150685</v>
      </c>
      <c r="M19" s="52">
        <v>7.2186118564405488</v>
      </c>
      <c r="N19" s="52">
        <v>1.9165871867238726</v>
      </c>
      <c r="O19" s="52">
        <v>2.4344143462444734</v>
      </c>
      <c r="P19" s="53">
        <v>5.48</v>
      </c>
      <c r="Q19" s="54">
        <v>2.6</v>
      </c>
      <c r="R19" s="80">
        <v>12.351922974946451</v>
      </c>
      <c r="S19" s="81">
        <v>14.280234358146181</v>
      </c>
      <c r="T19" s="81">
        <v>10.605041437829165</v>
      </c>
      <c r="U19" s="81">
        <v>7.2186118564405488</v>
      </c>
      <c r="V19" s="81">
        <v>3.6521538193036829</v>
      </c>
      <c r="W19" s="81">
        <v>1.3712178113096885</v>
      </c>
      <c r="X19" s="81">
        <v>2.215102073376185</v>
      </c>
      <c r="Y19" s="81">
        <v>1.9165871867238726</v>
      </c>
      <c r="Z19" s="81">
        <v>0.98283417298232756</v>
      </c>
      <c r="AA19" s="81">
        <v>1.7362532562098076</v>
      </c>
      <c r="AB19" s="81">
        <v>2.0483042285400765</v>
      </c>
      <c r="AC19" s="81">
        <v>2.4344143462444734</v>
      </c>
      <c r="AD19" s="81">
        <v>3.2628922037155172</v>
      </c>
      <c r="AE19" s="81">
        <v>4.4620528638917412</v>
      </c>
      <c r="AF19" s="81">
        <v>5.5821391590083147</v>
      </c>
      <c r="AG19" s="117">
        <v>5.5500000000000105</v>
      </c>
      <c r="AH19" s="82">
        <v>4.6500000000000208</v>
      </c>
      <c r="AI19" s="82">
        <v>3.9999998799999998</v>
      </c>
      <c r="AJ19" s="82">
        <v>2.9016930200000002</v>
      </c>
      <c r="AK19" s="117">
        <v>2.6001606800000001</v>
      </c>
      <c r="AL19" s="82">
        <v>2.9575479800000002</v>
      </c>
      <c r="AM19" s="82">
        <v>2.3420936600000002</v>
      </c>
      <c r="AN19" s="83">
        <v>2.21087028</v>
      </c>
    </row>
    <row r="20" spans="1:40" x14ac:dyDescent="0.25">
      <c r="A20" s="24"/>
      <c r="B20" s="25"/>
      <c r="C20" s="25" t="s">
        <v>29</v>
      </c>
      <c r="D20" s="25"/>
      <c r="E20" s="25"/>
      <c r="F20" s="25" t="s">
        <v>23</v>
      </c>
      <c r="G20" s="75">
        <v>10.964021854859695</v>
      </c>
      <c r="H20" s="76">
        <v>7.730622131281617</v>
      </c>
      <c r="I20" s="76">
        <v>-3.8964618576698418</v>
      </c>
      <c r="J20" s="76">
        <v>-0.16392902443173041</v>
      </c>
      <c r="K20" s="76">
        <v>16.737091522155147</v>
      </c>
      <c r="L20" s="76">
        <v>26.029201166751047</v>
      </c>
      <c r="M20" s="76">
        <v>-6.633524861946194</v>
      </c>
      <c r="N20" s="76">
        <v>5.8445774934148043</v>
      </c>
      <c r="O20" s="76">
        <v>8.8836388251115608</v>
      </c>
      <c r="P20" s="78" t="s">
        <v>17</v>
      </c>
      <c r="Q20" s="79" t="s">
        <v>17</v>
      </c>
      <c r="R20" s="71">
        <v>27.085118982801593</v>
      </c>
      <c r="S20" s="72">
        <v>34.940938935201402</v>
      </c>
      <c r="T20" s="72">
        <v>6.6610787589759024</v>
      </c>
      <c r="U20" s="72">
        <v>-6.633524861946194</v>
      </c>
      <c r="V20" s="72">
        <v>-13.087815455274566</v>
      </c>
      <c r="W20" s="72">
        <v>-14.718567974107287</v>
      </c>
      <c r="X20" s="72">
        <v>-0.31969463106686913</v>
      </c>
      <c r="Y20" s="72">
        <v>5.8445774934148043</v>
      </c>
      <c r="Z20" s="72">
        <v>7.1343807680136928</v>
      </c>
      <c r="AA20" s="72">
        <v>8.4720990380355623</v>
      </c>
      <c r="AB20" s="72">
        <v>9.5088119712843486</v>
      </c>
      <c r="AC20" s="72">
        <v>8.8836388251115608</v>
      </c>
      <c r="AD20" s="72">
        <v>9.9763896897014916</v>
      </c>
      <c r="AE20" s="72">
        <v>15.458964033806865</v>
      </c>
      <c r="AF20" s="72">
        <v>17.504602546055349</v>
      </c>
      <c r="AG20" s="116" t="s">
        <v>17</v>
      </c>
      <c r="AH20" s="116" t="s">
        <v>17</v>
      </c>
      <c r="AI20" s="116" t="s">
        <v>17</v>
      </c>
      <c r="AJ20" s="116" t="s">
        <v>17</v>
      </c>
      <c r="AK20" s="116" t="s">
        <v>17</v>
      </c>
      <c r="AL20" s="116" t="s">
        <v>17</v>
      </c>
      <c r="AM20" s="116" t="s">
        <v>17</v>
      </c>
      <c r="AN20" s="74" t="s">
        <v>17</v>
      </c>
    </row>
    <row r="21" spans="1:40" x14ac:dyDescent="0.25">
      <c r="A21" s="1"/>
      <c r="B21" s="18"/>
      <c r="C21" s="18" t="s">
        <v>30</v>
      </c>
      <c r="D21" s="18"/>
      <c r="E21" s="18"/>
      <c r="F21" s="18" t="s">
        <v>23</v>
      </c>
      <c r="G21" s="51">
        <v>2.3149060626478812</v>
      </c>
      <c r="H21" s="52">
        <v>4.4970766226711367</v>
      </c>
      <c r="I21" s="52">
        <v>2.8294368455649144</v>
      </c>
      <c r="J21" s="52">
        <v>-0.23975902354163026</v>
      </c>
      <c r="K21" s="52">
        <v>2.5415456795956803</v>
      </c>
      <c r="L21" s="52">
        <v>9.6188695012629388</v>
      </c>
      <c r="M21" s="52">
        <v>10.738280475229356</v>
      </c>
      <c r="N21" s="52">
        <v>-0.90864616973593826</v>
      </c>
      <c r="O21" s="52">
        <v>-7.7213699160860738E-2</v>
      </c>
      <c r="P21" s="53" t="s">
        <v>17</v>
      </c>
      <c r="Q21" s="54" t="s">
        <v>17</v>
      </c>
      <c r="R21" s="80">
        <v>10.833456758387339</v>
      </c>
      <c r="S21" s="81">
        <v>12.085154464641379</v>
      </c>
      <c r="T21" s="81">
        <v>12.558522534220295</v>
      </c>
      <c r="U21" s="81">
        <v>10.738280475229356</v>
      </c>
      <c r="V21" s="81">
        <v>6.2843580059995352</v>
      </c>
      <c r="W21" s="81">
        <v>3.2910090239320899</v>
      </c>
      <c r="X21" s="81">
        <v>0.83665181178207426</v>
      </c>
      <c r="Y21" s="81">
        <v>-0.90864616973593826</v>
      </c>
      <c r="Z21" s="81">
        <v>-2.0086113131000505</v>
      </c>
      <c r="AA21" s="81">
        <v>-0.91075612726309041</v>
      </c>
      <c r="AB21" s="81">
        <v>-0.71980400482180018</v>
      </c>
      <c r="AC21" s="81">
        <v>-7.7213699160860738E-2</v>
      </c>
      <c r="AD21" s="81">
        <v>1.4336607528146805</v>
      </c>
      <c r="AE21" s="81">
        <v>2.1759394003571408</v>
      </c>
      <c r="AF21" s="81">
        <v>3.5657143614149955</v>
      </c>
      <c r="AG21" s="117" t="s">
        <v>17</v>
      </c>
      <c r="AH21" s="117" t="s">
        <v>17</v>
      </c>
      <c r="AI21" s="117" t="s">
        <v>17</v>
      </c>
      <c r="AJ21" s="117" t="s">
        <v>17</v>
      </c>
      <c r="AK21" s="117" t="s">
        <v>17</v>
      </c>
      <c r="AL21" s="117" t="s">
        <v>17</v>
      </c>
      <c r="AM21" s="117" t="s">
        <v>17</v>
      </c>
      <c r="AN21" s="83" t="s">
        <v>17</v>
      </c>
    </row>
    <row r="22" spans="1:40" x14ac:dyDescent="0.25">
      <c r="A22" s="24"/>
      <c r="B22" s="25"/>
      <c r="C22" s="25" t="s">
        <v>31</v>
      </c>
      <c r="D22" s="25"/>
      <c r="E22" s="25"/>
      <c r="F22" s="25" t="s">
        <v>23</v>
      </c>
      <c r="G22" s="75">
        <v>4.5160644178113385</v>
      </c>
      <c r="H22" s="76">
        <v>5.5953686768189792</v>
      </c>
      <c r="I22" s="76">
        <v>4.9049523737189293</v>
      </c>
      <c r="J22" s="76">
        <v>3.2647961809513903</v>
      </c>
      <c r="K22" s="76">
        <v>3.5061224946389524</v>
      </c>
      <c r="L22" s="76">
        <v>5.9527253712777783</v>
      </c>
      <c r="M22" s="76">
        <v>8.5369794050563321</v>
      </c>
      <c r="N22" s="76">
        <v>5.2132366245047024</v>
      </c>
      <c r="O22" s="76">
        <v>3.6826543289854907</v>
      </c>
      <c r="P22" s="78" t="s">
        <v>17</v>
      </c>
      <c r="Q22" s="79" t="s">
        <v>17</v>
      </c>
      <c r="R22" s="71">
        <v>7.5299083150019763</v>
      </c>
      <c r="S22" s="72">
        <v>8.1059171390679872</v>
      </c>
      <c r="T22" s="72">
        <v>9.1791402875326167</v>
      </c>
      <c r="U22" s="72">
        <v>8.5369794050563321</v>
      </c>
      <c r="V22" s="72">
        <v>8.9429003964841769</v>
      </c>
      <c r="W22" s="72">
        <v>7.6248598830708447</v>
      </c>
      <c r="X22" s="72">
        <v>6.0054221832387622</v>
      </c>
      <c r="Y22" s="72">
        <v>5.2132366245047024</v>
      </c>
      <c r="Z22" s="72">
        <v>3.3201265704880356</v>
      </c>
      <c r="AA22" s="72">
        <v>3.1284141495658835</v>
      </c>
      <c r="AB22" s="72">
        <v>3.322752375197191</v>
      </c>
      <c r="AC22" s="72">
        <v>3.6826543289854907</v>
      </c>
      <c r="AD22" s="72">
        <v>3.4270558505810289</v>
      </c>
      <c r="AE22" s="72">
        <v>3.798599970658656</v>
      </c>
      <c r="AF22" s="72">
        <v>4.1200060437097452</v>
      </c>
      <c r="AG22" s="116" t="s">
        <v>17</v>
      </c>
      <c r="AH22" s="116" t="s">
        <v>17</v>
      </c>
      <c r="AI22" s="116" t="s">
        <v>17</v>
      </c>
      <c r="AJ22" s="116" t="s">
        <v>17</v>
      </c>
      <c r="AK22" s="116" t="s">
        <v>17</v>
      </c>
      <c r="AL22" s="116" t="s">
        <v>17</v>
      </c>
      <c r="AM22" s="116" t="s">
        <v>17</v>
      </c>
      <c r="AN22" s="74" t="s">
        <v>17</v>
      </c>
    </row>
    <row r="23" spans="1:40" x14ac:dyDescent="0.25">
      <c r="A23" s="1"/>
      <c r="B23" s="18" t="s">
        <v>32</v>
      </c>
      <c r="C23" s="18"/>
      <c r="D23" s="18"/>
      <c r="E23" s="18"/>
      <c r="F23" s="18"/>
      <c r="G23" s="51"/>
      <c r="H23" s="52"/>
      <c r="I23" s="52"/>
      <c r="J23" s="52"/>
      <c r="K23" s="52"/>
      <c r="L23" s="52"/>
      <c r="M23" s="52"/>
      <c r="N23" s="52"/>
      <c r="O23" s="52"/>
      <c r="P23" s="53"/>
      <c r="Q23" s="54"/>
      <c r="R23" s="80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117"/>
      <c r="AH23" s="82"/>
      <c r="AI23" s="82"/>
      <c r="AJ23" s="82"/>
      <c r="AK23" s="117"/>
      <c r="AL23" s="82"/>
      <c r="AM23" s="82"/>
      <c r="AN23" s="83"/>
    </row>
    <row r="24" spans="1:40" x14ac:dyDescent="0.25">
      <c r="A24" s="24"/>
      <c r="B24" s="25"/>
      <c r="C24" s="25" t="s">
        <v>111</v>
      </c>
      <c r="D24" s="25"/>
      <c r="E24" s="25"/>
      <c r="F24" s="25" t="s">
        <v>23</v>
      </c>
      <c r="G24" s="75">
        <v>2.8223044158299126</v>
      </c>
      <c r="H24" s="76">
        <v>3.1304796342527696</v>
      </c>
      <c r="I24" s="76">
        <v>2.4034788060440127</v>
      </c>
      <c r="J24" s="76">
        <v>2.3640104630284764</v>
      </c>
      <c r="K24" s="76">
        <v>3.2568363356911822</v>
      </c>
      <c r="L24" s="76">
        <v>5.1654358779951171</v>
      </c>
      <c r="M24" s="76">
        <v>5.1374192882994052</v>
      </c>
      <c r="N24" s="76">
        <v>5.0070155171651143</v>
      </c>
      <c r="O24" s="76">
        <v>3.4831555733786379</v>
      </c>
      <c r="P24" s="78" t="s">
        <v>17</v>
      </c>
      <c r="Q24" s="79" t="s">
        <v>17</v>
      </c>
      <c r="R24" s="71">
        <v>6.2029627611069893</v>
      </c>
      <c r="S24" s="72">
        <v>6.3146087751277724</v>
      </c>
      <c r="T24" s="72">
        <v>5.9204623914679066</v>
      </c>
      <c r="U24" s="72">
        <v>5.1374192882994052</v>
      </c>
      <c r="V24" s="72">
        <v>5.1291000328566927</v>
      </c>
      <c r="W24" s="72">
        <v>5.1203468644669403</v>
      </c>
      <c r="X24" s="72">
        <v>4.7143424706903803</v>
      </c>
      <c r="Y24" s="72">
        <v>5.0070155171651143</v>
      </c>
      <c r="Z24" s="72">
        <v>4.0511923988860277</v>
      </c>
      <c r="AA24" s="72">
        <v>3.8084896324828366</v>
      </c>
      <c r="AB24" s="72">
        <v>3.7142992940223607</v>
      </c>
      <c r="AC24" s="72">
        <v>3.4831555733786379</v>
      </c>
      <c r="AD24" s="72">
        <v>3.2617631508738087</v>
      </c>
      <c r="AE24" s="72">
        <v>3.1513247553341506</v>
      </c>
      <c r="AF24" s="72">
        <v>3.2760616887814287</v>
      </c>
      <c r="AG24" s="116" t="s">
        <v>17</v>
      </c>
      <c r="AH24" s="116" t="s">
        <v>17</v>
      </c>
      <c r="AI24" s="116" t="s">
        <v>17</v>
      </c>
      <c r="AJ24" s="116" t="s">
        <v>17</v>
      </c>
      <c r="AK24" s="116" t="s">
        <v>17</v>
      </c>
      <c r="AL24" s="116" t="s">
        <v>17</v>
      </c>
      <c r="AM24" s="116" t="s">
        <v>17</v>
      </c>
      <c r="AN24" s="74" t="s">
        <v>17</v>
      </c>
    </row>
    <row r="25" spans="1:40" x14ac:dyDescent="0.25">
      <c r="A25" s="1"/>
      <c r="B25" s="18"/>
      <c r="C25" s="18" t="s">
        <v>112</v>
      </c>
      <c r="D25" s="18"/>
      <c r="E25" s="18"/>
      <c r="F25" s="18" t="s">
        <v>23</v>
      </c>
      <c r="G25" s="51">
        <v>3.1724239974720181</v>
      </c>
      <c r="H25" s="52">
        <v>3.9152476870811359</v>
      </c>
      <c r="I25" s="52">
        <v>3.2310098991802816</v>
      </c>
      <c r="J25" s="52">
        <v>2.7177077955277129</v>
      </c>
      <c r="K25" s="52">
        <v>3.4161617115381127</v>
      </c>
      <c r="L25" s="52">
        <v>5.2167966493136708</v>
      </c>
      <c r="M25" s="52">
        <v>6.1823374861491143</v>
      </c>
      <c r="N25" s="52">
        <v>4.8738754248145222</v>
      </c>
      <c r="O25" s="52">
        <v>3.2260301033126382</v>
      </c>
      <c r="P25" s="53" t="s">
        <v>17</v>
      </c>
      <c r="Q25" s="54" t="s">
        <v>17</v>
      </c>
      <c r="R25" s="80">
        <v>6.4790073496993283</v>
      </c>
      <c r="S25" s="81">
        <v>6.8160148649233365</v>
      </c>
      <c r="T25" s="81">
        <v>6.7335296797085942</v>
      </c>
      <c r="U25" s="81">
        <v>6.1823374861491143</v>
      </c>
      <c r="V25" s="81">
        <v>6.0144975481844387</v>
      </c>
      <c r="W25" s="81">
        <v>5.3100175256414417</v>
      </c>
      <c r="X25" s="81">
        <v>4.8711195592699097</v>
      </c>
      <c r="Y25" s="81">
        <v>4.8738754248145222</v>
      </c>
      <c r="Z25" s="81">
        <v>4.0393075553048385</v>
      </c>
      <c r="AA25" s="81">
        <v>3.5765798941024718</v>
      </c>
      <c r="AB25" s="81">
        <v>3.5599673248784214</v>
      </c>
      <c r="AC25" s="81">
        <v>3.2260301033126382</v>
      </c>
      <c r="AD25" s="81">
        <v>3.087033098657388</v>
      </c>
      <c r="AE25" s="81">
        <v>3.2816977908722844</v>
      </c>
      <c r="AF25" s="81">
        <v>3.5120601758533265</v>
      </c>
      <c r="AG25" s="117" t="s">
        <v>17</v>
      </c>
      <c r="AH25" s="117" t="s">
        <v>17</v>
      </c>
      <c r="AI25" s="117" t="s">
        <v>17</v>
      </c>
      <c r="AJ25" s="117" t="s">
        <v>17</v>
      </c>
      <c r="AK25" s="117" t="s">
        <v>17</v>
      </c>
      <c r="AL25" s="117" t="s">
        <v>17</v>
      </c>
      <c r="AM25" s="117" t="s">
        <v>17</v>
      </c>
      <c r="AN25" s="83" t="s">
        <v>17</v>
      </c>
    </row>
    <row r="26" spans="1:40" ht="15" customHeight="1" x14ac:dyDescent="0.25">
      <c r="A26" s="24"/>
      <c r="B26" s="25"/>
      <c r="C26" s="25" t="s">
        <v>35</v>
      </c>
      <c r="D26" s="25"/>
      <c r="E26" s="25"/>
      <c r="F26" s="25" t="s">
        <v>23</v>
      </c>
      <c r="G26" s="75">
        <v>2.6463333654880294</v>
      </c>
      <c r="H26" s="76">
        <v>3.1826858384570222</v>
      </c>
      <c r="I26" s="76">
        <v>3.0167945125211926</v>
      </c>
      <c r="J26" s="76">
        <v>2.1930909122637177</v>
      </c>
      <c r="K26" s="76">
        <v>2.7631325469231305</v>
      </c>
      <c r="L26" s="76">
        <v>5.9294038097794655</v>
      </c>
      <c r="M26" s="76">
        <v>6.0266380435581635</v>
      </c>
      <c r="N26" s="76">
        <v>4.0156052261847597</v>
      </c>
      <c r="O26" s="76">
        <v>2.7605521491941953</v>
      </c>
      <c r="P26" s="78" t="s">
        <v>17</v>
      </c>
      <c r="Q26" s="79" t="s">
        <v>17</v>
      </c>
      <c r="R26" s="71">
        <v>6.5705161696466563</v>
      </c>
      <c r="S26" s="72">
        <v>6.7650283747686002</v>
      </c>
      <c r="T26" s="72">
        <v>6.6450353311541477</v>
      </c>
      <c r="U26" s="72">
        <v>6.0266380435581635</v>
      </c>
      <c r="V26" s="72">
        <v>5.607943146219907</v>
      </c>
      <c r="W26" s="72">
        <v>5.0717999901051414</v>
      </c>
      <c r="X26" s="72">
        <v>4.313949614642465</v>
      </c>
      <c r="Y26" s="72">
        <v>4.0156052261847597</v>
      </c>
      <c r="Z26" s="72">
        <v>2.9929482750757019</v>
      </c>
      <c r="AA26" s="72">
        <v>2.7063134086971141</v>
      </c>
      <c r="AB26" s="72">
        <v>2.8083310521813898</v>
      </c>
      <c r="AC26" s="72">
        <v>2.7605521491941953</v>
      </c>
      <c r="AD26" s="72">
        <v>2.5694610315430078</v>
      </c>
      <c r="AE26" s="72">
        <v>2.8680674064517131</v>
      </c>
      <c r="AF26" s="72">
        <v>3.2084626236514424</v>
      </c>
      <c r="AG26" s="116" t="s">
        <v>17</v>
      </c>
      <c r="AH26" s="116" t="s">
        <v>17</v>
      </c>
      <c r="AI26" s="116" t="s">
        <v>17</v>
      </c>
      <c r="AJ26" s="116" t="s">
        <v>17</v>
      </c>
      <c r="AK26" s="116" t="s">
        <v>17</v>
      </c>
      <c r="AL26" s="116" t="s">
        <v>17</v>
      </c>
      <c r="AM26" s="116" t="s">
        <v>17</v>
      </c>
      <c r="AN26" s="74" t="s">
        <v>17</v>
      </c>
    </row>
    <row r="27" spans="1:40" x14ac:dyDescent="0.25">
      <c r="A27" s="1"/>
      <c r="B27" s="18"/>
      <c r="C27" s="18" t="s">
        <v>36</v>
      </c>
      <c r="D27" s="18"/>
      <c r="E27" s="18"/>
      <c r="F27" s="18" t="s">
        <v>23</v>
      </c>
      <c r="G27" s="51">
        <v>1.7955339308472817</v>
      </c>
      <c r="H27" s="52">
        <v>2.3769570423859188</v>
      </c>
      <c r="I27" s="52">
        <v>2.5463896486151549</v>
      </c>
      <c r="J27" s="52">
        <v>2.7446149754883464</v>
      </c>
      <c r="K27" s="52">
        <v>2.8066905752254678</v>
      </c>
      <c r="L27" s="52">
        <v>5.4235638227560168</v>
      </c>
      <c r="M27" s="52">
        <v>5.0509303049342424</v>
      </c>
      <c r="N27" s="52">
        <v>4.7621508218006481</v>
      </c>
      <c r="O27" s="52">
        <v>2.642526745878615</v>
      </c>
      <c r="P27" s="53">
        <v>3.05</v>
      </c>
      <c r="Q27" s="54">
        <v>2.92</v>
      </c>
      <c r="R27" s="80">
        <v>5.9075823280566153</v>
      </c>
      <c r="S27" s="81">
        <v>6.2015851637083896</v>
      </c>
      <c r="T27" s="81">
        <v>5.8439450734060649</v>
      </c>
      <c r="U27" s="81">
        <v>5.0509303049342424</v>
      </c>
      <c r="V27" s="81">
        <v>5.4419434596161276</v>
      </c>
      <c r="W27" s="81">
        <v>4.8660433872808717</v>
      </c>
      <c r="X27" s="81">
        <v>4.439056170356892</v>
      </c>
      <c r="Y27" s="81">
        <v>4.7621508218006481</v>
      </c>
      <c r="Z27" s="81">
        <v>3.4905655564164029</v>
      </c>
      <c r="AA27" s="81">
        <v>3.2291033531188118</v>
      </c>
      <c r="AB27" s="81">
        <v>3.0419281219154382</v>
      </c>
      <c r="AC27" s="81">
        <v>2.642526745878615</v>
      </c>
      <c r="AD27" s="81">
        <v>2.3814804806306933</v>
      </c>
      <c r="AE27" s="81">
        <v>2.5445565648390511</v>
      </c>
      <c r="AF27" s="81">
        <v>2.8738687404742613</v>
      </c>
      <c r="AG27" s="117">
        <v>3.0619132061578291</v>
      </c>
      <c r="AH27" s="82">
        <v>3.1712807956959743</v>
      </c>
      <c r="AI27" s="82">
        <v>3.14944596</v>
      </c>
      <c r="AJ27" s="82">
        <v>2.9425244199999998</v>
      </c>
      <c r="AK27" s="117">
        <v>2.9187595900000001</v>
      </c>
      <c r="AL27" s="82">
        <v>3.0255953500000001</v>
      </c>
      <c r="AM27" s="82">
        <v>2.9597997999999999</v>
      </c>
      <c r="AN27" s="83">
        <v>2.9017018399999999</v>
      </c>
    </row>
    <row r="28" spans="1:40" x14ac:dyDescent="0.25">
      <c r="A28" s="24"/>
      <c r="B28" s="25"/>
      <c r="C28" s="25" t="s">
        <v>37</v>
      </c>
      <c r="D28" s="25"/>
      <c r="E28" s="25"/>
      <c r="F28" s="25" t="s">
        <v>23</v>
      </c>
      <c r="G28" s="75">
        <v>2.6091489274093105</v>
      </c>
      <c r="H28" s="76">
        <v>3.1513425505442116</v>
      </c>
      <c r="I28" s="76">
        <v>2.7994182165901602</v>
      </c>
      <c r="J28" s="76">
        <v>2.5048560365770633</v>
      </c>
      <c r="K28" s="76">
        <v>3.0607052923444735</v>
      </c>
      <c r="L28" s="76">
        <v>5.4338000399610671</v>
      </c>
      <c r="M28" s="76">
        <v>5.5993312807352318</v>
      </c>
      <c r="N28" s="76">
        <v>4.6646617474912615</v>
      </c>
      <c r="O28" s="76">
        <v>3.0280661429410216</v>
      </c>
      <c r="P28" s="78" t="s">
        <v>17</v>
      </c>
      <c r="Q28" s="79" t="s">
        <v>17</v>
      </c>
      <c r="R28" s="71">
        <v>6.2900171521273975</v>
      </c>
      <c r="S28" s="72">
        <v>6.5243092946320251</v>
      </c>
      <c r="T28" s="72">
        <v>6.2857431189341781</v>
      </c>
      <c r="U28" s="72">
        <v>5.5993312807352318</v>
      </c>
      <c r="V28" s="72">
        <v>5.548371046719291</v>
      </c>
      <c r="W28" s="72">
        <v>5.0920519418735992</v>
      </c>
      <c r="X28" s="72">
        <v>4.5846169537399115</v>
      </c>
      <c r="Y28" s="72">
        <v>4.6646617474912615</v>
      </c>
      <c r="Z28" s="72">
        <v>3.643503446420743</v>
      </c>
      <c r="AA28" s="72">
        <v>3.3301215721003086</v>
      </c>
      <c r="AB28" s="72">
        <v>3.2811314482494027</v>
      </c>
      <c r="AC28" s="72">
        <v>3.0280661429410216</v>
      </c>
      <c r="AD28" s="72">
        <v>2.8249344404262242</v>
      </c>
      <c r="AE28" s="72">
        <v>2.9614116293743002</v>
      </c>
      <c r="AF28" s="72">
        <v>3.2176133071901147</v>
      </c>
      <c r="AG28" s="116" t="s">
        <v>17</v>
      </c>
      <c r="AH28" s="116" t="s">
        <v>17</v>
      </c>
      <c r="AI28" s="116" t="s">
        <v>17</v>
      </c>
      <c r="AJ28" s="116" t="s">
        <v>17</v>
      </c>
      <c r="AK28" s="116" t="s">
        <v>17</v>
      </c>
      <c r="AL28" s="116" t="s">
        <v>17</v>
      </c>
      <c r="AM28" s="116" t="s">
        <v>17</v>
      </c>
      <c r="AN28" s="74" t="s">
        <v>17</v>
      </c>
    </row>
    <row r="29" spans="1:40" x14ac:dyDescent="0.25">
      <c r="A29" s="1"/>
      <c r="B29" s="18" t="s">
        <v>38</v>
      </c>
      <c r="C29" s="18"/>
      <c r="D29" s="18"/>
      <c r="E29" s="18"/>
      <c r="F29" s="18" t="s">
        <v>39</v>
      </c>
      <c r="G29" s="85">
        <v>1898.9975000000002</v>
      </c>
      <c r="H29" s="86">
        <v>1848.0166666666671</v>
      </c>
      <c r="I29" s="86">
        <v>1798.011666666667</v>
      </c>
      <c r="J29" s="86">
        <v>1868.8949999999998</v>
      </c>
      <c r="K29" s="86">
        <v>2001.1049999999998</v>
      </c>
      <c r="L29" s="86">
        <v>2741.7816666666672</v>
      </c>
      <c r="M29" s="86">
        <v>3055.2550000000006</v>
      </c>
      <c r="N29" s="86">
        <v>2951.2708333333335</v>
      </c>
      <c r="O29" s="86">
        <v>2956.3569583333333</v>
      </c>
      <c r="P29" s="87" t="s">
        <v>17</v>
      </c>
      <c r="Q29" s="88" t="s">
        <v>17</v>
      </c>
      <c r="R29" s="85">
        <v>3262.2633333333338</v>
      </c>
      <c r="S29" s="86">
        <v>2992.9233333333336</v>
      </c>
      <c r="T29" s="86">
        <v>2949.6533333333332</v>
      </c>
      <c r="U29" s="86">
        <v>3016.1800000000003</v>
      </c>
      <c r="V29" s="86">
        <v>2923.2733333333331</v>
      </c>
      <c r="W29" s="86">
        <v>2918.6366666666668</v>
      </c>
      <c r="X29" s="86">
        <v>2976.623333333333</v>
      </c>
      <c r="Y29" s="86">
        <v>2986.5499999999997</v>
      </c>
      <c r="Z29" s="86">
        <v>2860.0466666666666</v>
      </c>
      <c r="AA29" s="86">
        <v>2840.7099999999996</v>
      </c>
      <c r="AB29" s="86">
        <v>2960.9733333333338</v>
      </c>
      <c r="AC29" s="86">
        <v>3163.6978333333336</v>
      </c>
      <c r="AD29" s="86">
        <v>3134.1333333333332</v>
      </c>
      <c r="AE29" s="86">
        <v>3240.5766666666664</v>
      </c>
      <c r="AF29" s="86">
        <v>3340.126666666667</v>
      </c>
      <c r="AG29" s="89" t="s">
        <v>17</v>
      </c>
      <c r="AH29" s="87" t="s">
        <v>17</v>
      </c>
      <c r="AI29" s="87" t="s">
        <v>17</v>
      </c>
      <c r="AJ29" s="87" t="s">
        <v>17</v>
      </c>
      <c r="AK29" s="89" t="s">
        <v>17</v>
      </c>
      <c r="AL29" s="87" t="s">
        <v>17</v>
      </c>
      <c r="AM29" s="87" t="s">
        <v>17</v>
      </c>
      <c r="AN29" s="88" t="s">
        <v>17</v>
      </c>
    </row>
    <row r="30" spans="1:40" x14ac:dyDescent="0.25">
      <c r="A30" s="24"/>
      <c r="B30" s="25" t="s">
        <v>40</v>
      </c>
      <c r="C30" s="25"/>
      <c r="D30" s="25"/>
      <c r="E30" s="25"/>
      <c r="F30" s="90" t="s">
        <v>12</v>
      </c>
      <c r="G30" s="75">
        <v>-3.1612813475000001</v>
      </c>
      <c r="H30" s="76">
        <v>-1.5584489399999999</v>
      </c>
      <c r="I30" s="76">
        <v>-3.3381640399999997</v>
      </c>
      <c r="J30" s="76">
        <v>-1.00362402</v>
      </c>
      <c r="K30" s="76">
        <v>-0.54005628000000006</v>
      </c>
      <c r="L30" s="76">
        <v>9.0638126500000009</v>
      </c>
      <c r="M30" s="76">
        <v>2.225633685</v>
      </c>
      <c r="N30" s="76">
        <v>-1.7930000475000001</v>
      </c>
      <c r="O30" s="76">
        <v>-0.75335763999999994</v>
      </c>
      <c r="P30" s="78">
        <v>4.6596646375000006</v>
      </c>
      <c r="Q30" s="79">
        <v>2.6603695924999999</v>
      </c>
      <c r="R30" s="75">
        <v>10.686680300000001</v>
      </c>
      <c r="S30" s="76">
        <v>-4.9365239999999998E-2</v>
      </c>
      <c r="T30" s="76">
        <v>-2.0228501699999999</v>
      </c>
      <c r="U30" s="76">
        <v>0.28806985000000002</v>
      </c>
      <c r="V30" s="76">
        <v>-3.1488155299999998</v>
      </c>
      <c r="W30" s="76">
        <v>-3.2011812100000001</v>
      </c>
      <c r="X30" s="76">
        <v>-0.71003506000000005</v>
      </c>
      <c r="Y30" s="76">
        <v>-0.11196839</v>
      </c>
      <c r="Z30" s="76">
        <v>-3.45335064</v>
      </c>
      <c r="AA30" s="76">
        <v>-3.7211230999999998</v>
      </c>
      <c r="AB30" s="76">
        <v>-0.46958838000000003</v>
      </c>
      <c r="AC30" s="76">
        <v>4.6306315600000003</v>
      </c>
      <c r="AD30" s="76">
        <v>2.3237059699999998</v>
      </c>
      <c r="AE30" s="76">
        <v>3.7965400200000001</v>
      </c>
      <c r="AF30" s="76">
        <v>5.0838270899999998</v>
      </c>
      <c r="AG30" s="77">
        <v>7.43458547</v>
      </c>
      <c r="AH30" s="78">
        <v>6.7979584099999997</v>
      </c>
      <c r="AI30" s="78">
        <v>1.87589885</v>
      </c>
      <c r="AJ30" s="78">
        <v>0.89211083999999996</v>
      </c>
      <c r="AK30" s="77">
        <v>1.0755102700000001</v>
      </c>
      <c r="AL30" s="78">
        <v>0.15742771</v>
      </c>
      <c r="AM30" s="78">
        <v>3.4625040000000003E-2</v>
      </c>
      <c r="AN30" s="79">
        <v>-1.906586E-2</v>
      </c>
    </row>
    <row r="31" spans="1:40" x14ac:dyDescent="0.25">
      <c r="A31" s="1" t="s">
        <v>41</v>
      </c>
      <c r="B31" s="18"/>
      <c r="C31" s="18"/>
      <c r="D31" s="18"/>
      <c r="E31" s="18"/>
      <c r="F31" s="18"/>
      <c r="G31" s="19"/>
      <c r="H31" s="20"/>
      <c r="I31" s="20"/>
      <c r="J31" s="20"/>
      <c r="K31" s="20"/>
      <c r="L31" s="20"/>
      <c r="M31" s="20"/>
      <c r="N31" s="20"/>
      <c r="O31" s="20"/>
      <c r="P31" s="21"/>
      <c r="Q31" s="22"/>
      <c r="R31" s="19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3"/>
      <c r="AH31" s="21"/>
      <c r="AI31" s="21"/>
      <c r="AJ31" s="21"/>
      <c r="AK31" s="23"/>
      <c r="AL31" s="21"/>
      <c r="AM31" s="21"/>
      <c r="AN31" s="22"/>
    </row>
    <row r="32" spans="1:40" x14ac:dyDescent="0.25">
      <c r="A32" s="24"/>
      <c r="B32" s="24" t="s">
        <v>42</v>
      </c>
      <c r="C32" s="25"/>
      <c r="D32" s="25"/>
      <c r="E32" s="25"/>
      <c r="F32" s="25" t="s">
        <v>43</v>
      </c>
      <c r="G32" s="75">
        <v>4.3475532684830842</v>
      </c>
      <c r="H32" s="76">
        <v>7.3625309144788709</v>
      </c>
      <c r="I32" s="76">
        <v>3.9030542192687978</v>
      </c>
      <c r="J32" s="76">
        <v>4.5668697727946128</v>
      </c>
      <c r="K32" s="76">
        <v>4.7283122459855997</v>
      </c>
      <c r="L32" s="76">
        <v>2.9559459066222704</v>
      </c>
      <c r="M32" s="76">
        <v>2.0873825016280767</v>
      </c>
      <c r="N32" s="76">
        <v>1.3513266763157894</v>
      </c>
      <c r="O32" s="76">
        <v>2.5692209880701311</v>
      </c>
      <c r="P32" s="78">
        <v>3.2271279000000002</v>
      </c>
      <c r="Q32" s="79">
        <v>3.2994056</v>
      </c>
      <c r="R32" s="75">
        <v>2.6548771550457095</v>
      </c>
      <c r="S32" s="76">
        <v>1.8432678984718898</v>
      </c>
      <c r="T32" s="76">
        <v>1.5562400917768171</v>
      </c>
      <c r="U32" s="76">
        <v>2.3034265932743381</v>
      </c>
      <c r="V32" s="76">
        <v>1.0039690761255882</v>
      </c>
      <c r="W32" s="76">
        <v>1.7296903357564286</v>
      </c>
      <c r="X32" s="76">
        <v>1.4469766578906862</v>
      </c>
      <c r="Y32" s="76">
        <v>1.2256156715168443</v>
      </c>
      <c r="Z32" s="76">
        <v>2.5243441192820182</v>
      </c>
      <c r="AA32" s="76">
        <v>2.4456891835861416</v>
      </c>
      <c r="AB32" s="76">
        <v>2.6049814198542132</v>
      </c>
      <c r="AC32" s="76">
        <v>2.7001507190290486</v>
      </c>
      <c r="AD32" s="76">
        <v>2.6606994680002716</v>
      </c>
      <c r="AE32" s="76">
        <v>3.3859289170412588</v>
      </c>
      <c r="AF32" s="78">
        <v>3.2460716985496463</v>
      </c>
      <c r="AG32" s="77">
        <v>3.5031055100000001</v>
      </c>
      <c r="AH32" s="78">
        <v>3.6279163300000001</v>
      </c>
      <c r="AI32" s="78">
        <v>3.0422727900000002</v>
      </c>
      <c r="AJ32" s="78">
        <v>3.2516653299999998</v>
      </c>
      <c r="AK32" s="77">
        <v>3.2766876200000001</v>
      </c>
      <c r="AL32" s="78">
        <v>3.1906890799999998</v>
      </c>
      <c r="AM32" s="78">
        <v>3.2831830000000002</v>
      </c>
      <c r="AN32" s="79">
        <v>3.4095966500000001</v>
      </c>
    </row>
    <row r="33" spans="1:40" x14ac:dyDescent="0.25">
      <c r="A33" s="1"/>
      <c r="B33" s="18"/>
      <c r="C33" s="18" t="s">
        <v>44</v>
      </c>
      <c r="D33" s="18"/>
      <c r="E33" s="18"/>
      <c r="F33" s="18" t="s">
        <v>43</v>
      </c>
      <c r="G33" s="51">
        <v>5.1595979466001252</v>
      </c>
      <c r="H33" s="52">
        <v>6.5700679203354539</v>
      </c>
      <c r="I33" s="52">
        <v>5.2112896931165054</v>
      </c>
      <c r="J33" s="52">
        <v>4.8258493857578966</v>
      </c>
      <c r="K33" s="52">
        <v>4.6338557935917013</v>
      </c>
      <c r="L33" s="52">
        <v>3.4046342898227611</v>
      </c>
      <c r="M33" s="52">
        <v>1.6263777583142902</v>
      </c>
      <c r="N33" s="52">
        <v>2.3595619445578642</v>
      </c>
      <c r="O33" s="52">
        <v>3.9557887559345417</v>
      </c>
      <c r="P33" s="53" t="s">
        <v>17</v>
      </c>
      <c r="Q33" s="54" t="s">
        <v>17</v>
      </c>
      <c r="R33" s="51">
        <v>1.5769491206228059</v>
      </c>
      <c r="S33" s="52">
        <v>1.347663466684601</v>
      </c>
      <c r="T33" s="52">
        <v>0.36980830533113185</v>
      </c>
      <c r="U33" s="52">
        <v>3.239847192397427</v>
      </c>
      <c r="V33" s="52">
        <v>2.2079938074970995</v>
      </c>
      <c r="W33" s="52">
        <v>2.2032787724104441</v>
      </c>
      <c r="X33" s="52">
        <v>2.5770863447691417</v>
      </c>
      <c r="Y33" s="52">
        <v>2.4467137600182376</v>
      </c>
      <c r="Z33" s="52">
        <v>3.6158947708092137</v>
      </c>
      <c r="AA33" s="52">
        <v>3.9434304962695066</v>
      </c>
      <c r="AB33" s="52">
        <v>4.171386736036653</v>
      </c>
      <c r="AC33" s="52">
        <v>4.0862031596500481</v>
      </c>
      <c r="AD33" s="52">
        <v>4.2011629261476946</v>
      </c>
      <c r="AE33" s="52">
        <v>4.4734464460082446</v>
      </c>
      <c r="AF33" s="53">
        <v>4.2819074597573392</v>
      </c>
      <c r="AG33" s="23" t="s">
        <v>17</v>
      </c>
      <c r="AH33" s="21" t="s">
        <v>17</v>
      </c>
      <c r="AI33" s="21" t="s">
        <v>17</v>
      </c>
      <c r="AJ33" s="21" t="s">
        <v>17</v>
      </c>
      <c r="AK33" s="23" t="s">
        <v>17</v>
      </c>
      <c r="AL33" s="21" t="s">
        <v>17</v>
      </c>
      <c r="AM33" s="21" t="s">
        <v>17</v>
      </c>
      <c r="AN33" s="22" t="s">
        <v>17</v>
      </c>
    </row>
    <row r="34" spans="1:40" x14ac:dyDescent="0.25">
      <c r="A34" s="24"/>
      <c r="B34" s="25"/>
      <c r="C34" s="25"/>
      <c r="D34" s="25" t="s">
        <v>45</v>
      </c>
      <c r="E34" s="25"/>
      <c r="F34" s="25" t="s">
        <v>43</v>
      </c>
      <c r="G34" s="75">
        <v>5.1460390282247248</v>
      </c>
      <c r="H34" s="76">
        <v>6.5892851664674179</v>
      </c>
      <c r="I34" s="76">
        <v>5.2940972200306025</v>
      </c>
      <c r="J34" s="76">
        <v>3.9879867522647938</v>
      </c>
      <c r="K34" s="76">
        <v>4.6247910971161987</v>
      </c>
      <c r="L34" s="76">
        <v>3.0924270903289752</v>
      </c>
      <c r="M34" s="76">
        <v>1.5836286984154624</v>
      </c>
      <c r="N34" s="76">
        <v>2.0652482674959227</v>
      </c>
      <c r="O34" s="76">
        <v>3.5898336906269757</v>
      </c>
      <c r="P34" s="78" t="s">
        <v>17</v>
      </c>
      <c r="Q34" s="79" t="s">
        <v>17</v>
      </c>
      <c r="R34" s="75">
        <v>2.0137319136811938</v>
      </c>
      <c r="S34" s="76">
        <v>1.6044632777185708</v>
      </c>
      <c r="T34" s="76">
        <v>0.87057780618060576</v>
      </c>
      <c r="U34" s="76">
        <v>1.8527995238822648</v>
      </c>
      <c r="V34" s="76">
        <v>1.9288114541190726</v>
      </c>
      <c r="W34" s="76">
        <v>1.7792664342480835</v>
      </c>
      <c r="X34" s="76">
        <v>2.3877759721963043</v>
      </c>
      <c r="Y34" s="76">
        <v>2.1620981955972951</v>
      </c>
      <c r="Z34" s="76">
        <v>3.0293628639899151</v>
      </c>
      <c r="AA34" s="76">
        <v>3.9183513842311335</v>
      </c>
      <c r="AB34" s="76">
        <v>3.8763466280503422</v>
      </c>
      <c r="AC34" s="76">
        <v>3.5328384817704617</v>
      </c>
      <c r="AD34" s="76">
        <v>4.3224603815174678</v>
      </c>
      <c r="AE34" s="76">
        <v>4.6292097257772946</v>
      </c>
      <c r="AF34" s="78">
        <v>4.6708352550301591</v>
      </c>
      <c r="AG34" s="91" t="s">
        <v>17</v>
      </c>
      <c r="AH34" s="92" t="s">
        <v>17</v>
      </c>
      <c r="AI34" s="92" t="s">
        <v>17</v>
      </c>
      <c r="AJ34" s="92" t="s">
        <v>17</v>
      </c>
      <c r="AK34" s="91" t="s">
        <v>17</v>
      </c>
      <c r="AL34" s="92" t="s">
        <v>17</v>
      </c>
      <c r="AM34" s="92" t="s">
        <v>17</v>
      </c>
      <c r="AN34" s="93" t="s">
        <v>17</v>
      </c>
    </row>
    <row r="35" spans="1:40" x14ac:dyDescent="0.25">
      <c r="A35" s="1"/>
      <c r="B35" s="18"/>
      <c r="C35" s="18"/>
      <c r="D35" s="18" t="s">
        <v>46</v>
      </c>
      <c r="E35" s="18"/>
      <c r="F35" s="18" t="s">
        <v>43</v>
      </c>
      <c r="G35" s="51">
        <v>5.2254542303358908</v>
      </c>
      <c r="H35" s="52">
        <v>6.4770784355629551</v>
      </c>
      <c r="I35" s="52">
        <v>4.8066799782177316</v>
      </c>
      <c r="J35" s="52">
        <v>8.894950732060213</v>
      </c>
      <c r="K35" s="52">
        <v>4.6757658838956884</v>
      </c>
      <c r="L35" s="52">
        <v>4.8506432554799916</v>
      </c>
      <c r="M35" s="52">
        <v>1.8240091284360105</v>
      </c>
      <c r="N35" s="52">
        <v>3.7573540317395793</v>
      </c>
      <c r="O35" s="52">
        <v>5.6392417001457362</v>
      </c>
      <c r="P35" s="53" t="s">
        <v>17</v>
      </c>
      <c r="Q35" s="54" t="s">
        <v>17</v>
      </c>
      <c r="R35" s="51">
        <v>-0.2841710257596497</v>
      </c>
      <c r="S35" s="52">
        <v>1.3270158130916698</v>
      </c>
      <c r="T35" s="52">
        <v>-2.5062912104955815</v>
      </c>
      <c r="U35" s="52">
        <v>9.5381612686120221</v>
      </c>
      <c r="V35" s="52">
        <v>3.1559289321227535</v>
      </c>
      <c r="W35" s="52">
        <v>3.7954332443948413</v>
      </c>
      <c r="X35" s="52">
        <v>3.6324072441143107</v>
      </c>
      <c r="Y35" s="52">
        <v>4.4353447848527461</v>
      </c>
      <c r="Z35" s="52">
        <v>6.1089980022775991</v>
      </c>
      <c r="AA35" s="52">
        <v>4.8417632552533618</v>
      </c>
      <c r="AB35" s="52">
        <v>5.8934690121428712</v>
      </c>
      <c r="AC35" s="52">
        <v>5.7275316594000314</v>
      </c>
      <c r="AD35" s="52">
        <v>2.8404956682954952</v>
      </c>
      <c r="AE35" s="52">
        <v>2.4721254406599336</v>
      </c>
      <c r="AF35" s="53">
        <v>2.85</v>
      </c>
      <c r="AG35" s="23" t="s">
        <v>17</v>
      </c>
      <c r="AH35" s="21" t="s">
        <v>17</v>
      </c>
      <c r="AI35" s="21" t="s">
        <v>17</v>
      </c>
      <c r="AJ35" s="21" t="s">
        <v>17</v>
      </c>
      <c r="AK35" s="23" t="s">
        <v>17</v>
      </c>
      <c r="AL35" s="21" t="s">
        <v>17</v>
      </c>
      <c r="AM35" s="21" t="s">
        <v>17</v>
      </c>
      <c r="AN35" s="22" t="s">
        <v>17</v>
      </c>
    </row>
    <row r="36" spans="1:40" x14ac:dyDescent="0.25">
      <c r="A36" s="24"/>
      <c r="B36" s="25"/>
      <c r="C36" s="25" t="s">
        <v>47</v>
      </c>
      <c r="D36" s="25"/>
      <c r="E36" s="25"/>
      <c r="F36" s="25" t="s">
        <v>43</v>
      </c>
      <c r="G36" s="75">
        <v>8.6879558559280312</v>
      </c>
      <c r="H36" s="76">
        <v>19.03248491548888</v>
      </c>
      <c r="I36" s="76">
        <v>3.3901630051426324</v>
      </c>
      <c r="J36" s="76">
        <v>6.1071594268112372</v>
      </c>
      <c r="K36" s="76">
        <v>11.78622363380124</v>
      </c>
      <c r="L36" s="76">
        <v>-1.1511451382139271</v>
      </c>
      <c r="M36" s="76">
        <v>-0.16256762761035493</v>
      </c>
      <c r="N36" s="76">
        <v>-3.1655444673654665</v>
      </c>
      <c r="O36" s="76">
        <v>3.4998860431047163</v>
      </c>
      <c r="P36" s="78" t="s">
        <v>17</v>
      </c>
      <c r="Q36" s="79" t="s">
        <v>17</v>
      </c>
      <c r="R36" s="75">
        <v>-0.20327289835296858</v>
      </c>
      <c r="S36" s="76">
        <v>1.7265665998020374</v>
      </c>
      <c r="T36" s="76">
        <v>-1.0328527993286318E-2</v>
      </c>
      <c r="U36" s="76">
        <v>-2.1142636145676019</v>
      </c>
      <c r="V36" s="76">
        <v>-1.3838051848633626</v>
      </c>
      <c r="W36" s="76">
        <v>-2.3533470411212232</v>
      </c>
      <c r="X36" s="76">
        <v>-4.2059571313316946</v>
      </c>
      <c r="Y36" s="76">
        <v>-4.7341240564739984</v>
      </c>
      <c r="Z36" s="76">
        <v>1.3588173749072618</v>
      </c>
      <c r="AA36" s="76">
        <v>0.27244618462451964</v>
      </c>
      <c r="AB36" s="76">
        <v>4.5542386562938741</v>
      </c>
      <c r="AC36" s="76">
        <v>8.0152494720049603</v>
      </c>
      <c r="AD36" s="76">
        <v>2.6736669316886674</v>
      </c>
      <c r="AE36" s="76">
        <v>7.7579029404639011</v>
      </c>
      <c r="AF36" s="78">
        <v>5.1877428239306189</v>
      </c>
      <c r="AG36" s="91" t="s">
        <v>17</v>
      </c>
      <c r="AH36" s="92" t="s">
        <v>17</v>
      </c>
      <c r="AI36" s="92" t="s">
        <v>17</v>
      </c>
      <c r="AJ36" s="92" t="s">
        <v>17</v>
      </c>
      <c r="AK36" s="91" t="s">
        <v>17</v>
      </c>
      <c r="AL36" s="92" t="s">
        <v>17</v>
      </c>
      <c r="AM36" s="92" t="s">
        <v>17</v>
      </c>
      <c r="AN36" s="93" t="s">
        <v>17</v>
      </c>
    </row>
    <row r="37" spans="1:40" x14ac:dyDescent="0.25">
      <c r="A37" s="1"/>
      <c r="B37" s="18"/>
      <c r="C37" s="18"/>
      <c r="D37" s="18" t="s">
        <v>48</v>
      </c>
      <c r="E37" s="18"/>
      <c r="F37" s="18" t="s">
        <v>43</v>
      </c>
      <c r="G37" s="51">
        <v>6.7252704413752751</v>
      </c>
      <c r="H37" s="52">
        <v>14.898796853305507</v>
      </c>
      <c r="I37" s="52">
        <v>2.9785211758183605</v>
      </c>
      <c r="J37" s="52">
        <v>5.9955237580947118</v>
      </c>
      <c r="K37" s="52">
        <v>9.9330728473822525</v>
      </c>
      <c r="L37" s="52">
        <v>2.8082611561455195</v>
      </c>
      <c r="M37" s="52">
        <v>-2.8900289747202046</v>
      </c>
      <c r="N37" s="52">
        <v>1.9199710936771863</v>
      </c>
      <c r="O37" s="52">
        <v>1.4598900000001303</v>
      </c>
      <c r="P37" s="53" t="s">
        <v>17</v>
      </c>
      <c r="Q37" s="54" t="s">
        <v>17</v>
      </c>
      <c r="R37" s="51">
        <v>-1.9646662777976998</v>
      </c>
      <c r="S37" s="52">
        <v>-1.9544392276585332</v>
      </c>
      <c r="T37" s="52">
        <v>-4.618801256824856</v>
      </c>
      <c r="U37" s="52">
        <v>-2.9910887417061383</v>
      </c>
      <c r="V37" s="52">
        <v>2.466943602754168</v>
      </c>
      <c r="W37" s="52">
        <v>3.1898526230845548</v>
      </c>
      <c r="X37" s="52">
        <v>2.7171938541074914</v>
      </c>
      <c r="Y37" s="52">
        <v>-0.68460360604358783</v>
      </c>
      <c r="Z37" s="52">
        <v>0.32394798169583794</v>
      </c>
      <c r="AA37" s="52">
        <v>-1.6498085472937518</v>
      </c>
      <c r="AB37" s="52">
        <v>1.3503570000880094</v>
      </c>
      <c r="AC37" s="52">
        <v>5.9717269886043089</v>
      </c>
      <c r="AD37" s="52">
        <v>2.3654060664136667</v>
      </c>
      <c r="AE37" s="52">
        <v>5.7983643853399602</v>
      </c>
      <c r="AF37" s="53">
        <v>5.9558534812141684</v>
      </c>
      <c r="AG37" s="23" t="s">
        <v>17</v>
      </c>
      <c r="AH37" s="21" t="s">
        <v>17</v>
      </c>
      <c r="AI37" s="21" t="s">
        <v>17</v>
      </c>
      <c r="AJ37" s="21" t="s">
        <v>17</v>
      </c>
      <c r="AK37" s="23" t="s">
        <v>17</v>
      </c>
      <c r="AL37" s="21" t="s">
        <v>17</v>
      </c>
      <c r="AM37" s="21" t="s">
        <v>17</v>
      </c>
      <c r="AN37" s="22" t="s">
        <v>17</v>
      </c>
    </row>
    <row r="38" spans="1:40" x14ac:dyDescent="0.25">
      <c r="A38" s="24"/>
      <c r="B38" s="25"/>
      <c r="C38" s="25"/>
      <c r="D38" s="25"/>
      <c r="E38" s="25" t="s">
        <v>49</v>
      </c>
      <c r="F38" s="25" t="s">
        <v>43</v>
      </c>
      <c r="G38" s="75">
        <v>-11.169254889888203</v>
      </c>
      <c r="H38" s="76">
        <v>4.3947944295861463</v>
      </c>
      <c r="I38" s="76">
        <v>-2.308197615499552</v>
      </c>
      <c r="J38" s="76">
        <v>3.9398065327297616</v>
      </c>
      <c r="K38" s="76">
        <v>9.5798873097821424</v>
      </c>
      <c r="L38" s="76">
        <v>9.4871466939505655</v>
      </c>
      <c r="M38" s="76">
        <v>-0.23595925614450231</v>
      </c>
      <c r="N38" s="76">
        <v>-1.8921387256159217</v>
      </c>
      <c r="O38" s="76">
        <v>6.0491239420135123E-2</v>
      </c>
      <c r="P38" s="78" t="s">
        <v>17</v>
      </c>
      <c r="Q38" s="79" t="s">
        <v>17</v>
      </c>
      <c r="R38" s="75">
        <v>-8.8250706000519212</v>
      </c>
      <c r="S38" s="76">
        <v>-0.12929370777969851</v>
      </c>
      <c r="T38" s="76">
        <v>-1.1322046406100017</v>
      </c>
      <c r="U38" s="76">
        <v>10.148002797538801</v>
      </c>
      <c r="V38" s="76">
        <v>4.6528841830070222</v>
      </c>
      <c r="W38" s="76">
        <v>3.9776514462421808</v>
      </c>
      <c r="X38" s="76">
        <v>-1.8108724743052362</v>
      </c>
      <c r="Y38" s="76">
        <v>-13.376108628614436</v>
      </c>
      <c r="Z38" s="76">
        <v>-0.81015911236502758</v>
      </c>
      <c r="AA38" s="76">
        <v>0.33017520862970162</v>
      </c>
      <c r="AB38" s="76">
        <v>-1.6251538367722196</v>
      </c>
      <c r="AC38" s="76">
        <v>2.5155126844278675</v>
      </c>
      <c r="AD38" s="76">
        <v>-11.514192129287748</v>
      </c>
      <c r="AE38" s="76">
        <v>-8.7198166570669926</v>
      </c>
      <c r="AF38" s="78">
        <v>-1.7286282913487105</v>
      </c>
      <c r="AG38" s="91" t="s">
        <v>17</v>
      </c>
      <c r="AH38" s="92" t="s">
        <v>17</v>
      </c>
      <c r="AI38" s="92" t="s">
        <v>17</v>
      </c>
      <c r="AJ38" s="92" t="s">
        <v>17</v>
      </c>
      <c r="AK38" s="91" t="s">
        <v>17</v>
      </c>
      <c r="AL38" s="92" t="s">
        <v>17</v>
      </c>
      <c r="AM38" s="92" t="s">
        <v>17</v>
      </c>
      <c r="AN38" s="93" t="s">
        <v>17</v>
      </c>
    </row>
    <row r="39" spans="1:40" x14ac:dyDescent="0.25">
      <c r="A39" s="1"/>
      <c r="B39" s="18"/>
      <c r="C39" s="18"/>
      <c r="D39" s="18"/>
      <c r="E39" s="18" t="s">
        <v>50</v>
      </c>
      <c r="F39" s="18" t="s">
        <v>43</v>
      </c>
      <c r="G39" s="51">
        <v>12.011242458471294</v>
      </c>
      <c r="H39" s="52">
        <v>3.9478709426171932</v>
      </c>
      <c r="I39" s="52">
        <v>4.9567627260863389</v>
      </c>
      <c r="J39" s="52">
        <v>6.8879006298824486</v>
      </c>
      <c r="K39" s="52">
        <v>12.067759660070676</v>
      </c>
      <c r="L39" s="52">
        <v>10.227566000212395</v>
      </c>
      <c r="M39" s="52">
        <v>-1.9281621859712494E-2</v>
      </c>
      <c r="N39" s="52">
        <v>4.627104168388585</v>
      </c>
      <c r="O39" s="52">
        <v>1.5412617567456266</v>
      </c>
      <c r="P39" s="53" t="s">
        <v>17</v>
      </c>
      <c r="Q39" s="54" t="s">
        <v>17</v>
      </c>
      <c r="R39" s="51">
        <v>3.4094242633571303</v>
      </c>
      <c r="S39" s="52">
        <v>-0.16806180165155338</v>
      </c>
      <c r="T39" s="52">
        <v>-2.4466862306283366</v>
      </c>
      <c r="U39" s="52">
        <v>-0.70781905719193849</v>
      </c>
      <c r="V39" s="52">
        <v>2.3090274996794058</v>
      </c>
      <c r="W39" s="52">
        <v>4.8309380718108752</v>
      </c>
      <c r="X39" s="52">
        <v>6.392812647958479</v>
      </c>
      <c r="Y39" s="52">
        <v>4.9858206765787783</v>
      </c>
      <c r="Z39" s="52">
        <v>-0.53325948068492224</v>
      </c>
      <c r="AA39" s="52">
        <v>-1.6229995060259461</v>
      </c>
      <c r="AB39" s="52">
        <v>-0.59576365831407463</v>
      </c>
      <c r="AC39" s="52">
        <v>8.9076692817091629</v>
      </c>
      <c r="AD39" s="52">
        <v>1.7651886989006993</v>
      </c>
      <c r="AE39" s="52">
        <v>5.0334106562698544</v>
      </c>
      <c r="AF39" s="53">
        <v>5.9823888940219394</v>
      </c>
      <c r="AG39" s="23" t="s">
        <v>17</v>
      </c>
      <c r="AH39" s="21" t="s">
        <v>17</v>
      </c>
      <c r="AI39" s="21" t="s">
        <v>17</v>
      </c>
      <c r="AJ39" s="21" t="s">
        <v>17</v>
      </c>
      <c r="AK39" s="23" t="s">
        <v>17</v>
      </c>
      <c r="AL39" s="21" t="s">
        <v>17</v>
      </c>
      <c r="AM39" s="21" t="s">
        <v>17</v>
      </c>
      <c r="AN39" s="22" t="s">
        <v>17</v>
      </c>
    </row>
    <row r="40" spans="1:40" x14ac:dyDescent="0.25">
      <c r="A40" s="24"/>
      <c r="B40" s="25"/>
      <c r="C40" s="25"/>
      <c r="D40" s="25"/>
      <c r="E40" s="25" t="s">
        <v>51</v>
      </c>
      <c r="F40" s="25" t="s">
        <v>43</v>
      </c>
      <c r="G40" s="75">
        <v>11.961170142988141</v>
      </c>
      <c r="H40" s="76">
        <v>30.306509818625194</v>
      </c>
      <c r="I40" s="76">
        <v>5.416584242990985</v>
      </c>
      <c r="J40" s="76">
        <v>5.4794520547943426</v>
      </c>
      <c r="K40" s="76">
        <v>8.3113648493475587</v>
      </c>
      <c r="L40" s="76">
        <v>-9.2907271912799452</v>
      </c>
      <c r="M40" s="76">
        <v>-7.861987225916911</v>
      </c>
      <c r="N40" s="76">
        <v>1.4417923247339814</v>
      </c>
      <c r="O40" s="76">
        <v>2.1008039615540985</v>
      </c>
      <c r="P40" s="78" t="s">
        <v>17</v>
      </c>
      <c r="Q40" s="79" t="s">
        <v>17</v>
      </c>
      <c r="R40" s="75">
        <v>-5.2256994787122979</v>
      </c>
      <c r="S40" s="76">
        <v>-10.997971141442765</v>
      </c>
      <c r="T40" s="76">
        <v>-6.5010904918662575</v>
      </c>
      <c r="U40" s="76">
        <v>-8.6175200549686757</v>
      </c>
      <c r="V40" s="76">
        <v>-4.825941262413358</v>
      </c>
      <c r="W40" s="76">
        <v>1.1669342787289816</v>
      </c>
      <c r="X40" s="76">
        <v>6.2519768503376483</v>
      </c>
      <c r="Y40" s="76">
        <v>3.5963937084850128</v>
      </c>
      <c r="Z40" s="76">
        <v>5.4071092493051864</v>
      </c>
      <c r="AA40" s="76">
        <v>3.3591721156893461</v>
      </c>
      <c r="AB40" s="76">
        <v>2.090726629856543</v>
      </c>
      <c r="AC40" s="76">
        <v>-2.2662077568850192</v>
      </c>
      <c r="AD40" s="76">
        <v>11.716706016240197</v>
      </c>
      <c r="AE40" s="76">
        <v>20.622980134548218</v>
      </c>
      <c r="AF40" s="78">
        <v>13.802389710574904</v>
      </c>
      <c r="AG40" s="91" t="s">
        <v>17</v>
      </c>
      <c r="AH40" s="92" t="s">
        <v>17</v>
      </c>
      <c r="AI40" s="92" t="s">
        <v>17</v>
      </c>
      <c r="AJ40" s="92" t="s">
        <v>17</v>
      </c>
      <c r="AK40" s="91" t="s">
        <v>17</v>
      </c>
      <c r="AL40" s="92" t="s">
        <v>17</v>
      </c>
      <c r="AM40" s="92" t="s">
        <v>17</v>
      </c>
      <c r="AN40" s="93" t="s">
        <v>17</v>
      </c>
    </row>
    <row r="41" spans="1:40" x14ac:dyDescent="0.25">
      <c r="A41" s="1"/>
      <c r="B41" s="18"/>
      <c r="C41" s="18"/>
      <c r="D41" s="18"/>
      <c r="E41" s="18" t="s">
        <v>52</v>
      </c>
      <c r="F41" s="18" t="s">
        <v>43</v>
      </c>
      <c r="G41" s="51">
        <v>12.444595976815553</v>
      </c>
      <c r="H41" s="52">
        <v>7.4590661006670667</v>
      </c>
      <c r="I41" s="52">
        <v>-7.2234762979684008</v>
      </c>
      <c r="J41" s="52">
        <v>4.0145985401459638</v>
      </c>
      <c r="K41" s="52">
        <v>0.87719298245614308</v>
      </c>
      <c r="L41" s="52">
        <v>2.3188405797101463</v>
      </c>
      <c r="M41" s="52">
        <v>13.144475920679888</v>
      </c>
      <c r="N41" s="52">
        <v>0.27541311967953508</v>
      </c>
      <c r="O41" s="52">
        <v>0.93543261154118706</v>
      </c>
      <c r="P41" s="53" t="s">
        <v>17</v>
      </c>
      <c r="Q41" s="54" t="s">
        <v>17</v>
      </c>
      <c r="R41" s="51">
        <v>10.224538285830388</v>
      </c>
      <c r="S41" s="52">
        <v>20.97863298888738</v>
      </c>
      <c r="T41" s="52">
        <v>14.1289636517701</v>
      </c>
      <c r="U41" s="52">
        <v>7.4942119772940297</v>
      </c>
      <c r="V41" s="52">
        <v>8.3889134264174317</v>
      </c>
      <c r="W41" s="52">
        <v>-10.538723003853889</v>
      </c>
      <c r="X41" s="52">
        <v>-4.2060694935044491</v>
      </c>
      <c r="Y41" s="52">
        <v>8.6375382238716103</v>
      </c>
      <c r="Z41" s="52">
        <v>-2.6715541689189659</v>
      </c>
      <c r="AA41" s="52">
        <v>2.0415624056662196</v>
      </c>
      <c r="AB41" s="52">
        <v>7.5814619026641106</v>
      </c>
      <c r="AC41" s="52">
        <v>-2.6077712339671932</v>
      </c>
      <c r="AD41" s="52">
        <v>-1.1178129295906336</v>
      </c>
      <c r="AE41" s="52">
        <v>-3.9593722895869488</v>
      </c>
      <c r="AF41" s="53">
        <v>-11.685225769747232</v>
      </c>
      <c r="AG41" s="23" t="s">
        <v>17</v>
      </c>
      <c r="AH41" s="21" t="s">
        <v>17</v>
      </c>
      <c r="AI41" s="21" t="s">
        <v>17</v>
      </c>
      <c r="AJ41" s="21" t="s">
        <v>17</v>
      </c>
      <c r="AK41" s="23" t="s">
        <v>17</v>
      </c>
      <c r="AL41" s="21" t="s">
        <v>17</v>
      </c>
      <c r="AM41" s="21" t="s">
        <v>17</v>
      </c>
      <c r="AN41" s="22" t="s">
        <v>17</v>
      </c>
    </row>
    <row r="42" spans="1:40" x14ac:dyDescent="0.25">
      <c r="A42" s="24"/>
      <c r="B42" s="25"/>
      <c r="C42" s="25"/>
      <c r="D42" s="25"/>
      <c r="E42" s="25" t="s">
        <v>53</v>
      </c>
      <c r="F42" s="25" t="s">
        <v>43</v>
      </c>
      <c r="G42" s="75">
        <v>6.8082788671027794</v>
      </c>
      <c r="H42" s="76">
        <v>9.6039435662078851</v>
      </c>
      <c r="I42" s="76">
        <v>4.2338709677417707</v>
      </c>
      <c r="J42" s="76">
        <v>15.711947626841116</v>
      </c>
      <c r="K42" s="76">
        <v>6.814967211006806</v>
      </c>
      <c r="L42" s="76">
        <v>1.179727940291464</v>
      </c>
      <c r="M42" s="76">
        <v>-12.004759071980843</v>
      </c>
      <c r="N42" s="76">
        <v>2.4878312601404717</v>
      </c>
      <c r="O42" s="76">
        <v>4.5117926840002598</v>
      </c>
      <c r="P42" s="78" t="s">
        <v>17</v>
      </c>
      <c r="Q42" s="79" t="s">
        <v>17</v>
      </c>
      <c r="R42" s="75">
        <v>-6.8053564669915527</v>
      </c>
      <c r="S42" s="76">
        <v>-11.802760043983962</v>
      </c>
      <c r="T42" s="76">
        <v>-14.779785037512061</v>
      </c>
      <c r="U42" s="76">
        <v>-14.434457220135954</v>
      </c>
      <c r="V42" s="76">
        <v>-2.7295097116264988</v>
      </c>
      <c r="W42" s="76">
        <v>2.3687531926423144</v>
      </c>
      <c r="X42" s="76">
        <v>5.1896558046928609</v>
      </c>
      <c r="Y42" s="76">
        <v>5.3875334311016099</v>
      </c>
      <c r="Z42" s="76">
        <v>4.0426474463277406</v>
      </c>
      <c r="AA42" s="76">
        <v>5.3312329519699331</v>
      </c>
      <c r="AB42" s="76">
        <v>4.9287879058404815</v>
      </c>
      <c r="AC42" s="76">
        <v>3.7509470168042069</v>
      </c>
      <c r="AD42" s="76">
        <v>3.1646869844439873</v>
      </c>
      <c r="AE42" s="76">
        <v>1.0166022089056481</v>
      </c>
      <c r="AF42" s="78">
        <v>0.8435293457867088</v>
      </c>
      <c r="AG42" s="91" t="s">
        <v>17</v>
      </c>
      <c r="AH42" s="92" t="s">
        <v>17</v>
      </c>
      <c r="AI42" s="92" t="s">
        <v>17</v>
      </c>
      <c r="AJ42" s="92" t="s">
        <v>17</v>
      </c>
      <c r="AK42" s="91" t="s">
        <v>17</v>
      </c>
      <c r="AL42" s="92" t="s">
        <v>17</v>
      </c>
      <c r="AM42" s="92" t="s">
        <v>17</v>
      </c>
      <c r="AN42" s="93" t="s">
        <v>17</v>
      </c>
    </row>
    <row r="43" spans="1:40" x14ac:dyDescent="0.25">
      <c r="A43" s="1"/>
      <c r="B43" s="18"/>
      <c r="C43" s="18" t="s">
        <v>54</v>
      </c>
      <c r="D43" s="18"/>
      <c r="E43" s="18"/>
      <c r="F43" s="18" t="s">
        <v>43</v>
      </c>
      <c r="G43" s="51">
        <v>5.9006261088683676</v>
      </c>
      <c r="H43" s="52">
        <v>9.1601628594798257</v>
      </c>
      <c r="I43" s="52">
        <v>4.8101304536404488</v>
      </c>
      <c r="J43" s="52">
        <v>5.1071906538611378</v>
      </c>
      <c r="K43" s="52">
        <v>6.2135777760391253</v>
      </c>
      <c r="L43" s="52">
        <v>2.3554054326996754</v>
      </c>
      <c r="M43" s="52">
        <v>1.229126668879732</v>
      </c>
      <c r="N43" s="52">
        <v>1.1606533691855825</v>
      </c>
      <c r="O43" s="52">
        <v>3.8951230000001225</v>
      </c>
      <c r="P43" s="53" t="s">
        <v>17</v>
      </c>
      <c r="Q43" s="54" t="s">
        <v>17</v>
      </c>
      <c r="R43" s="51">
        <v>1.287407033879151</v>
      </c>
      <c r="S43" s="52">
        <v>0.87580780391307567</v>
      </c>
      <c r="T43" s="52">
        <v>-0.51231409534725492</v>
      </c>
      <c r="U43" s="52">
        <v>3.3129893326421911</v>
      </c>
      <c r="V43" s="52">
        <v>0.13326659144090591</v>
      </c>
      <c r="W43" s="52">
        <v>1.2878348305570109</v>
      </c>
      <c r="X43" s="52">
        <v>2.227278828556889</v>
      </c>
      <c r="Y43" s="52">
        <v>0.99172654208361521</v>
      </c>
      <c r="Z43" s="52">
        <v>4.1450460710471315</v>
      </c>
      <c r="AA43" s="52">
        <v>3.4320329088071366</v>
      </c>
      <c r="AB43" s="52">
        <v>3.7571326961598706</v>
      </c>
      <c r="AC43" s="52">
        <v>4.2472385354115572</v>
      </c>
      <c r="AD43" s="52">
        <v>3.7427491937665591</v>
      </c>
      <c r="AE43" s="52">
        <v>4.8869451255806551</v>
      </c>
      <c r="AF43" s="53">
        <v>4.4977884050911303</v>
      </c>
      <c r="AG43" s="23" t="s">
        <v>17</v>
      </c>
      <c r="AH43" s="21" t="s">
        <v>17</v>
      </c>
      <c r="AI43" s="21" t="s">
        <v>17</v>
      </c>
      <c r="AJ43" s="21" t="s">
        <v>17</v>
      </c>
      <c r="AK43" s="23" t="s">
        <v>17</v>
      </c>
      <c r="AL43" s="21" t="s">
        <v>17</v>
      </c>
      <c r="AM43" s="21" t="s">
        <v>17</v>
      </c>
      <c r="AN43" s="22" t="s">
        <v>17</v>
      </c>
    </row>
    <row r="44" spans="1:40" x14ac:dyDescent="0.25">
      <c r="A44" s="24"/>
      <c r="B44" s="25"/>
      <c r="C44" s="25" t="s">
        <v>55</v>
      </c>
      <c r="D44" s="25"/>
      <c r="E44" s="25"/>
      <c r="F44" s="25" t="s">
        <v>43</v>
      </c>
      <c r="G44" s="75">
        <v>2.0618006801557787</v>
      </c>
      <c r="H44" s="76">
        <v>12.256166297778304</v>
      </c>
      <c r="I44" s="76">
        <v>4.8916460339644585</v>
      </c>
      <c r="J44" s="76">
        <v>4.6771079059331866</v>
      </c>
      <c r="K44" s="76">
        <v>-0.28900615637872384</v>
      </c>
      <c r="L44" s="76">
        <v>1.6579069712467254</v>
      </c>
      <c r="M44" s="76">
        <v>-0.2088362342778094</v>
      </c>
      <c r="N44" s="76">
        <v>2.5112792723974042</v>
      </c>
      <c r="O44" s="76">
        <v>3.9268410000000031</v>
      </c>
      <c r="P44" s="78" t="s">
        <v>17</v>
      </c>
      <c r="Q44" s="79" t="s">
        <v>17</v>
      </c>
      <c r="R44" s="75">
        <v>-2.6354435216053185</v>
      </c>
      <c r="S44" s="76">
        <v>-4.0531781302181491</v>
      </c>
      <c r="T44" s="76">
        <v>0.90853474971503978</v>
      </c>
      <c r="U44" s="76">
        <v>5.1453074990866821</v>
      </c>
      <c r="V44" s="76">
        <v>4.5136041488707423</v>
      </c>
      <c r="W44" s="76">
        <v>4.1948357221823995</v>
      </c>
      <c r="X44" s="76">
        <v>3.4838376585193176</v>
      </c>
      <c r="Y44" s="76">
        <v>-1.913309858699852</v>
      </c>
      <c r="Z44" s="76">
        <v>1.9755316825870617</v>
      </c>
      <c r="AA44" s="76">
        <v>3.382038044350022</v>
      </c>
      <c r="AB44" s="76">
        <v>4.7115315139097502</v>
      </c>
      <c r="AC44" s="76">
        <v>5.6584230703711214</v>
      </c>
      <c r="AD44" s="76">
        <v>1.8436806262988714</v>
      </c>
      <c r="AE44" s="76">
        <v>5.2357475791660502</v>
      </c>
      <c r="AF44" s="78">
        <v>1.8953611583136354</v>
      </c>
      <c r="AG44" s="91" t="s">
        <v>17</v>
      </c>
      <c r="AH44" s="92" t="s">
        <v>17</v>
      </c>
      <c r="AI44" s="92" t="s">
        <v>17</v>
      </c>
      <c r="AJ44" s="92" t="s">
        <v>17</v>
      </c>
      <c r="AK44" s="91" t="s">
        <v>17</v>
      </c>
      <c r="AL44" s="92" t="s">
        <v>17</v>
      </c>
      <c r="AM44" s="92" t="s">
        <v>17</v>
      </c>
      <c r="AN44" s="93" t="s">
        <v>17</v>
      </c>
    </row>
    <row r="45" spans="1:40" x14ac:dyDescent="0.25">
      <c r="A45" s="1"/>
      <c r="B45" s="18"/>
      <c r="C45" s="18" t="s">
        <v>56</v>
      </c>
      <c r="D45" s="18"/>
      <c r="E45" s="18"/>
      <c r="F45" s="18" t="s">
        <v>43</v>
      </c>
      <c r="G45" s="51">
        <v>10.82953008475469</v>
      </c>
      <c r="H45" s="52">
        <v>21.995600276957216</v>
      </c>
      <c r="I45" s="52">
        <v>9.3733743011716442</v>
      </c>
      <c r="J45" s="52">
        <v>7.3988000100490448</v>
      </c>
      <c r="K45" s="52">
        <v>7.7623666153066484</v>
      </c>
      <c r="L45" s="52">
        <v>-1.0814249363866879</v>
      </c>
      <c r="M45" s="52">
        <v>-3.5409028727770187</v>
      </c>
      <c r="N45" s="52">
        <v>1.1975334554881645</v>
      </c>
      <c r="O45" s="52">
        <v>7.9289745000000078</v>
      </c>
      <c r="P45" s="53" t="s">
        <v>17</v>
      </c>
      <c r="Q45" s="54" t="s">
        <v>17</v>
      </c>
      <c r="R45" s="51">
        <v>-3.5068943955721799</v>
      </c>
      <c r="S45" s="52">
        <v>-4.0361339464814572</v>
      </c>
      <c r="T45" s="52">
        <v>-5.1415870304256313</v>
      </c>
      <c r="U45" s="52">
        <v>-1.4291681145572332</v>
      </c>
      <c r="V45" s="52">
        <v>2.5762701015078271</v>
      </c>
      <c r="W45" s="52">
        <v>3.6606487942826726</v>
      </c>
      <c r="X45" s="52">
        <v>0.17388171834966659</v>
      </c>
      <c r="Y45" s="52">
        <v>-1.5410834600097068</v>
      </c>
      <c r="Z45" s="52">
        <v>2.6735554681543539</v>
      </c>
      <c r="AA45" s="52">
        <v>7.5092988518928205</v>
      </c>
      <c r="AB45" s="52">
        <v>8.2273416743973371</v>
      </c>
      <c r="AC45" s="52">
        <v>13.500079830322953</v>
      </c>
      <c r="AD45" s="52">
        <v>7.4516195434485066</v>
      </c>
      <c r="AE45" s="52">
        <v>8.6819213252177221</v>
      </c>
      <c r="AF45" s="53">
        <v>8.3795750430129878</v>
      </c>
      <c r="AG45" s="23" t="s">
        <v>17</v>
      </c>
      <c r="AH45" s="21" t="s">
        <v>17</v>
      </c>
      <c r="AI45" s="21" t="s">
        <v>17</v>
      </c>
      <c r="AJ45" s="21" t="s">
        <v>17</v>
      </c>
      <c r="AK45" s="23" t="s">
        <v>17</v>
      </c>
      <c r="AL45" s="21" t="s">
        <v>17</v>
      </c>
      <c r="AM45" s="21" t="s">
        <v>17</v>
      </c>
      <c r="AN45" s="22" t="s">
        <v>17</v>
      </c>
    </row>
    <row r="46" spans="1:40" x14ac:dyDescent="0.25">
      <c r="A46" s="24"/>
      <c r="B46" s="24" t="s">
        <v>57</v>
      </c>
      <c r="C46" s="25"/>
      <c r="D46" s="25"/>
      <c r="E46" s="25"/>
      <c r="F46" s="90" t="s">
        <v>58</v>
      </c>
      <c r="G46" s="75">
        <v>-1.9048936999999999</v>
      </c>
      <c r="H46" s="76">
        <v>0.70832010000000001</v>
      </c>
      <c r="I46" s="76">
        <v>0.14349857999999999</v>
      </c>
      <c r="J46" s="76">
        <v>0.34442907</v>
      </c>
      <c r="K46" s="76">
        <v>1.0317014</v>
      </c>
      <c r="L46" s="76">
        <v>0.61289172000000003</v>
      </c>
      <c r="M46" s="76">
        <v>-5.5594360000000002E-2</v>
      </c>
      <c r="N46" s="76">
        <v>-1.19519324</v>
      </c>
      <c r="O46" s="76">
        <v>-1.29164473</v>
      </c>
      <c r="P46" s="78">
        <v>-1.00160677</v>
      </c>
      <c r="Q46" s="79">
        <v>-0.68454932999999996</v>
      </c>
      <c r="R46" s="75" t="s">
        <v>17</v>
      </c>
      <c r="S46" s="76" t="s">
        <v>17</v>
      </c>
      <c r="T46" s="76" t="s">
        <v>17</v>
      </c>
      <c r="U46" s="76" t="s">
        <v>17</v>
      </c>
      <c r="V46" s="76" t="s">
        <v>17</v>
      </c>
      <c r="W46" s="76" t="s">
        <v>17</v>
      </c>
      <c r="X46" s="76" t="s">
        <v>17</v>
      </c>
      <c r="Y46" s="76" t="s">
        <v>17</v>
      </c>
      <c r="Z46" s="76" t="s">
        <v>17</v>
      </c>
      <c r="AA46" s="76" t="s">
        <v>17</v>
      </c>
      <c r="AB46" s="76" t="s">
        <v>17</v>
      </c>
      <c r="AC46" s="76" t="s">
        <v>17</v>
      </c>
      <c r="AD46" s="76" t="s">
        <v>17</v>
      </c>
      <c r="AE46" s="76" t="s">
        <v>17</v>
      </c>
      <c r="AF46" s="78" t="s">
        <v>17</v>
      </c>
      <c r="AG46" s="91" t="s">
        <v>17</v>
      </c>
      <c r="AH46" s="92" t="s">
        <v>17</v>
      </c>
      <c r="AI46" s="92" t="s">
        <v>17</v>
      </c>
      <c r="AJ46" s="92" t="s">
        <v>17</v>
      </c>
      <c r="AK46" s="91" t="s">
        <v>17</v>
      </c>
      <c r="AL46" s="92" t="s">
        <v>17</v>
      </c>
      <c r="AM46" s="92" t="s">
        <v>17</v>
      </c>
      <c r="AN46" s="93" t="s">
        <v>17</v>
      </c>
    </row>
    <row r="47" spans="1:40" x14ac:dyDescent="0.25">
      <c r="A47" s="1"/>
      <c r="B47" s="1" t="s">
        <v>59</v>
      </c>
      <c r="C47" s="18"/>
      <c r="D47" s="18"/>
      <c r="E47" s="18"/>
      <c r="F47" s="18"/>
      <c r="G47" s="51"/>
      <c r="H47" s="52"/>
      <c r="I47" s="52"/>
      <c r="J47" s="52"/>
      <c r="K47" s="52"/>
      <c r="L47" s="52"/>
      <c r="M47" s="52"/>
      <c r="N47" s="52"/>
      <c r="O47" s="52"/>
      <c r="P47" s="53"/>
      <c r="Q47" s="54"/>
      <c r="R47" s="51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3"/>
      <c r="AG47" s="23"/>
      <c r="AH47" s="21"/>
      <c r="AI47" s="21"/>
      <c r="AJ47" s="21"/>
      <c r="AK47" s="23"/>
      <c r="AL47" s="21"/>
      <c r="AM47" s="21"/>
      <c r="AN47" s="22"/>
    </row>
    <row r="48" spans="1:40" x14ac:dyDescent="0.25">
      <c r="A48" s="24"/>
      <c r="B48" s="25"/>
      <c r="C48" s="25" t="s">
        <v>60</v>
      </c>
      <c r="D48" s="25"/>
      <c r="E48" s="25"/>
      <c r="F48" s="25" t="s">
        <v>8</v>
      </c>
      <c r="G48" s="75">
        <v>3.4022544025396284</v>
      </c>
      <c r="H48" s="76">
        <v>5.4917464347912448</v>
      </c>
      <c r="I48" s="76">
        <v>-0.26846833512068624</v>
      </c>
      <c r="J48" s="76">
        <v>-1.6753172865852095</v>
      </c>
      <c r="K48" s="76">
        <v>1.9222578398948587</v>
      </c>
      <c r="L48" s="76">
        <v>2.0518592912390332</v>
      </c>
      <c r="M48" s="76">
        <v>4.0612988585189136</v>
      </c>
      <c r="N48" s="76">
        <v>-0.74562956874748565</v>
      </c>
      <c r="O48" s="76">
        <v>3.0558233297302229</v>
      </c>
      <c r="P48" s="78" t="s">
        <v>17</v>
      </c>
      <c r="Q48" s="79" t="s">
        <v>17</v>
      </c>
      <c r="R48" s="75">
        <v>6.0199353842419701</v>
      </c>
      <c r="S48" s="76">
        <v>6.1830087370261744</v>
      </c>
      <c r="T48" s="76">
        <v>1.8411127918583681</v>
      </c>
      <c r="U48" s="76">
        <v>2.3389276225500133</v>
      </c>
      <c r="V48" s="76">
        <v>-0.62098574357872804</v>
      </c>
      <c r="W48" s="76">
        <v>-2.5302662640930507</v>
      </c>
      <c r="X48" s="76">
        <v>1.4945221267256281</v>
      </c>
      <c r="Y48" s="76">
        <v>-1.283745897829236</v>
      </c>
      <c r="Z48" s="76">
        <v>1.3828921243487668</v>
      </c>
      <c r="AA48" s="76">
        <v>4.8272933093125303</v>
      </c>
      <c r="AB48" s="76">
        <v>3.3781151214867799</v>
      </c>
      <c r="AC48" s="76">
        <v>2.6473870922055553</v>
      </c>
      <c r="AD48" s="76">
        <v>2.4883248014665682</v>
      </c>
      <c r="AE48" s="76">
        <v>0.84809137674284329</v>
      </c>
      <c r="AF48" s="78" t="s">
        <v>17</v>
      </c>
      <c r="AG48" s="91" t="s">
        <v>17</v>
      </c>
      <c r="AH48" s="92" t="s">
        <v>17</v>
      </c>
      <c r="AI48" s="92" t="s">
        <v>17</v>
      </c>
      <c r="AJ48" s="92" t="s">
        <v>17</v>
      </c>
      <c r="AK48" s="91" t="s">
        <v>17</v>
      </c>
      <c r="AL48" s="92" t="s">
        <v>17</v>
      </c>
      <c r="AM48" s="92" t="s">
        <v>17</v>
      </c>
      <c r="AN48" s="93" t="s">
        <v>17</v>
      </c>
    </row>
    <row r="49" spans="1:40" x14ac:dyDescent="0.25">
      <c r="A49" s="1"/>
      <c r="B49" s="18"/>
      <c r="C49" s="18" t="s">
        <v>61</v>
      </c>
      <c r="D49" s="18"/>
      <c r="E49" s="18"/>
      <c r="F49" s="18" t="s">
        <v>8</v>
      </c>
      <c r="G49" s="51">
        <v>13.455082583590716</v>
      </c>
      <c r="H49" s="52">
        <v>10.510119540774031</v>
      </c>
      <c r="I49" s="52">
        <v>2.9631216307879127</v>
      </c>
      <c r="J49" s="52">
        <v>4.0185846537914127</v>
      </c>
      <c r="K49" s="52">
        <v>9.2475000000001639</v>
      </c>
      <c r="L49" s="52">
        <v>2.8742076477721978</v>
      </c>
      <c r="M49" s="52">
        <v>1.5949282615949079</v>
      </c>
      <c r="N49" s="52">
        <v>-1.1932912855527777</v>
      </c>
      <c r="O49" s="52">
        <v>6.9625722863358996</v>
      </c>
      <c r="P49" s="53" t="s">
        <v>17</v>
      </c>
      <c r="Q49" s="54" t="s">
        <v>17</v>
      </c>
      <c r="R49" s="51">
        <v>2.4042365705599034</v>
      </c>
      <c r="S49" s="52">
        <v>1.6039770288354349</v>
      </c>
      <c r="T49" s="52">
        <v>-1.316241416572006</v>
      </c>
      <c r="U49" s="52">
        <v>3.7547235649193267</v>
      </c>
      <c r="V49" s="52">
        <v>-1.6837117721673844</v>
      </c>
      <c r="W49" s="52">
        <v>-0.68223415662347353</v>
      </c>
      <c r="X49" s="52">
        <v>0.18155422326187054</v>
      </c>
      <c r="Y49" s="52">
        <v>-2.5449107317017217</v>
      </c>
      <c r="Z49" s="52">
        <v>6.0395517186621284</v>
      </c>
      <c r="AA49" s="52">
        <v>6.0553484290005288</v>
      </c>
      <c r="AB49" s="52">
        <v>6.7374858249927394</v>
      </c>
      <c r="AC49" s="52">
        <v>8.9908178391668869</v>
      </c>
      <c r="AD49" s="52">
        <v>5.5197769192253388</v>
      </c>
      <c r="AE49" s="52">
        <v>8.2813169639653026</v>
      </c>
      <c r="AF49" s="53" t="s">
        <v>17</v>
      </c>
      <c r="AG49" s="23" t="s">
        <v>17</v>
      </c>
      <c r="AH49" s="21" t="s">
        <v>17</v>
      </c>
      <c r="AI49" s="21" t="s">
        <v>17</v>
      </c>
      <c r="AJ49" s="21" t="s">
        <v>17</v>
      </c>
      <c r="AK49" s="23" t="s">
        <v>17</v>
      </c>
      <c r="AL49" s="21" t="s">
        <v>17</v>
      </c>
      <c r="AM49" s="21" t="s">
        <v>17</v>
      </c>
      <c r="AN49" s="22" t="s">
        <v>17</v>
      </c>
    </row>
    <row r="50" spans="1:40" x14ac:dyDescent="0.25">
      <c r="A50" s="24"/>
      <c r="B50" s="25"/>
      <c r="C50" s="25" t="s">
        <v>62</v>
      </c>
      <c r="D50" s="25"/>
      <c r="E50" s="25"/>
      <c r="F50" s="25" t="s">
        <v>63</v>
      </c>
      <c r="G50" s="75">
        <v>14.22171018945213</v>
      </c>
      <c r="H50" s="76">
        <v>-12.484590384399862</v>
      </c>
      <c r="I50" s="76">
        <v>-0.83237290306057421</v>
      </c>
      <c r="J50" s="76">
        <v>40.573347107438011</v>
      </c>
      <c r="K50" s="76">
        <v>11.51938269336763</v>
      </c>
      <c r="L50" s="76">
        <v>16.762767710049431</v>
      </c>
      <c r="M50" s="76">
        <v>0.40211640211640365</v>
      </c>
      <c r="N50" s="76">
        <v>-0.26700393479482942</v>
      </c>
      <c r="O50" s="76">
        <v>-4.487811751444271</v>
      </c>
      <c r="P50" s="78" t="s">
        <v>17</v>
      </c>
      <c r="Q50" s="79" t="s">
        <v>17</v>
      </c>
      <c r="R50" s="75">
        <v>8.8789852588275551</v>
      </c>
      <c r="S50" s="76">
        <v>1.0513667768098589</v>
      </c>
      <c r="T50" s="76">
        <v>-12.153236459709383</v>
      </c>
      <c r="U50" s="76">
        <v>5.3812741312741386</v>
      </c>
      <c r="V50" s="76">
        <v>12.972292191435763</v>
      </c>
      <c r="W50" s="76">
        <v>-17.241379310344829</v>
      </c>
      <c r="X50" s="76">
        <v>17.142857142857149</v>
      </c>
      <c r="Y50" s="76">
        <v>-10.075566750629728</v>
      </c>
      <c r="Z50" s="76">
        <v>-5.7971014492753659</v>
      </c>
      <c r="AA50" s="76">
        <v>13.110632183908045</v>
      </c>
      <c r="AB50" s="76">
        <v>-13.761232349165597</v>
      </c>
      <c r="AC50" s="76">
        <v>-6.5699006875477473</v>
      </c>
      <c r="AD50" s="76">
        <v>-1.8934911242603603</v>
      </c>
      <c r="AE50" s="76">
        <v>6.6052715147665975</v>
      </c>
      <c r="AF50" s="76">
        <v>4.9121762429294336</v>
      </c>
      <c r="AG50" s="91" t="s">
        <v>17</v>
      </c>
      <c r="AH50" s="92" t="s">
        <v>17</v>
      </c>
      <c r="AI50" s="92" t="s">
        <v>17</v>
      </c>
      <c r="AJ50" s="92" t="s">
        <v>17</v>
      </c>
      <c r="AK50" s="91" t="s">
        <v>17</v>
      </c>
      <c r="AL50" s="92" t="s">
        <v>17</v>
      </c>
      <c r="AM50" s="92" t="s">
        <v>17</v>
      </c>
      <c r="AN50" s="93" t="s">
        <v>17</v>
      </c>
    </row>
    <row r="51" spans="1:40" x14ac:dyDescent="0.25">
      <c r="A51" s="1"/>
      <c r="B51" s="18"/>
      <c r="C51" s="18" t="s">
        <v>64</v>
      </c>
      <c r="D51" s="18"/>
      <c r="E51" s="18"/>
      <c r="F51" s="18" t="s">
        <v>65</v>
      </c>
      <c r="G51" s="51">
        <v>17.243175841759719</v>
      </c>
      <c r="H51" s="52">
        <v>16.509357773897623</v>
      </c>
      <c r="I51" s="52">
        <v>3.3214341340553877</v>
      </c>
      <c r="J51" s="52">
        <v>6.6262382892950491</v>
      </c>
      <c r="K51" s="52">
        <v>-1.8189404444238804</v>
      </c>
      <c r="L51" s="52">
        <v>1.6729110148502748</v>
      </c>
      <c r="M51" s="52">
        <v>-11.756389650494549</v>
      </c>
      <c r="N51" s="52">
        <v>-3.363871029867505</v>
      </c>
      <c r="O51" s="52">
        <v>1.4170713576273837</v>
      </c>
      <c r="P51" s="53" t="s">
        <v>17</v>
      </c>
      <c r="Q51" s="54" t="s">
        <v>17</v>
      </c>
      <c r="R51" s="51">
        <v>-7.3914491031366572</v>
      </c>
      <c r="S51" s="52">
        <v>-11.541059434442984</v>
      </c>
      <c r="T51" s="52">
        <v>-13.293334968996641</v>
      </c>
      <c r="U51" s="52">
        <v>-14.799715095401927</v>
      </c>
      <c r="V51" s="52">
        <v>-11.62633763282679</v>
      </c>
      <c r="W51" s="52">
        <v>-5.2342531044047256</v>
      </c>
      <c r="X51" s="52">
        <v>1.5316761797737517</v>
      </c>
      <c r="Y51" s="52">
        <v>1.873430437987744</v>
      </c>
      <c r="Z51" s="52">
        <v>0.79857274301009173</v>
      </c>
      <c r="AA51" s="52">
        <v>1.1832155717517316</v>
      </c>
      <c r="AB51" s="52">
        <v>1.11502792622807</v>
      </c>
      <c r="AC51" s="52">
        <v>2.5714691895196409</v>
      </c>
      <c r="AD51" s="52">
        <v>5.4189437462548744</v>
      </c>
      <c r="AE51" s="52">
        <v>3.2152073354466015</v>
      </c>
      <c r="AF51" s="52">
        <v>1.6</v>
      </c>
      <c r="AG51" s="23" t="s">
        <v>17</v>
      </c>
      <c r="AH51" s="21" t="s">
        <v>17</v>
      </c>
      <c r="AI51" s="21" t="s">
        <v>17</v>
      </c>
      <c r="AJ51" s="21" t="s">
        <v>17</v>
      </c>
      <c r="AK51" s="23" t="s">
        <v>17</v>
      </c>
      <c r="AL51" s="21" t="s">
        <v>17</v>
      </c>
      <c r="AM51" s="21" t="s">
        <v>17</v>
      </c>
      <c r="AN51" s="22" t="s">
        <v>17</v>
      </c>
    </row>
    <row r="52" spans="1:40" x14ac:dyDescent="0.25">
      <c r="A52" s="24" t="s">
        <v>66</v>
      </c>
      <c r="B52" s="25"/>
      <c r="C52" s="25"/>
      <c r="D52" s="25"/>
      <c r="E52" s="25"/>
      <c r="F52" s="25"/>
      <c r="G52" s="75"/>
      <c r="H52" s="76"/>
      <c r="I52" s="76"/>
      <c r="J52" s="76"/>
      <c r="K52" s="76"/>
      <c r="L52" s="76"/>
      <c r="M52" s="76"/>
      <c r="N52" s="76"/>
      <c r="O52" s="76"/>
      <c r="P52" s="78"/>
      <c r="Q52" s="79"/>
      <c r="R52" s="75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8"/>
      <c r="AG52" s="91"/>
      <c r="AH52" s="92"/>
      <c r="AI52" s="92"/>
      <c r="AJ52" s="92"/>
      <c r="AK52" s="91"/>
      <c r="AL52" s="92"/>
      <c r="AM52" s="92"/>
      <c r="AN52" s="93"/>
    </row>
    <row r="53" spans="1:40" x14ac:dyDescent="0.25">
      <c r="A53" s="1"/>
      <c r="B53" s="18" t="s">
        <v>67</v>
      </c>
      <c r="C53" s="18"/>
      <c r="D53" s="18"/>
      <c r="E53" s="18"/>
      <c r="F53" s="18"/>
      <c r="G53" s="51"/>
      <c r="H53" s="52"/>
      <c r="I53" s="52"/>
      <c r="J53" s="52"/>
      <c r="K53" s="52"/>
      <c r="L53" s="52"/>
      <c r="M53" s="52"/>
      <c r="N53" s="52"/>
      <c r="O53" s="52"/>
      <c r="P53" s="53"/>
      <c r="Q53" s="54"/>
      <c r="R53" s="51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3"/>
      <c r="AG53" s="23"/>
      <c r="AH53" s="21"/>
      <c r="AI53" s="21"/>
      <c r="AJ53" s="21"/>
      <c r="AK53" s="23"/>
      <c r="AL53" s="21"/>
      <c r="AM53" s="21"/>
      <c r="AN53" s="22"/>
    </row>
    <row r="54" spans="1:40" x14ac:dyDescent="0.25">
      <c r="A54" s="24"/>
      <c r="B54" s="25"/>
      <c r="C54" s="25" t="s">
        <v>68</v>
      </c>
      <c r="D54" s="25"/>
      <c r="E54" s="25"/>
      <c r="F54" s="25" t="s">
        <v>69</v>
      </c>
      <c r="G54" s="75">
        <v>11.775221345367493</v>
      </c>
      <c r="H54" s="76">
        <v>10.815558595502232</v>
      </c>
      <c r="I54" s="76">
        <v>10.368835123567582</v>
      </c>
      <c r="J54" s="76">
        <v>9.6336369236696751</v>
      </c>
      <c r="K54" s="76">
        <v>9.0948314507572139</v>
      </c>
      <c r="L54" s="76">
        <v>8.9179583223937815</v>
      </c>
      <c r="M54" s="76">
        <v>9.2148483215799466</v>
      </c>
      <c r="N54" s="76">
        <v>9.369899068104985</v>
      </c>
      <c r="O54" s="76">
        <v>9.6762625408799856</v>
      </c>
      <c r="P54" s="78" t="s">
        <v>17</v>
      </c>
      <c r="Q54" s="79" t="s">
        <v>17</v>
      </c>
      <c r="R54" s="75">
        <v>9.4251466866238065</v>
      </c>
      <c r="S54" s="76">
        <v>9.0926848195157461</v>
      </c>
      <c r="T54" s="76">
        <v>9.2187604127128822</v>
      </c>
      <c r="U54" s="76">
        <v>9.1228013674673516</v>
      </c>
      <c r="V54" s="76">
        <v>9.3557497448904439</v>
      </c>
      <c r="W54" s="76">
        <v>9.2067397588120397</v>
      </c>
      <c r="X54" s="76">
        <v>9.4527024944029758</v>
      </c>
      <c r="Y54" s="76">
        <v>9.4644042743144805</v>
      </c>
      <c r="Z54" s="76">
        <v>9.3622222322935702</v>
      </c>
      <c r="AA54" s="76">
        <v>9.6445002368237329</v>
      </c>
      <c r="AB54" s="76">
        <v>9.5535284509081126</v>
      </c>
      <c r="AC54" s="76">
        <v>10.144799243494525</v>
      </c>
      <c r="AD54" s="76">
        <v>10.467572937549596</v>
      </c>
      <c r="AE54" s="76">
        <v>10.334694929217349</v>
      </c>
      <c r="AF54" s="78" t="s">
        <v>17</v>
      </c>
      <c r="AG54" s="91" t="s">
        <v>17</v>
      </c>
      <c r="AH54" s="92" t="s">
        <v>17</v>
      </c>
      <c r="AI54" s="92" t="s">
        <v>17</v>
      </c>
      <c r="AJ54" s="92" t="s">
        <v>17</v>
      </c>
      <c r="AK54" s="91" t="s">
        <v>17</v>
      </c>
      <c r="AL54" s="92" t="s">
        <v>17</v>
      </c>
      <c r="AM54" s="92" t="s">
        <v>17</v>
      </c>
      <c r="AN54" s="93" t="s">
        <v>17</v>
      </c>
    </row>
    <row r="55" spans="1:40" x14ac:dyDescent="0.25">
      <c r="A55" s="1"/>
      <c r="B55" s="18"/>
      <c r="C55" s="18" t="s">
        <v>70</v>
      </c>
      <c r="D55" s="18"/>
      <c r="E55" s="18"/>
      <c r="F55" s="18" t="s">
        <v>69</v>
      </c>
      <c r="G55" s="51">
        <v>55.358462896063166</v>
      </c>
      <c r="H55" s="52">
        <v>56.792721652260049</v>
      </c>
      <c r="I55" s="52">
        <v>57.842518733998794</v>
      </c>
      <c r="J55" s="52">
        <v>57.972700821508731</v>
      </c>
      <c r="K55" s="52">
        <v>58.38983453380083</v>
      </c>
      <c r="L55" s="52">
        <v>58.960139752520696</v>
      </c>
      <c r="M55" s="52">
        <v>58.534689131259974</v>
      </c>
      <c r="N55" s="52">
        <v>58.357323299567348</v>
      </c>
      <c r="O55" s="52">
        <v>57.789381542711773</v>
      </c>
      <c r="P55" s="53" t="s">
        <v>17</v>
      </c>
      <c r="Q55" s="54" t="s">
        <v>17</v>
      </c>
      <c r="R55" s="51">
        <v>58.708811161989011</v>
      </c>
      <c r="S55" s="52">
        <v>58.444319317177978</v>
      </c>
      <c r="T55" s="52">
        <v>58.387696151771443</v>
      </c>
      <c r="U55" s="52">
        <v>58.597929894101505</v>
      </c>
      <c r="V55" s="52">
        <v>58.487152153091358</v>
      </c>
      <c r="W55" s="52">
        <v>58.776330273930604</v>
      </c>
      <c r="X55" s="52">
        <v>58.245350917190336</v>
      </c>
      <c r="Y55" s="52">
        <v>57.920459854057093</v>
      </c>
      <c r="Z55" s="52">
        <v>57.902288416412432</v>
      </c>
      <c r="AA55" s="52">
        <v>58.021780022734212</v>
      </c>
      <c r="AB55" s="52">
        <v>58.1333419018898</v>
      </c>
      <c r="AC55" s="52">
        <v>57.100115829810726</v>
      </c>
      <c r="AD55" s="52">
        <v>57.495337093654577</v>
      </c>
      <c r="AE55" s="52">
        <v>56.351945278209904</v>
      </c>
      <c r="AF55" s="53" t="s">
        <v>17</v>
      </c>
      <c r="AG55" s="23" t="s">
        <v>17</v>
      </c>
      <c r="AH55" s="21" t="s">
        <v>17</v>
      </c>
      <c r="AI55" s="21" t="s">
        <v>17</v>
      </c>
      <c r="AJ55" s="21" t="s">
        <v>17</v>
      </c>
      <c r="AK55" s="23" t="s">
        <v>17</v>
      </c>
      <c r="AL55" s="21" t="s">
        <v>17</v>
      </c>
      <c r="AM55" s="21" t="s">
        <v>17</v>
      </c>
      <c r="AN55" s="22" t="s">
        <v>17</v>
      </c>
    </row>
    <row r="56" spans="1:40" x14ac:dyDescent="0.25">
      <c r="A56" s="24"/>
      <c r="B56" s="25"/>
      <c r="C56" s="25" t="s">
        <v>71</v>
      </c>
      <c r="D56" s="25"/>
      <c r="E56" s="25"/>
      <c r="F56" s="25" t="s">
        <v>69</v>
      </c>
      <c r="G56" s="75">
        <v>62.746438945208581</v>
      </c>
      <c r="H56" s="76">
        <v>63.676411269868119</v>
      </c>
      <c r="I56" s="76">
        <v>64.534237371090015</v>
      </c>
      <c r="J56" s="76">
        <v>64.152465871723351</v>
      </c>
      <c r="K56" s="76">
        <v>64.231205638627131</v>
      </c>
      <c r="L56" s="76">
        <v>64.733725221894971</v>
      </c>
      <c r="M56" s="76">
        <v>64.476114581086264</v>
      </c>
      <c r="N56" s="76">
        <v>64.39042165175789</v>
      </c>
      <c r="O56" s="76">
        <v>63.979911737556357</v>
      </c>
      <c r="P56" s="78" t="s">
        <v>17</v>
      </c>
      <c r="Q56" s="79" t="s">
        <v>17</v>
      </c>
      <c r="R56" s="75">
        <v>64.817185602316428</v>
      </c>
      <c r="S56" s="76">
        <v>64.290494082721423</v>
      </c>
      <c r="T56" s="76">
        <v>64.316615232728793</v>
      </c>
      <c r="U56" s="76">
        <v>64.48016340657837</v>
      </c>
      <c r="V56" s="76">
        <v>64.523820316903596</v>
      </c>
      <c r="W56" s="76">
        <v>64.736209289065442</v>
      </c>
      <c r="X56" s="76">
        <v>64.32595301124104</v>
      </c>
      <c r="Y56" s="76">
        <v>63.975703989821461</v>
      </c>
      <c r="Z56" s="76">
        <v>63.883007930880105</v>
      </c>
      <c r="AA56" s="76">
        <v>64.214937674674275</v>
      </c>
      <c r="AB56" s="76">
        <v>64.274326960307562</v>
      </c>
      <c r="AC56" s="76">
        <v>63.547374384363458</v>
      </c>
      <c r="AD56" s="76">
        <v>64.217398867778854</v>
      </c>
      <c r="AE56" s="76">
        <v>62.846262234891071</v>
      </c>
      <c r="AF56" s="78" t="s">
        <v>17</v>
      </c>
      <c r="AG56" s="91" t="s">
        <v>17</v>
      </c>
      <c r="AH56" s="92" t="s">
        <v>17</v>
      </c>
      <c r="AI56" s="92" t="s">
        <v>17</v>
      </c>
      <c r="AJ56" s="92" t="s">
        <v>17</v>
      </c>
      <c r="AK56" s="91" t="s">
        <v>17</v>
      </c>
      <c r="AL56" s="92" t="s">
        <v>17</v>
      </c>
      <c r="AM56" s="92" t="s">
        <v>17</v>
      </c>
      <c r="AN56" s="93" t="s">
        <v>17</v>
      </c>
    </row>
    <row r="57" spans="1:40" x14ac:dyDescent="0.25">
      <c r="A57" s="1"/>
      <c r="B57" s="18" t="s">
        <v>72</v>
      </c>
      <c r="C57" s="18"/>
      <c r="D57" s="18"/>
      <c r="E57" s="18"/>
      <c r="F57" s="18"/>
      <c r="G57" s="51"/>
      <c r="H57" s="52"/>
      <c r="I57" s="52"/>
      <c r="J57" s="52"/>
      <c r="K57" s="52"/>
      <c r="L57" s="52"/>
      <c r="M57" s="52"/>
      <c r="N57" s="52"/>
      <c r="O57" s="52"/>
      <c r="P57" s="53"/>
      <c r="Q57" s="54"/>
      <c r="R57" s="51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23"/>
      <c r="AH57" s="21"/>
      <c r="AI57" s="21"/>
      <c r="AJ57" s="21"/>
      <c r="AK57" s="23"/>
      <c r="AL57" s="21"/>
      <c r="AM57" s="21"/>
      <c r="AN57" s="22"/>
    </row>
    <row r="58" spans="1:40" x14ac:dyDescent="0.25">
      <c r="A58" s="24"/>
      <c r="B58" s="25"/>
      <c r="C58" s="25" t="s">
        <v>68</v>
      </c>
      <c r="D58" s="25"/>
      <c r="E58" s="25"/>
      <c r="F58" s="25" t="s">
        <v>69</v>
      </c>
      <c r="G58" s="75">
        <v>12.425625070007015</v>
      </c>
      <c r="H58" s="76">
        <v>11.442847689647891</v>
      </c>
      <c r="I58" s="76">
        <v>11.173284284878738</v>
      </c>
      <c r="J58" s="76">
        <v>10.590797352069332</v>
      </c>
      <c r="K58" s="76">
        <v>9.9278077571267946</v>
      </c>
      <c r="L58" s="76">
        <v>9.753455434017047</v>
      </c>
      <c r="M58" s="76">
        <v>9.9979911245508202</v>
      </c>
      <c r="N58" s="76">
        <v>10.616479603488743</v>
      </c>
      <c r="O58" s="76">
        <v>10.764143118093186</v>
      </c>
      <c r="P58" s="78" t="s">
        <v>17</v>
      </c>
      <c r="Q58" s="79" t="s">
        <v>17</v>
      </c>
      <c r="R58" s="75">
        <v>10.20759708410649</v>
      </c>
      <c r="S58" s="76">
        <v>9.4671316702760731</v>
      </c>
      <c r="T58" s="76">
        <v>10.124764150792437</v>
      </c>
      <c r="U58" s="76">
        <v>10.192471593028275</v>
      </c>
      <c r="V58" s="76">
        <v>10.362791868789301</v>
      </c>
      <c r="W58" s="76">
        <v>10.589939380842651</v>
      </c>
      <c r="X58" s="76">
        <v>10.855323913099115</v>
      </c>
      <c r="Y58" s="76">
        <v>10.657863251223908</v>
      </c>
      <c r="Z58" s="76">
        <v>10.582560224061687</v>
      </c>
      <c r="AA58" s="76">
        <v>10.645222519193016</v>
      </c>
      <c r="AB58" s="76">
        <v>10.489170580029489</v>
      </c>
      <c r="AC58" s="76">
        <v>11.339619149088554</v>
      </c>
      <c r="AD58" s="76">
        <v>11.274147305073187</v>
      </c>
      <c r="AE58" s="76">
        <v>11.086418723675479</v>
      </c>
      <c r="AF58" s="78" t="s">
        <v>17</v>
      </c>
      <c r="AG58" s="91" t="s">
        <v>17</v>
      </c>
      <c r="AH58" s="92" t="s">
        <v>17</v>
      </c>
      <c r="AI58" s="92" t="s">
        <v>17</v>
      </c>
      <c r="AJ58" s="92" t="s">
        <v>17</v>
      </c>
      <c r="AK58" s="91" t="s">
        <v>17</v>
      </c>
      <c r="AL58" s="92" t="s">
        <v>17</v>
      </c>
      <c r="AM58" s="92" t="s">
        <v>17</v>
      </c>
      <c r="AN58" s="93" t="s">
        <v>17</v>
      </c>
    </row>
    <row r="59" spans="1:40" x14ac:dyDescent="0.25">
      <c r="A59" s="1"/>
      <c r="B59" s="18"/>
      <c r="C59" s="18" t="s">
        <v>70</v>
      </c>
      <c r="D59" s="18"/>
      <c r="E59" s="18"/>
      <c r="F59" s="18" t="s">
        <v>69</v>
      </c>
      <c r="G59" s="51">
        <v>57.555458495092921</v>
      </c>
      <c r="H59" s="52">
        <v>59.077972985613599</v>
      </c>
      <c r="I59" s="52">
        <v>60.084525777315015</v>
      </c>
      <c r="J59" s="52">
        <v>60.308708668628263</v>
      </c>
      <c r="K59" s="52">
        <v>61.188271277450689</v>
      </c>
      <c r="L59" s="52">
        <v>61.392489945187975</v>
      </c>
      <c r="M59" s="52">
        <v>60.736839770666592</v>
      </c>
      <c r="N59" s="52">
        <v>59.87079866412023</v>
      </c>
      <c r="O59" s="52">
        <v>59.223017073040786</v>
      </c>
      <c r="P59" s="53" t="s">
        <v>17</v>
      </c>
      <c r="Q59" s="54" t="s">
        <v>17</v>
      </c>
      <c r="R59" s="51">
        <v>61.275307520921608</v>
      </c>
      <c r="S59" s="52">
        <v>60.719977712134558</v>
      </c>
      <c r="T59" s="52">
        <v>60.347388771152907</v>
      </c>
      <c r="U59" s="52">
        <v>60.604685078457265</v>
      </c>
      <c r="V59" s="52">
        <v>60.444941410001441</v>
      </c>
      <c r="W59" s="52">
        <v>60.117468672651938</v>
      </c>
      <c r="X59" s="52">
        <v>59.633258484051531</v>
      </c>
      <c r="Y59" s="52">
        <v>59.28752608977598</v>
      </c>
      <c r="Z59" s="52">
        <v>59.434005994171002</v>
      </c>
      <c r="AA59" s="52">
        <v>59.539070688893794</v>
      </c>
      <c r="AB59" s="52">
        <v>59.474479460011935</v>
      </c>
      <c r="AC59" s="52">
        <v>58.444512149086414</v>
      </c>
      <c r="AD59" s="52">
        <v>58.874217495260133</v>
      </c>
      <c r="AE59" s="52">
        <v>58.550794600023778</v>
      </c>
      <c r="AF59" s="53" t="s">
        <v>17</v>
      </c>
      <c r="AG59" s="23" t="s">
        <v>17</v>
      </c>
      <c r="AH59" s="21" t="s">
        <v>17</v>
      </c>
      <c r="AI59" s="21" t="s">
        <v>17</v>
      </c>
      <c r="AJ59" s="21" t="s">
        <v>17</v>
      </c>
      <c r="AK59" s="23" t="s">
        <v>17</v>
      </c>
      <c r="AL59" s="21" t="s">
        <v>17</v>
      </c>
      <c r="AM59" s="21" t="s">
        <v>17</v>
      </c>
      <c r="AN59" s="22" t="s">
        <v>17</v>
      </c>
    </row>
    <row r="60" spans="1:40" x14ac:dyDescent="0.25">
      <c r="A60" s="24"/>
      <c r="B60" s="25"/>
      <c r="C60" s="25" t="s">
        <v>71</v>
      </c>
      <c r="D60" s="25"/>
      <c r="E60" s="25"/>
      <c r="F60" s="25" t="s">
        <v>69</v>
      </c>
      <c r="G60" s="75">
        <v>65.721295187373229</v>
      </c>
      <c r="H60" s="76">
        <v>66.710116093813539</v>
      </c>
      <c r="I60" s="76">
        <v>67.642246393638729</v>
      </c>
      <c r="J60" s="76">
        <v>67.45334922135828</v>
      </c>
      <c r="K60" s="76">
        <v>67.932178296109299</v>
      </c>
      <c r="L60" s="76">
        <v>68.027694421151566</v>
      </c>
      <c r="M60" s="76">
        <v>67.484998006680712</v>
      </c>
      <c r="N60" s="76">
        <v>66.981206233543517</v>
      </c>
      <c r="O60" s="76">
        <v>66.365686390842626</v>
      </c>
      <c r="P60" s="78" t="s">
        <v>17</v>
      </c>
      <c r="Q60" s="79" t="s">
        <v>17</v>
      </c>
      <c r="R60" s="75">
        <v>68.241001733685763</v>
      </c>
      <c r="S60" s="76">
        <v>67.070622531576717</v>
      </c>
      <c r="T60" s="76">
        <v>67.145402670945941</v>
      </c>
      <c r="U60" s="76">
        <v>67.48296509051444</v>
      </c>
      <c r="V60" s="76">
        <v>67.433479919736627</v>
      </c>
      <c r="W60" s="76">
        <v>67.238105267340345</v>
      </c>
      <c r="X60" s="76">
        <v>66.893088429511181</v>
      </c>
      <c r="Y60" s="76">
        <v>66.360151317585888</v>
      </c>
      <c r="Z60" s="76">
        <v>66.466945120651516</v>
      </c>
      <c r="AA60" s="76">
        <v>66.631423104515065</v>
      </c>
      <c r="AB60" s="76">
        <v>66.444548342370169</v>
      </c>
      <c r="AC60" s="76">
        <v>65.919828995833811</v>
      </c>
      <c r="AD60" s="76">
        <v>66.356556634562438</v>
      </c>
      <c r="AE60" s="76">
        <v>65.852441930487046</v>
      </c>
      <c r="AF60" s="78" t="s">
        <v>17</v>
      </c>
      <c r="AG60" s="91" t="s">
        <v>17</v>
      </c>
      <c r="AH60" s="92" t="s">
        <v>17</v>
      </c>
      <c r="AI60" s="92" t="s">
        <v>17</v>
      </c>
      <c r="AJ60" s="92" t="s">
        <v>17</v>
      </c>
      <c r="AK60" s="91" t="s">
        <v>17</v>
      </c>
      <c r="AL60" s="92" t="s">
        <v>17</v>
      </c>
      <c r="AM60" s="92" t="s">
        <v>17</v>
      </c>
      <c r="AN60" s="93" t="s">
        <v>17</v>
      </c>
    </row>
    <row r="61" spans="1:40" ht="16.5" x14ac:dyDescent="0.25">
      <c r="A61" s="1" t="s">
        <v>73</v>
      </c>
      <c r="B61" s="18"/>
      <c r="C61" s="18"/>
      <c r="D61" s="18"/>
      <c r="E61" s="18"/>
      <c r="F61" s="18"/>
      <c r="G61" s="51"/>
      <c r="H61" s="52"/>
      <c r="I61" s="52"/>
      <c r="J61" s="52"/>
      <c r="K61" s="52"/>
      <c r="L61" s="52"/>
      <c r="M61" s="52"/>
      <c r="N61" s="52"/>
      <c r="O61" s="52"/>
      <c r="P61" s="53"/>
      <c r="Q61" s="54"/>
      <c r="R61" s="51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3"/>
      <c r="AG61" s="23"/>
      <c r="AH61" s="21"/>
      <c r="AI61" s="21"/>
      <c r="AJ61" s="21"/>
      <c r="AK61" s="23"/>
      <c r="AL61" s="21"/>
      <c r="AM61" s="21"/>
      <c r="AN61" s="22"/>
    </row>
    <row r="62" spans="1:40" x14ac:dyDescent="0.25">
      <c r="A62" s="24"/>
      <c r="B62" s="25" t="s">
        <v>74</v>
      </c>
      <c r="C62" s="25"/>
      <c r="D62" s="25"/>
      <c r="E62" s="25"/>
      <c r="F62" s="25" t="s">
        <v>75</v>
      </c>
      <c r="G62" s="94">
        <v>-8732.3805199999988</v>
      </c>
      <c r="H62" s="95">
        <v>-9802.9280790000012</v>
      </c>
      <c r="I62" s="95">
        <v>-11362.398364000001</v>
      </c>
      <c r="J62" s="95">
        <v>-12501.061969999999</v>
      </c>
      <c r="K62" s="95">
        <v>-19763.756180037599</v>
      </c>
      <c r="L62" s="95">
        <v>-18564.197614459299</v>
      </c>
      <c r="M62" s="95">
        <v>-12036.182223886804</v>
      </c>
      <c r="N62" s="95">
        <v>-10240.840263098507</v>
      </c>
      <c r="O62" s="95">
        <v>-13037.301747052086</v>
      </c>
      <c r="P62" s="96">
        <v>-14425.405484831965</v>
      </c>
      <c r="Q62" s="97">
        <v>-15049.869174098028</v>
      </c>
      <c r="R62" s="94">
        <v>-3439.3371128719991</v>
      </c>
      <c r="S62" s="95">
        <v>-2589.5136224045982</v>
      </c>
      <c r="T62" s="95">
        <v>-3465.926171396899</v>
      </c>
      <c r="U62" s="95">
        <v>-2541.405317213299</v>
      </c>
      <c r="V62" s="95">
        <v>-3506.0240031309986</v>
      </c>
      <c r="W62" s="95">
        <v>-2480.9745166865978</v>
      </c>
      <c r="X62" s="95">
        <v>-2724.8725770427991</v>
      </c>
      <c r="Y62" s="95">
        <v>-1528.9691655252027</v>
      </c>
      <c r="Z62" s="95">
        <v>-2846.6951872620866</v>
      </c>
      <c r="AA62" s="95">
        <v>-3266.6385323297363</v>
      </c>
      <c r="AB62" s="95">
        <v>-3199.907636090953</v>
      </c>
      <c r="AC62" s="95">
        <v>-3724.0603913693303</v>
      </c>
      <c r="AD62" s="95">
        <v>-3587.4614520546711</v>
      </c>
      <c r="AE62" s="95">
        <v>-3239.3196868526065</v>
      </c>
      <c r="AF62" s="96" t="s">
        <v>17</v>
      </c>
      <c r="AG62" s="98" t="s">
        <v>17</v>
      </c>
      <c r="AH62" s="96" t="s">
        <v>17</v>
      </c>
      <c r="AI62" s="96" t="s">
        <v>17</v>
      </c>
      <c r="AJ62" s="96" t="s">
        <v>17</v>
      </c>
      <c r="AK62" s="98" t="s">
        <v>17</v>
      </c>
      <c r="AL62" s="96" t="s">
        <v>17</v>
      </c>
      <c r="AM62" s="96" t="s">
        <v>17</v>
      </c>
      <c r="AN62" s="97" t="s">
        <v>17</v>
      </c>
    </row>
    <row r="63" spans="1:40" x14ac:dyDescent="0.25">
      <c r="A63" s="1"/>
      <c r="B63" s="18"/>
      <c r="C63" s="18" t="s">
        <v>76</v>
      </c>
      <c r="D63" s="18"/>
      <c r="E63" s="18"/>
      <c r="F63" s="18" t="s">
        <v>77</v>
      </c>
      <c r="G63" s="51">
        <v>-3.0470094174441127</v>
      </c>
      <c r="H63" s="52">
        <v>-2.9315085068888842</v>
      </c>
      <c r="I63" s="52">
        <v>-3.0673774995940488</v>
      </c>
      <c r="J63" s="52">
        <v>-3.2738841366801177</v>
      </c>
      <c r="K63" s="52">
        <v>-5.1794241829996128</v>
      </c>
      <c r="L63" s="52">
        <v>-6.3046999520498455</v>
      </c>
      <c r="M63" s="52">
        <v>-4.2442101084055173</v>
      </c>
      <c r="N63" s="52">
        <v>-3.2856946500136006</v>
      </c>
      <c r="O63" s="52">
        <v>-3.9388457995913249</v>
      </c>
      <c r="P63" s="53">
        <v>-4.5484145403169025</v>
      </c>
      <c r="Q63" s="54">
        <v>-4.6495051590946872</v>
      </c>
      <c r="R63" s="51">
        <v>-5.5283775950976892</v>
      </c>
      <c r="S63" s="52">
        <v>-3.7688584297962455</v>
      </c>
      <c r="T63" s="52">
        <v>-4.6626975226717562</v>
      </c>
      <c r="U63" s="52">
        <v>-3.2441962050839925</v>
      </c>
      <c r="V63" s="52">
        <v>-4.7114995611923041</v>
      </c>
      <c r="W63" s="52">
        <v>-3.3121373661900004</v>
      </c>
      <c r="X63" s="52">
        <v>-3.4682635907359307</v>
      </c>
      <c r="Y63" s="52">
        <v>-1.8246766577276554</v>
      </c>
      <c r="Z63" s="52">
        <v>-3.5227535945207098</v>
      </c>
      <c r="AA63" s="52">
        <v>-3.9569972841691983</v>
      </c>
      <c r="AB63" s="52">
        <v>-3.8080248781781614</v>
      </c>
      <c r="AC63" s="52">
        <v>-4.4546161020571438</v>
      </c>
      <c r="AD63" s="52">
        <v>-4.5671397760932422</v>
      </c>
      <c r="AE63" s="52">
        <v>-4.1695669120803656</v>
      </c>
      <c r="AF63" s="53" t="s">
        <v>17</v>
      </c>
      <c r="AG63" s="23" t="s">
        <v>17</v>
      </c>
      <c r="AH63" s="21" t="s">
        <v>17</v>
      </c>
      <c r="AI63" s="21" t="s">
        <v>17</v>
      </c>
      <c r="AJ63" s="21" t="s">
        <v>17</v>
      </c>
      <c r="AK63" s="23" t="s">
        <v>17</v>
      </c>
      <c r="AL63" s="21" t="s">
        <v>17</v>
      </c>
      <c r="AM63" s="21" t="s">
        <v>17</v>
      </c>
      <c r="AN63" s="22" t="s">
        <v>17</v>
      </c>
    </row>
    <row r="64" spans="1:40" x14ac:dyDescent="0.25">
      <c r="A64" s="24"/>
      <c r="B64" s="25"/>
      <c r="C64" s="25" t="s">
        <v>78</v>
      </c>
      <c r="D64" s="25"/>
      <c r="E64" s="25"/>
      <c r="F64" s="25" t="s">
        <v>75</v>
      </c>
      <c r="G64" s="94">
        <v>-2163.9030002699947</v>
      </c>
      <c r="H64" s="95">
        <v>636.04349013000137</v>
      </c>
      <c r="I64" s="95">
        <v>-1186.5886710900031</v>
      </c>
      <c r="J64" s="95">
        <v>-3164.2456267399994</v>
      </c>
      <c r="K64" s="95">
        <v>-11862.598550050008</v>
      </c>
      <c r="L64" s="95">
        <v>-18266.562787169998</v>
      </c>
      <c r="M64" s="95">
        <v>-12705.450738830004</v>
      </c>
      <c r="N64" s="95">
        <v>-8447.0804868367195</v>
      </c>
      <c r="O64" s="95">
        <v>-8908.4209535979517</v>
      </c>
      <c r="P64" s="96">
        <v>-12702.246938933622</v>
      </c>
      <c r="Q64" s="97">
        <v>-14871.250542486951</v>
      </c>
      <c r="R64" s="94">
        <v>-3792.1708364699998</v>
      </c>
      <c r="S64" s="95">
        <v>-2757.24986244</v>
      </c>
      <c r="T64" s="95">
        <v>-3367.4752625900001</v>
      </c>
      <c r="U64" s="95">
        <v>-2788.5547773300009</v>
      </c>
      <c r="V64" s="95">
        <v>-2584.2472423400004</v>
      </c>
      <c r="W64" s="95">
        <v>-2481.5555698000003</v>
      </c>
      <c r="X64" s="95">
        <v>-2282.5260005300006</v>
      </c>
      <c r="Y64" s="95">
        <v>-1098.7516734799997</v>
      </c>
      <c r="Z64" s="95">
        <v>-1490.8710381547139</v>
      </c>
      <c r="AA64" s="95">
        <v>-2179.4111495077077</v>
      </c>
      <c r="AB64" s="95">
        <v>-2277.0838939090786</v>
      </c>
      <c r="AC64" s="95">
        <v>-2961.0548720264646</v>
      </c>
      <c r="AD64" s="95">
        <v>-2662.4103078266039</v>
      </c>
      <c r="AE64" s="95">
        <v>-2666.5376225189725</v>
      </c>
      <c r="AF64" s="96" t="s">
        <v>17</v>
      </c>
      <c r="AG64" s="98" t="s">
        <v>17</v>
      </c>
      <c r="AH64" s="96" t="s">
        <v>17</v>
      </c>
      <c r="AI64" s="96" t="s">
        <v>17</v>
      </c>
      <c r="AJ64" s="96" t="s">
        <v>17</v>
      </c>
      <c r="AK64" s="98" t="s">
        <v>17</v>
      </c>
      <c r="AL64" s="96" t="s">
        <v>17</v>
      </c>
      <c r="AM64" s="96" t="s">
        <v>17</v>
      </c>
      <c r="AN64" s="97" t="s">
        <v>17</v>
      </c>
    </row>
    <row r="65" spans="1:40" x14ac:dyDescent="0.25">
      <c r="A65" s="1"/>
      <c r="B65" s="18"/>
      <c r="C65" s="18" t="s">
        <v>79</v>
      </c>
      <c r="D65" s="18"/>
      <c r="E65" s="18"/>
      <c r="F65" s="18" t="s">
        <v>75</v>
      </c>
      <c r="G65" s="85">
        <v>-11227.90605424</v>
      </c>
      <c r="H65" s="86">
        <v>-15490.031939879998</v>
      </c>
      <c r="I65" s="86">
        <v>-15008.475751509999</v>
      </c>
      <c r="J65" s="86">
        <v>-14223.706113580003</v>
      </c>
      <c r="K65" s="86">
        <v>-12522.801322860003</v>
      </c>
      <c r="L65" s="86">
        <v>-5727.4410392093014</v>
      </c>
      <c r="M65" s="86">
        <v>-5228.7894338668002</v>
      </c>
      <c r="N65" s="86">
        <v>-8404.7892159717831</v>
      </c>
      <c r="O65" s="86">
        <v>-11771.561990264137</v>
      </c>
      <c r="P65" s="87">
        <v>-10009.667289503894</v>
      </c>
      <c r="Q65" s="88">
        <v>-9010.9458640979938</v>
      </c>
      <c r="R65" s="85">
        <v>-1018.3527345720001</v>
      </c>
      <c r="S65" s="86">
        <v>-1269.7432332246001</v>
      </c>
      <c r="T65" s="86">
        <v>-1508.9229937868995</v>
      </c>
      <c r="U65" s="86">
        <v>-1431.7704722833003</v>
      </c>
      <c r="V65" s="86">
        <v>-2342.7312208909998</v>
      </c>
      <c r="W65" s="86">
        <v>-1631.5638115465997</v>
      </c>
      <c r="X65" s="86">
        <v>-2127.6627027828004</v>
      </c>
      <c r="Y65" s="86">
        <v>-2302.8314807252</v>
      </c>
      <c r="Z65" s="86">
        <v>-2979.1610238273706</v>
      </c>
      <c r="AA65" s="86">
        <v>-2899.1381647120293</v>
      </c>
      <c r="AB65" s="86">
        <v>-2879.9092511618737</v>
      </c>
      <c r="AC65" s="86">
        <v>-3013.3535505628624</v>
      </c>
      <c r="AD65" s="86">
        <v>-2735.1066889580688</v>
      </c>
      <c r="AE65" s="86">
        <v>-2727.4446392636337</v>
      </c>
      <c r="AF65" s="87" t="s">
        <v>17</v>
      </c>
      <c r="AG65" s="89" t="s">
        <v>17</v>
      </c>
      <c r="AH65" s="87" t="s">
        <v>17</v>
      </c>
      <c r="AI65" s="87" t="s">
        <v>17</v>
      </c>
      <c r="AJ65" s="87" t="s">
        <v>17</v>
      </c>
      <c r="AK65" s="89" t="s">
        <v>17</v>
      </c>
      <c r="AL65" s="87" t="s">
        <v>17</v>
      </c>
      <c r="AM65" s="87" t="s">
        <v>17</v>
      </c>
      <c r="AN65" s="88" t="s">
        <v>17</v>
      </c>
    </row>
    <row r="66" spans="1:40" x14ac:dyDescent="0.25">
      <c r="A66" s="24"/>
      <c r="B66" s="25"/>
      <c r="C66" s="25" t="s">
        <v>80</v>
      </c>
      <c r="D66" s="25"/>
      <c r="E66" s="25"/>
      <c r="F66" s="25" t="s">
        <v>75</v>
      </c>
      <c r="G66" s="94">
        <v>4659.4285348041994</v>
      </c>
      <c r="H66" s="95">
        <v>5051.0603710891992</v>
      </c>
      <c r="I66" s="95">
        <v>4832.6660571245993</v>
      </c>
      <c r="J66" s="95">
        <v>4886.8897702305003</v>
      </c>
      <c r="K66" s="95">
        <v>4621.6436932745009</v>
      </c>
      <c r="L66" s="95">
        <v>5429.8062119200004</v>
      </c>
      <c r="M66" s="95">
        <v>5898.0579488100011</v>
      </c>
      <c r="N66" s="95">
        <v>6611.0294397100006</v>
      </c>
      <c r="O66" s="95">
        <v>7642.681196810001</v>
      </c>
      <c r="P66" s="96">
        <v>8286.5087436055637</v>
      </c>
      <c r="Q66" s="97">
        <v>8832.3272324868994</v>
      </c>
      <c r="R66" s="94">
        <v>1371.1864581700002</v>
      </c>
      <c r="S66" s="95">
        <v>1437.4794732600001</v>
      </c>
      <c r="T66" s="95">
        <v>1410.4720849799999</v>
      </c>
      <c r="U66" s="95">
        <v>1678.9199323999999</v>
      </c>
      <c r="V66" s="95">
        <v>1420.9544601</v>
      </c>
      <c r="W66" s="95">
        <v>1632.1448646600002</v>
      </c>
      <c r="X66" s="95">
        <v>1685.31612627</v>
      </c>
      <c r="Y66" s="95">
        <v>1872.6139886800001</v>
      </c>
      <c r="Z66" s="95">
        <v>1623.3368747200002</v>
      </c>
      <c r="AA66" s="95">
        <v>1811.9107818900002</v>
      </c>
      <c r="AB66" s="95">
        <v>1957.0855089799998</v>
      </c>
      <c r="AC66" s="95">
        <v>2250.3480312199999</v>
      </c>
      <c r="AD66" s="95">
        <v>1810.0555447300001</v>
      </c>
      <c r="AE66" s="95">
        <v>2154.6625749299997</v>
      </c>
      <c r="AF66" s="96" t="s">
        <v>17</v>
      </c>
      <c r="AG66" s="98" t="s">
        <v>17</v>
      </c>
      <c r="AH66" s="96" t="s">
        <v>17</v>
      </c>
      <c r="AI66" s="96" t="s">
        <v>17</v>
      </c>
      <c r="AJ66" s="96" t="s">
        <v>17</v>
      </c>
      <c r="AK66" s="98" t="s">
        <v>17</v>
      </c>
      <c r="AL66" s="96" t="s">
        <v>17</v>
      </c>
      <c r="AM66" s="96" t="s">
        <v>17</v>
      </c>
      <c r="AN66" s="97" t="s">
        <v>17</v>
      </c>
    </row>
    <row r="67" spans="1:40" x14ac:dyDescent="0.25">
      <c r="A67" s="1"/>
      <c r="B67" s="18" t="s">
        <v>81</v>
      </c>
      <c r="C67" s="18"/>
      <c r="D67" s="18"/>
      <c r="E67" s="18"/>
      <c r="F67" s="18" t="s">
        <v>75</v>
      </c>
      <c r="G67" s="85">
        <v>-9331.808394461319</v>
      </c>
      <c r="H67" s="86">
        <v>-8707.3131452118105</v>
      </c>
      <c r="I67" s="86">
        <v>-11552.871628615034</v>
      </c>
      <c r="J67" s="86">
        <v>-11739.602371745015</v>
      </c>
      <c r="K67" s="86">
        <v>-19292.051254340178</v>
      </c>
      <c r="L67" s="86">
        <v>-18244.215068416768</v>
      </c>
      <c r="M67" s="86">
        <v>-12273.191727243537</v>
      </c>
      <c r="N67" s="86">
        <v>-9558.3192853859928</v>
      </c>
      <c r="O67" s="86">
        <v>-12639.757849415168</v>
      </c>
      <c r="P67" s="87" t="s">
        <v>17</v>
      </c>
      <c r="Q67" s="88" t="s">
        <v>17</v>
      </c>
      <c r="R67" s="85">
        <v>-3620.0005053346472</v>
      </c>
      <c r="S67" s="86">
        <v>-3153.7705096655545</v>
      </c>
      <c r="T67" s="86">
        <v>-3422.7339245745165</v>
      </c>
      <c r="U67" s="86">
        <v>-2076.686787668817</v>
      </c>
      <c r="V67" s="86">
        <v>-2921.8679586143699</v>
      </c>
      <c r="W67" s="86">
        <v>-2363.4773314136191</v>
      </c>
      <c r="X67" s="86">
        <v>-2674.5236058717583</v>
      </c>
      <c r="Y67" s="86">
        <v>-1598.4503894862453</v>
      </c>
      <c r="Z67" s="86">
        <v>-2563.2024037341271</v>
      </c>
      <c r="AA67" s="86">
        <v>-2846.0545408445787</v>
      </c>
      <c r="AB67" s="86">
        <v>-3435.2575361803092</v>
      </c>
      <c r="AC67" s="86">
        <v>-3795.2433686561535</v>
      </c>
      <c r="AD67" s="86">
        <v>-3285.2793193280331</v>
      </c>
      <c r="AE67" s="86">
        <v>-3608.5746773765268</v>
      </c>
      <c r="AF67" s="87" t="s">
        <v>17</v>
      </c>
      <c r="AG67" s="89" t="s">
        <v>17</v>
      </c>
      <c r="AH67" s="87" t="s">
        <v>17</v>
      </c>
      <c r="AI67" s="87" t="s">
        <v>17</v>
      </c>
      <c r="AJ67" s="87" t="s">
        <v>17</v>
      </c>
      <c r="AK67" s="89" t="s">
        <v>17</v>
      </c>
      <c r="AL67" s="87" t="s">
        <v>17</v>
      </c>
      <c r="AM67" s="87" t="s">
        <v>17</v>
      </c>
      <c r="AN67" s="88" t="s">
        <v>17</v>
      </c>
    </row>
    <row r="68" spans="1:40" x14ac:dyDescent="0.25">
      <c r="A68" s="24"/>
      <c r="B68" s="25"/>
      <c r="C68" s="25" t="s">
        <v>76</v>
      </c>
      <c r="D68" s="25"/>
      <c r="E68" s="25"/>
      <c r="F68" s="25" t="s">
        <v>77</v>
      </c>
      <c r="G68" s="75">
        <v>-3.2561691505064725</v>
      </c>
      <c r="H68" s="76">
        <v>-2.6038712465936706</v>
      </c>
      <c r="I68" s="76">
        <v>-3.1187974012237518</v>
      </c>
      <c r="J68" s="76">
        <v>-3.0744666387561548</v>
      </c>
      <c r="K68" s="76">
        <v>-5.0558059862792462</v>
      </c>
      <c r="L68" s="76">
        <v>-6.1960287353030559</v>
      </c>
      <c r="M68" s="76">
        <v>-4.3277846265727886</v>
      </c>
      <c r="N68" s="76">
        <v>-3.0667130559863209</v>
      </c>
      <c r="O68" s="76">
        <v>-3.8187393433827461</v>
      </c>
      <c r="P68" s="78" t="s">
        <v>17</v>
      </c>
      <c r="Q68" s="79" t="s">
        <v>17</v>
      </c>
      <c r="R68" s="75">
        <v>-5.8187752555674477</v>
      </c>
      <c r="S68" s="76">
        <v>-4.5900954017606184</v>
      </c>
      <c r="T68" s="76">
        <v>-4.6045911544751768</v>
      </c>
      <c r="U68" s="76">
        <v>-2.6509661210163413</v>
      </c>
      <c r="V68" s="76">
        <v>-3.9264932563438277</v>
      </c>
      <c r="W68" s="76">
        <v>-3.1552769006159629</v>
      </c>
      <c r="X68" s="76">
        <v>-3.4041785744255364</v>
      </c>
      <c r="Y68" s="76">
        <v>-1.9075957710562179</v>
      </c>
      <c r="Z68" s="76">
        <v>-3.171934431772796</v>
      </c>
      <c r="AA68" s="76">
        <v>-3.4475286987714493</v>
      </c>
      <c r="AB68" s="76">
        <v>-4.0881011730401733</v>
      </c>
      <c r="AC68" s="76">
        <v>-4.5397631736645554</v>
      </c>
      <c r="AD68" s="76">
        <v>-4.1824365377601644</v>
      </c>
      <c r="AE68" s="76">
        <v>-4.6448622022791017</v>
      </c>
      <c r="AF68" s="78" t="s">
        <v>17</v>
      </c>
      <c r="AG68" s="91" t="s">
        <v>17</v>
      </c>
      <c r="AH68" s="92" t="s">
        <v>17</v>
      </c>
      <c r="AI68" s="92" t="s">
        <v>17</v>
      </c>
      <c r="AJ68" s="92" t="s">
        <v>17</v>
      </c>
      <c r="AK68" s="91" t="s">
        <v>17</v>
      </c>
      <c r="AL68" s="92" t="s">
        <v>17</v>
      </c>
      <c r="AM68" s="92" t="s">
        <v>17</v>
      </c>
      <c r="AN68" s="93" t="s">
        <v>17</v>
      </c>
    </row>
    <row r="69" spans="1:40" x14ac:dyDescent="0.25">
      <c r="A69" s="1"/>
      <c r="B69" s="18"/>
      <c r="C69" s="18" t="s">
        <v>82</v>
      </c>
      <c r="D69" s="18"/>
      <c r="E69" s="18"/>
      <c r="F69" s="18" t="s">
        <v>75</v>
      </c>
      <c r="G69" s="85">
        <v>-947.33217561412584</v>
      </c>
      <c r="H69" s="86">
        <v>-6227.2176537495588</v>
      </c>
      <c r="I69" s="86">
        <v>-15646.168074031404</v>
      </c>
      <c r="J69" s="86">
        <v>-8558.3274823116008</v>
      </c>
      <c r="K69" s="86">
        <v>-12269.755615129667</v>
      </c>
      <c r="L69" s="86">
        <v>-7506.2006295317979</v>
      </c>
      <c r="M69" s="86">
        <v>-9330.4508152473045</v>
      </c>
      <c r="N69" s="86">
        <v>-10147.132152605947</v>
      </c>
      <c r="O69" s="86">
        <v>-6413.3550461419336</v>
      </c>
      <c r="P69" s="87" t="s">
        <v>17</v>
      </c>
      <c r="Q69" s="88" t="s">
        <v>17</v>
      </c>
      <c r="R69" s="85">
        <v>-3672.2842934184778</v>
      </c>
      <c r="S69" s="86">
        <v>-2725.7226473242608</v>
      </c>
      <c r="T69" s="86">
        <v>-1579.3657083044413</v>
      </c>
      <c r="U69" s="86">
        <v>-1353.0781662001252</v>
      </c>
      <c r="V69" s="86">
        <v>-1796.998642729568</v>
      </c>
      <c r="W69" s="86">
        <v>-1251.5457940158956</v>
      </c>
      <c r="X69" s="86">
        <v>-4147.6796980484296</v>
      </c>
      <c r="Y69" s="86">
        <v>-2950.9080178120548</v>
      </c>
      <c r="Z69" s="86">
        <v>-936.51167678543743</v>
      </c>
      <c r="AA69" s="86">
        <v>-2340.794415362303</v>
      </c>
      <c r="AB69" s="86">
        <v>-2470.1432720805524</v>
      </c>
      <c r="AC69" s="86">
        <v>-665.9056819136415</v>
      </c>
      <c r="AD69" s="86">
        <v>-2752.5687625712699</v>
      </c>
      <c r="AE69" s="86">
        <v>-3484.5936271911578</v>
      </c>
      <c r="AF69" s="87" t="s">
        <v>17</v>
      </c>
      <c r="AG69" s="89" t="s">
        <v>17</v>
      </c>
      <c r="AH69" s="87" t="s">
        <v>17</v>
      </c>
      <c r="AI69" s="87" t="s">
        <v>17</v>
      </c>
      <c r="AJ69" s="87" t="s">
        <v>17</v>
      </c>
      <c r="AK69" s="89" t="s">
        <v>17</v>
      </c>
      <c r="AL69" s="87" t="s">
        <v>17</v>
      </c>
      <c r="AM69" s="87" t="s">
        <v>17</v>
      </c>
      <c r="AN69" s="88" t="s">
        <v>17</v>
      </c>
    </row>
    <row r="70" spans="1:40" x14ac:dyDescent="0.25">
      <c r="A70" s="24"/>
      <c r="B70" s="25"/>
      <c r="C70" s="25"/>
      <c r="D70" s="25" t="s">
        <v>83</v>
      </c>
      <c r="E70" s="25"/>
      <c r="F70" s="25" t="s">
        <v>75</v>
      </c>
      <c r="G70" s="94">
        <v>6429.9909573141213</v>
      </c>
      <c r="H70" s="95">
        <v>14647.043118489559</v>
      </c>
      <c r="I70" s="95">
        <v>15039.965981241407</v>
      </c>
      <c r="J70" s="95">
        <v>16210.410261461602</v>
      </c>
      <c r="K70" s="95">
        <v>16168.706611249665</v>
      </c>
      <c r="L70" s="95">
        <v>11723.937065530532</v>
      </c>
      <c r="M70" s="95">
        <v>13847.80273527327</v>
      </c>
      <c r="N70" s="95">
        <v>13836.696227149947</v>
      </c>
      <c r="O70" s="95">
        <v>11535.119873131036</v>
      </c>
      <c r="P70" s="96" t="s">
        <v>17</v>
      </c>
      <c r="Q70" s="97" t="s">
        <v>17</v>
      </c>
      <c r="R70" s="94">
        <v>4684.1285501671155</v>
      </c>
      <c r="S70" s="95">
        <v>3638.4243981385871</v>
      </c>
      <c r="T70" s="95">
        <v>2256.2189859255736</v>
      </c>
      <c r="U70" s="95">
        <v>3269.0308010419926</v>
      </c>
      <c r="V70" s="95">
        <v>2513.4494113895676</v>
      </c>
      <c r="W70" s="95">
        <v>2526.3103800658955</v>
      </c>
      <c r="X70" s="95">
        <v>4992.2559025284299</v>
      </c>
      <c r="Y70" s="95">
        <v>3804.6805331660553</v>
      </c>
      <c r="Z70" s="95">
        <v>2007.2025739454371</v>
      </c>
      <c r="AA70" s="95">
        <v>3839.9664171814029</v>
      </c>
      <c r="AB70" s="95">
        <v>2798.9557045205529</v>
      </c>
      <c r="AC70" s="95">
        <v>2888.9951774836418</v>
      </c>
      <c r="AD70" s="95">
        <v>3417.3280657312707</v>
      </c>
      <c r="AE70" s="95">
        <v>3855.174656521157</v>
      </c>
      <c r="AF70" s="96" t="s">
        <v>17</v>
      </c>
      <c r="AG70" s="98" t="s">
        <v>17</v>
      </c>
      <c r="AH70" s="96" t="s">
        <v>17</v>
      </c>
      <c r="AI70" s="96" t="s">
        <v>17</v>
      </c>
      <c r="AJ70" s="96" t="s">
        <v>17</v>
      </c>
      <c r="AK70" s="98" t="s">
        <v>17</v>
      </c>
      <c r="AL70" s="96" t="s">
        <v>17</v>
      </c>
      <c r="AM70" s="96" t="s">
        <v>17</v>
      </c>
      <c r="AN70" s="97" t="s">
        <v>17</v>
      </c>
    </row>
    <row r="71" spans="1:40" x14ac:dyDescent="0.25">
      <c r="A71" s="1"/>
      <c r="B71" s="18"/>
      <c r="C71" s="18"/>
      <c r="D71" s="18" t="s">
        <v>84</v>
      </c>
      <c r="E71" s="18"/>
      <c r="F71" s="18" t="s">
        <v>75</v>
      </c>
      <c r="G71" s="85">
        <v>5482.6587816999963</v>
      </c>
      <c r="H71" s="86">
        <v>8419.8254647400008</v>
      </c>
      <c r="I71" s="86">
        <v>-606.20209279000096</v>
      </c>
      <c r="J71" s="86">
        <v>7652.0827791500005</v>
      </c>
      <c r="K71" s="86">
        <v>3898.9509961199988</v>
      </c>
      <c r="L71" s="86">
        <v>4217.7364359987341</v>
      </c>
      <c r="M71" s="86">
        <v>4517.3519200259634</v>
      </c>
      <c r="N71" s="86">
        <v>3689.5640745440001</v>
      </c>
      <c r="O71" s="86">
        <v>5121.7648269890997</v>
      </c>
      <c r="P71" s="87" t="s">
        <v>17</v>
      </c>
      <c r="Q71" s="88" t="s">
        <v>17</v>
      </c>
      <c r="R71" s="85">
        <v>1011.8442567486367</v>
      </c>
      <c r="S71" s="86">
        <v>912.7017508143266</v>
      </c>
      <c r="T71" s="86">
        <v>676.85327762113263</v>
      </c>
      <c r="U71" s="86">
        <v>1915.9526348418672</v>
      </c>
      <c r="V71" s="86">
        <v>716.45076865999977</v>
      </c>
      <c r="W71" s="86">
        <v>1274.7645860500002</v>
      </c>
      <c r="X71" s="86">
        <v>844.57620448</v>
      </c>
      <c r="Y71" s="86">
        <v>853.77251535400012</v>
      </c>
      <c r="Z71" s="86">
        <v>1070.6908971599996</v>
      </c>
      <c r="AA71" s="86">
        <v>1499.1720018190999</v>
      </c>
      <c r="AB71" s="86">
        <v>328.81243244000007</v>
      </c>
      <c r="AC71" s="86">
        <v>2223.0894955700001</v>
      </c>
      <c r="AD71" s="86">
        <v>664.75930316000017</v>
      </c>
      <c r="AE71" s="86">
        <v>370.58102932999981</v>
      </c>
      <c r="AF71" s="87" t="s">
        <v>17</v>
      </c>
      <c r="AG71" s="89" t="s">
        <v>17</v>
      </c>
      <c r="AH71" s="87" t="s">
        <v>17</v>
      </c>
      <c r="AI71" s="87" t="s">
        <v>17</v>
      </c>
      <c r="AJ71" s="87" t="s">
        <v>17</v>
      </c>
      <c r="AK71" s="89" t="s">
        <v>17</v>
      </c>
      <c r="AL71" s="87" t="s">
        <v>17</v>
      </c>
      <c r="AM71" s="87" t="s">
        <v>17</v>
      </c>
      <c r="AN71" s="88" t="s">
        <v>17</v>
      </c>
    </row>
    <row r="72" spans="1:40" x14ac:dyDescent="0.25">
      <c r="A72" s="24"/>
      <c r="B72" s="25"/>
      <c r="C72" s="25" t="s">
        <v>85</v>
      </c>
      <c r="D72" s="25"/>
      <c r="E72" s="25"/>
      <c r="F72" s="25" t="s">
        <v>75</v>
      </c>
      <c r="G72" s="94">
        <v>87.969349726467385</v>
      </c>
      <c r="H72" s="95">
        <v>-6170.778412434418</v>
      </c>
      <c r="I72" s="95">
        <v>-4769.352495387493</v>
      </c>
      <c r="J72" s="95">
        <v>-7437.9982488989144</v>
      </c>
      <c r="K72" s="95">
        <v>-11564.821083192481</v>
      </c>
      <c r="L72" s="95">
        <v>-9165.823213755124</v>
      </c>
      <c r="M72" s="95">
        <v>-4839.324487479741</v>
      </c>
      <c r="N72" s="95">
        <v>-1617.1699608565527</v>
      </c>
      <c r="O72" s="95">
        <v>1296.9549661009869</v>
      </c>
      <c r="P72" s="96" t="s">
        <v>17</v>
      </c>
      <c r="Q72" s="97" t="s">
        <v>17</v>
      </c>
      <c r="R72" s="94">
        <v>-855.90624892089795</v>
      </c>
      <c r="S72" s="95">
        <v>-1625.1381797871477</v>
      </c>
      <c r="T72" s="95">
        <v>-974.61902800779171</v>
      </c>
      <c r="U72" s="95">
        <v>-1383.6610307639037</v>
      </c>
      <c r="V72" s="95">
        <v>264.66742631304965</v>
      </c>
      <c r="W72" s="95">
        <v>-1982.9938976187238</v>
      </c>
      <c r="X72" s="95">
        <v>-518.96290726121106</v>
      </c>
      <c r="Y72" s="95">
        <v>620.11941771033264</v>
      </c>
      <c r="Z72" s="95">
        <v>1750.4339452702068</v>
      </c>
      <c r="AA72" s="95">
        <v>333.60291145755059</v>
      </c>
      <c r="AB72" s="95">
        <v>536.19516314493126</v>
      </c>
      <c r="AC72" s="95">
        <v>-1323.2770537717015</v>
      </c>
      <c r="AD72" s="95">
        <v>-1306.3563009500501</v>
      </c>
      <c r="AE72" s="95">
        <v>-299.80603888130281</v>
      </c>
      <c r="AF72" s="96" t="s">
        <v>17</v>
      </c>
      <c r="AG72" s="98" t="s">
        <v>17</v>
      </c>
      <c r="AH72" s="96" t="s">
        <v>17</v>
      </c>
      <c r="AI72" s="96" t="s">
        <v>17</v>
      </c>
      <c r="AJ72" s="96" t="s">
        <v>17</v>
      </c>
      <c r="AK72" s="98" t="s">
        <v>17</v>
      </c>
      <c r="AL72" s="96" t="s">
        <v>17</v>
      </c>
      <c r="AM72" s="96" t="s">
        <v>17</v>
      </c>
      <c r="AN72" s="97" t="s">
        <v>17</v>
      </c>
    </row>
    <row r="73" spans="1:40" x14ac:dyDescent="0.25">
      <c r="A73" s="1"/>
      <c r="B73" s="18"/>
      <c r="C73" s="18" t="s">
        <v>86</v>
      </c>
      <c r="D73" s="18"/>
      <c r="E73" s="18"/>
      <c r="F73" s="18" t="s">
        <v>75</v>
      </c>
      <c r="G73" s="85">
        <v>-11614.918923613659</v>
      </c>
      <c r="H73" s="86">
        <v>-51.470793407833838</v>
      </c>
      <c r="I73" s="86">
        <v>3456.9965448738626</v>
      </c>
      <c r="J73" s="86">
        <v>-2689.5115813045004</v>
      </c>
      <c r="K73" s="86">
        <v>105.94760368195887</v>
      </c>
      <c r="L73" s="86">
        <v>-1987.5430047398397</v>
      </c>
      <c r="M73" s="86">
        <v>1731.4628937735101</v>
      </c>
      <c r="N73" s="86">
        <v>1660.8696946654065</v>
      </c>
      <c r="O73" s="86">
        <v>-8710.2103178754223</v>
      </c>
      <c r="P73" s="87" t="s">
        <v>17</v>
      </c>
      <c r="Q73" s="88" t="s">
        <v>17</v>
      </c>
      <c r="R73" s="85">
        <v>809.95596862472416</v>
      </c>
      <c r="S73" s="86">
        <v>1352.0324049058581</v>
      </c>
      <c r="T73" s="86">
        <v>-954.23562246228494</v>
      </c>
      <c r="U73" s="86">
        <v>523.71014270521312</v>
      </c>
      <c r="V73" s="86">
        <v>-1482.3555315778549</v>
      </c>
      <c r="W73" s="86">
        <v>716.81980034100707</v>
      </c>
      <c r="X73" s="86">
        <v>1866.5721431948834</v>
      </c>
      <c r="Y73" s="86">
        <v>559.8332827073707</v>
      </c>
      <c r="Z73" s="86">
        <v>-3513.9384914588964</v>
      </c>
      <c r="AA73" s="86">
        <v>-988.44692760102771</v>
      </c>
      <c r="AB73" s="86">
        <v>-1670.1463642946828</v>
      </c>
      <c r="AC73" s="86">
        <v>-2537.678534520815</v>
      </c>
      <c r="AD73" s="86">
        <v>-1577.2911411467057</v>
      </c>
      <c r="AE73" s="86">
        <v>-350.63902729407306</v>
      </c>
      <c r="AF73" s="87" t="s">
        <v>17</v>
      </c>
      <c r="AG73" s="89" t="s">
        <v>17</v>
      </c>
      <c r="AH73" s="87" t="s">
        <v>17</v>
      </c>
      <c r="AI73" s="87" t="s">
        <v>17</v>
      </c>
      <c r="AJ73" s="87" t="s">
        <v>17</v>
      </c>
      <c r="AK73" s="89" t="s">
        <v>17</v>
      </c>
      <c r="AL73" s="87" t="s">
        <v>17</v>
      </c>
      <c r="AM73" s="87" t="s">
        <v>17</v>
      </c>
      <c r="AN73" s="88" t="s">
        <v>17</v>
      </c>
    </row>
    <row r="74" spans="1:40" x14ac:dyDescent="0.25">
      <c r="A74" s="24"/>
      <c r="B74" s="25"/>
      <c r="C74" s="25" t="s">
        <v>87</v>
      </c>
      <c r="D74" s="25"/>
      <c r="E74" s="25"/>
      <c r="F74" s="25" t="s">
        <v>75</v>
      </c>
      <c r="G74" s="94">
        <v>3142.4733550399992</v>
      </c>
      <c r="H74" s="95">
        <v>3742.1537143799997</v>
      </c>
      <c r="I74" s="95">
        <v>5405.6523959300011</v>
      </c>
      <c r="J74" s="95">
        <v>6946.2349407699976</v>
      </c>
      <c r="K74" s="95">
        <v>4436.5778403000086</v>
      </c>
      <c r="L74" s="95">
        <v>415.35177960999221</v>
      </c>
      <c r="M74" s="95">
        <v>165.1206817099997</v>
      </c>
      <c r="N74" s="95">
        <v>545.11313341110213</v>
      </c>
      <c r="O74" s="95">
        <v>1186.8525485011999</v>
      </c>
      <c r="P74" s="96" t="s">
        <v>17</v>
      </c>
      <c r="Q74" s="97" t="s">
        <v>17</v>
      </c>
      <c r="R74" s="94">
        <v>98.234068380003805</v>
      </c>
      <c r="S74" s="95">
        <v>-154.94208746000427</v>
      </c>
      <c r="T74" s="95">
        <v>85.486434200001582</v>
      </c>
      <c r="U74" s="95">
        <v>136.34226658999859</v>
      </c>
      <c r="V74" s="95">
        <v>92.818789380003466</v>
      </c>
      <c r="W74" s="95">
        <v>154.24255987999254</v>
      </c>
      <c r="X74" s="95">
        <v>125.54685624299989</v>
      </c>
      <c r="Y74" s="95">
        <v>172.50492790810623</v>
      </c>
      <c r="Z74" s="95">
        <v>136.81381923999993</v>
      </c>
      <c r="AA74" s="95">
        <v>149.58389066120111</v>
      </c>
      <c r="AB74" s="95">
        <v>168.8369370499947</v>
      </c>
      <c r="AC74" s="95">
        <v>731.61790155000415</v>
      </c>
      <c r="AD74" s="95">
        <v>2350.9368853399933</v>
      </c>
      <c r="AE74" s="95">
        <v>526.46401599000615</v>
      </c>
      <c r="AF74" s="96" t="s">
        <v>17</v>
      </c>
      <c r="AG74" s="98" t="s">
        <v>17</v>
      </c>
      <c r="AH74" s="96" t="s">
        <v>17</v>
      </c>
      <c r="AI74" s="96" t="s">
        <v>17</v>
      </c>
      <c r="AJ74" s="96" t="s">
        <v>17</v>
      </c>
      <c r="AK74" s="98" t="s">
        <v>17</v>
      </c>
      <c r="AL74" s="96" t="s">
        <v>17</v>
      </c>
      <c r="AM74" s="96" t="s">
        <v>17</v>
      </c>
      <c r="AN74" s="97" t="s">
        <v>17</v>
      </c>
    </row>
    <row r="75" spans="1:40" x14ac:dyDescent="0.25">
      <c r="A75" s="1"/>
      <c r="B75" s="18" t="s">
        <v>88</v>
      </c>
      <c r="C75" s="18"/>
      <c r="D75" s="18"/>
      <c r="E75" s="18"/>
      <c r="F75" s="18" t="s">
        <v>75</v>
      </c>
      <c r="G75" s="85">
        <v>-599.42787417800014</v>
      </c>
      <c r="H75" s="86">
        <v>1095.61493262</v>
      </c>
      <c r="I75" s="86">
        <v>-190.47326547500001</v>
      </c>
      <c r="J75" s="86">
        <v>761.45959917999994</v>
      </c>
      <c r="K75" s="86">
        <v>471.70492493899997</v>
      </c>
      <c r="L75" s="86">
        <v>319.98254551000002</v>
      </c>
      <c r="M75" s="86">
        <v>-237.00950460999996</v>
      </c>
      <c r="N75" s="86">
        <v>682.52097781799989</v>
      </c>
      <c r="O75" s="86">
        <v>397.54389765999997</v>
      </c>
      <c r="P75" s="87" t="s">
        <v>17</v>
      </c>
      <c r="Q75" s="88" t="s">
        <v>17</v>
      </c>
      <c r="R75" s="85">
        <v>-180.66339260000001</v>
      </c>
      <c r="S75" s="86">
        <v>-564.25688760000003</v>
      </c>
      <c r="T75" s="86">
        <v>43.192246480000001</v>
      </c>
      <c r="U75" s="86">
        <v>464.71852911000002</v>
      </c>
      <c r="V75" s="86">
        <v>584.15604449</v>
      </c>
      <c r="W75" s="86">
        <v>117.49718516999999</v>
      </c>
      <c r="X75" s="86">
        <v>50.348971618</v>
      </c>
      <c r="Y75" s="86">
        <v>-69.481223459999995</v>
      </c>
      <c r="Z75" s="86">
        <v>283.49278351999999</v>
      </c>
      <c r="AA75" s="86">
        <v>420.58399147</v>
      </c>
      <c r="AB75" s="86">
        <v>-235.34990010000001</v>
      </c>
      <c r="AC75" s="86">
        <v>-71.182977230000006</v>
      </c>
      <c r="AD75" s="86">
        <v>302.18213264000002</v>
      </c>
      <c r="AE75" s="86">
        <v>-369.25499050000002</v>
      </c>
      <c r="AF75" s="87" t="s">
        <v>17</v>
      </c>
      <c r="AG75" s="89" t="s">
        <v>17</v>
      </c>
      <c r="AH75" s="87" t="s">
        <v>17</v>
      </c>
      <c r="AI75" s="87" t="s">
        <v>17</v>
      </c>
      <c r="AJ75" s="87" t="s">
        <v>17</v>
      </c>
      <c r="AK75" s="89" t="s">
        <v>17</v>
      </c>
      <c r="AL75" s="87" t="s">
        <v>17</v>
      </c>
      <c r="AM75" s="87" t="s">
        <v>17</v>
      </c>
      <c r="AN75" s="88" t="s">
        <v>17</v>
      </c>
    </row>
    <row r="76" spans="1:40" x14ac:dyDescent="0.25">
      <c r="A76" s="24" t="s">
        <v>89</v>
      </c>
      <c r="B76" s="25"/>
      <c r="C76" s="25"/>
      <c r="D76" s="25"/>
      <c r="E76" s="25"/>
      <c r="F76" s="25"/>
      <c r="G76" s="75"/>
      <c r="H76" s="76"/>
      <c r="I76" s="76"/>
      <c r="J76" s="76"/>
      <c r="K76" s="76"/>
      <c r="L76" s="76"/>
      <c r="M76" s="76"/>
      <c r="N76" s="76"/>
      <c r="O76" s="76"/>
      <c r="P76" s="78"/>
      <c r="Q76" s="79"/>
      <c r="R76" s="75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8"/>
      <c r="AG76" s="91"/>
      <c r="AH76" s="92"/>
      <c r="AI76" s="92"/>
      <c r="AJ76" s="92"/>
      <c r="AK76" s="91"/>
      <c r="AL76" s="92"/>
      <c r="AM76" s="92"/>
      <c r="AN76" s="93"/>
    </row>
    <row r="77" spans="1:40" x14ac:dyDescent="0.25">
      <c r="A77" s="1"/>
      <c r="B77" s="18" t="s">
        <v>90</v>
      </c>
      <c r="C77" s="18"/>
      <c r="D77" s="18"/>
      <c r="E77" s="18"/>
      <c r="F77" s="18" t="s">
        <v>12</v>
      </c>
      <c r="G77" s="51"/>
      <c r="H77" s="52"/>
      <c r="I77" s="52"/>
      <c r="J77" s="52"/>
      <c r="K77" s="52"/>
      <c r="L77" s="52"/>
      <c r="M77" s="52"/>
      <c r="N77" s="52"/>
      <c r="O77" s="52"/>
      <c r="P77" s="53" t="s">
        <v>17</v>
      </c>
      <c r="Q77" s="54" t="s">
        <v>17</v>
      </c>
      <c r="R77" s="51">
        <v>6.054166666666668</v>
      </c>
      <c r="S77" s="52">
        <v>6.9435483870967678</v>
      </c>
      <c r="T77" s="52">
        <v>7.6746031746031731</v>
      </c>
      <c r="U77" s="52">
        <v>7.7161016949152588</v>
      </c>
      <c r="V77" s="52">
        <v>7.3849206349206327</v>
      </c>
      <c r="W77" s="52">
        <v>6.5593220338983045</v>
      </c>
      <c r="X77" s="52">
        <v>5.4836065573770565</v>
      </c>
      <c r="Y77" s="52">
        <v>4.9913793103448256</v>
      </c>
      <c r="Z77" s="52">
        <v>4.5791666666666631</v>
      </c>
      <c r="AA77" s="52">
        <v>4.3319672131147531</v>
      </c>
      <c r="AB77" s="52">
        <v>4.2499999999999991</v>
      </c>
      <c r="AC77" s="52">
        <v>4.2499999999999991</v>
      </c>
      <c r="AD77" s="52">
        <v>4.2499999999999991</v>
      </c>
      <c r="AE77" s="52">
        <v>4.2499999999999991</v>
      </c>
      <c r="AF77" s="52">
        <v>4.2499999999999991</v>
      </c>
      <c r="AG77" s="23" t="s">
        <v>17</v>
      </c>
      <c r="AH77" s="21" t="s">
        <v>17</v>
      </c>
      <c r="AI77" s="21" t="s">
        <v>17</v>
      </c>
      <c r="AJ77" s="21" t="s">
        <v>17</v>
      </c>
      <c r="AK77" s="23" t="s">
        <v>17</v>
      </c>
      <c r="AL77" s="21" t="s">
        <v>17</v>
      </c>
      <c r="AM77" s="21" t="s">
        <v>17</v>
      </c>
      <c r="AN77" s="22" t="s">
        <v>17</v>
      </c>
    </row>
    <row r="78" spans="1:40" ht="18" x14ac:dyDescent="0.25">
      <c r="A78" s="24"/>
      <c r="B78" s="25" t="s">
        <v>91</v>
      </c>
      <c r="C78" s="25"/>
      <c r="D78" s="25"/>
      <c r="E78" s="25"/>
      <c r="F78" s="25" t="s">
        <v>12</v>
      </c>
      <c r="G78" s="75"/>
      <c r="H78" s="76"/>
      <c r="I78" s="76"/>
      <c r="J78" s="76"/>
      <c r="K78" s="76"/>
      <c r="L78" s="76"/>
      <c r="M78" s="76"/>
      <c r="N78" s="76"/>
      <c r="O78" s="76"/>
      <c r="P78" s="78"/>
      <c r="Q78" s="79"/>
      <c r="R78" s="75" t="s">
        <v>17</v>
      </c>
      <c r="S78" s="76" t="s">
        <v>17</v>
      </c>
      <c r="T78" s="76" t="s">
        <v>17</v>
      </c>
      <c r="U78" s="76" t="s">
        <v>17</v>
      </c>
      <c r="V78" s="76" t="s">
        <v>17</v>
      </c>
      <c r="W78" s="76" t="s">
        <v>17</v>
      </c>
      <c r="X78" s="76" t="s">
        <v>17</v>
      </c>
      <c r="Y78" s="76" t="s">
        <v>17</v>
      </c>
      <c r="Z78" s="76" t="s">
        <v>17</v>
      </c>
      <c r="AA78" s="76" t="s">
        <v>17</v>
      </c>
      <c r="AB78" s="76" t="s">
        <v>17</v>
      </c>
      <c r="AC78" s="76" t="s">
        <v>17</v>
      </c>
      <c r="AD78" s="76" t="s">
        <v>17</v>
      </c>
      <c r="AE78" s="76" t="s">
        <v>17</v>
      </c>
      <c r="AF78" s="76" t="s">
        <v>17</v>
      </c>
      <c r="AG78" s="77">
        <v>4.25</v>
      </c>
      <c r="AH78" s="78">
        <v>4.25</v>
      </c>
      <c r="AI78" s="78">
        <v>4.5000000000000009</v>
      </c>
      <c r="AJ78" s="78">
        <v>4.5000000000000009</v>
      </c>
      <c r="AK78" s="77">
        <v>4.5000000000000009</v>
      </c>
      <c r="AL78" s="78">
        <v>4.5000000000000009</v>
      </c>
      <c r="AM78" s="78">
        <v>4.5000000000000009</v>
      </c>
      <c r="AN78" s="79">
        <v>4.6250000000000009</v>
      </c>
    </row>
    <row r="79" spans="1:40" x14ac:dyDescent="0.25">
      <c r="A79" s="1"/>
      <c r="B79" s="18" t="s">
        <v>92</v>
      </c>
      <c r="C79" s="18"/>
      <c r="D79" s="18"/>
      <c r="E79" s="18"/>
      <c r="F79" s="18" t="s">
        <v>12</v>
      </c>
      <c r="G79" s="51"/>
      <c r="H79" s="52"/>
      <c r="I79" s="52"/>
      <c r="J79" s="52"/>
      <c r="K79" s="52"/>
      <c r="L79" s="52"/>
      <c r="M79" s="52"/>
      <c r="N79" s="52"/>
      <c r="O79" s="52"/>
      <c r="P79" s="53" t="s">
        <v>17</v>
      </c>
      <c r="Q79" s="54" t="s">
        <v>17</v>
      </c>
      <c r="R79" s="51">
        <v>6.0685637950182478</v>
      </c>
      <c r="S79" s="52">
        <v>6.9489028660517258</v>
      </c>
      <c r="T79" s="52">
        <v>7.6717004438024778</v>
      </c>
      <c r="U79" s="52">
        <v>7.7168368494246629</v>
      </c>
      <c r="V79" s="52">
        <v>7.3855321634275048</v>
      </c>
      <c r="W79" s="52">
        <v>6.5603184709284372</v>
      </c>
      <c r="X79" s="52">
        <v>5.4959317774348007</v>
      </c>
      <c r="Y79" s="52">
        <v>5.0026666851248187</v>
      </c>
      <c r="Z79" s="52">
        <v>4.5695227027309411</v>
      </c>
      <c r="AA79" s="52">
        <v>4.3086481914657071</v>
      </c>
      <c r="AB79" s="52">
        <v>4.2518969170139957</v>
      </c>
      <c r="AC79" s="52">
        <v>4.2507199858237339</v>
      </c>
      <c r="AD79" s="52">
        <v>4.2519315345252915</v>
      </c>
      <c r="AE79" s="52">
        <v>4.2551940765078911</v>
      </c>
      <c r="AF79" s="52">
        <v>4.2587525413471381</v>
      </c>
      <c r="AG79" s="23" t="s">
        <v>17</v>
      </c>
      <c r="AH79" s="21" t="s">
        <v>17</v>
      </c>
      <c r="AI79" s="21" t="s">
        <v>17</v>
      </c>
      <c r="AJ79" s="21" t="s">
        <v>17</v>
      </c>
      <c r="AK79" s="23" t="s">
        <v>17</v>
      </c>
      <c r="AL79" s="21" t="s">
        <v>17</v>
      </c>
      <c r="AM79" s="21" t="s">
        <v>17</v>
      </c>
      <c r="AN79" s="22" t="s">
        <v>17</v>
      </c>
    </row>
    <row r="80" spans="1:40" x14ac:dyDescent="0.25">
      <c r="A80" s="24"/>
      <c r="B80" s="25" t="s">
        <v>93</v>
      </c>
      <c r="C80" s="25"/>
      <c r="D80" s="25"/>
      <c r="E80" s="25"/>
      <c r="F80" s="25" t="s">
        <v>12</v>
      </c>
      <c r="G80" s="75"/>
      <c r="H80" s="76"/>
      <c r="I80" s="76"/>
      <c r="J80" s="76"/>
      <c r="K80" s="76"/>
      <c r="L80" s="76"/>
      <c r="M80" s="76"/>
      <c r="N80" s="76"/>
      <c r="O80" s="76"/>
      <c r="P80" s="78" t="s">
        <v>17</v>
      </c>
      <c r="Q80" s="79" t="s">
        <v>17</v>
      </c>
      <c r="R80" s="75">
        <v>11.657384088922223</v>
      </c>
      <c r="S80" s="76">
        <v>12.963240243112276</v>
      </c>
      <c r="T80" s="76">
        <v>13.436181538242629</v>
      </c>
      <c r="U80" s="76">
        <v>13.206547823520072</v>
      </c>
      <c r="V80" s="76">
        <v>12.78566824562823</v>
      </c>
      <c r="W80" s="76">
        <v>11.609953636743006</v>
      </c>
      <c r="X80" s="76">
        <v>10.56088262417212</v>
      </c>
      <c r="Y80" s="76">
        <v>9.9785800798109996</v>
      </c>
      <c r="Z80" s="76">
        <v>9.4378123302964312</v>
      </c>
      <c r="AA80" s="76">
        <v>9.4280018204351723</v>
      </c>
      <c r="AB80" s="76">
        <v>9.3179565581893886</v>
      </c>
      <c r="AC80" s="76">
        <v>8.9695919992158668</v>
      </c>
      <c r="AD80" s="76">
        <v>9.1112322359810705</v>
      </c>
      <c r="AE80" s="76">
        <v>8.9585883015967216</v>
      </c>
      <c r="AF80" s="76">
        <v>8.8570943596153171</v>
      </c>
      <c r="AG80" s="91" t="s">
        <v>17</v>
      </c>
      <c r="AH80" s="92" t="s">
        <v>17</v>
      </c>
      <c r="AI80" s="92" t="s">
        <v>17</v>
      </c>
      <c r="AJ80" s="92" t="s">
        <v>17</v>
      </c>
      <c r="AK80" s="91" t="s">
        <v>17</v>
      </c>
      <c r="AL80" s="92" t="s">
        <v>17</v>
      </c>
      <c r="AM80" s="92" t="s">
        <v>17</v>
      </c>
      <c r="AN80" s="93" t="s">
        <v>17</v>
      </c>
    </row>
    <row r="81" spans="1:40" x14ac:dyDescent="0.25">
      <c r="A81" s="1"/>
      <c r="B81" s="18" t="s">
        <v>94</v>
      </c>
      <c r="C81" s="18"/>
      <c r="D81" s="18"/>
      <c r="E81" s="18"/>
      <c r="F81" s="18" t="s">
        <v>12</v>
      </c>
      <c r="G81" s="51"/>
      <c r="H81" s="52"/>
      <c r="I81" s="52"/>
      <c r="J81" s="52"/>
      <c r="K81" s="52"/>
      <c r="L81" s="52"/>
      <c r="M81" s="52"/>
      <c r="N81" s="52"/>
      <c r="O81" s="52"/>
      <c r="P81" s="53" t="s">
        <v>17</v>
      </c>
      <c r="Q81" s="54" t="s">
        <v>17</v>
      </c>
      <c r="R81" s="51">
        <v>18.509982143749387</v>
      </c>
      <c r="S81" s="52">
        <v>18.96768640039118</v>
      </c>
      <c r="T81" s="52">
        <v>19.468097503389181</v>
      </c>
      <c r="U81" s="52">
        <v>19.620557193607212</v>
      </c>
      <c r="V81" s="52">
        <v>20.103597537285392</v>
      </c>
      <c r="W81" s="52">
        <v>19.70903341699977</v>
      </c>
      <c r="X81" s="52">
        <v>19.030538494043167</v>
      </c>
      <c r="Y81" s="52">
        <v>18.730364549026046</v>
      </c>
      <c r="Z81" s="52">
        <v>18.707895557267044</v>
      </c>
      <c r="AA81" s="52">
        <v>17.920423669581304</v>
      </c>
      <c r="AB81" s="52">
        <v>18.006466884110594</v>
      </c>
      <c r="AC81" s="52">
        <v>17.339366834478863</v>
      </c>
      <c r="AD81" s="52">
        <v>17.953648328849678</v>
      </c>
      <c r="AE81" s="52">
        <v>17.225636567157387</v>
      </c>
      <c r="AF81" s="52">
        <v>16.032165828664024</v>
      </c>
      <c r="AG81" s="23" t="s">
        <v>17</v>
      </c>
      <c r="AH81" s="21" t="s">
        <v>17</v>
      </c>
      <c r="AI81" s="21" t="s">
        <v>17</v>
      </c>
      <c r="AJ81" s="21" t="s">
        <v>17</v>
      </c>
      <c r="AK81" s="23" t="s">
        <v>17</v>
      </c>
      <c r="AL81" s="21" t="s">
        <v>17</v>
      </c>
      <c r="AM81" s="21" t="s">
        <v>17</v>
      </c>
      <c r="AN81" s="22" t="s">
        <v>17</v>
      </c>
    </row>
    <row r="82" spans="1:40" ht="15.75" thickBot="1" x14ac:dyDescent="0.3">
      <c r="A82" s="3"/>
      <c r="B82" s="4" t="s">
        <v>95</v>
      </c>
      <c r="C82" s="4"/>
      <c r="D82" s="4"/>
      <c r="E82" s="4"/>
      <c r="F82" s="4" t="s">
        <v>12</v>
      </c>
      <c r="G82" s="99"/>
      <c r="H82" s="100"/>
      <c r="I82" s="100"/>
      <c r="J82" s="100"/>
      <c r="K82" s="100"/>
      <c r="L82" s="100"/>
      <c r="M82" s="100"/>
      <c r="N82" s="100"/>
      <c r="O82" s="100"/>
      <c r="P82" s="101" t="s">
        <v>17</v>
      </c>
      <c r="Q82" s="102" t="s">
        <v>17</v>
      </c>
      <c r="R82" s="99">
        <v>11.847099028766261</v>
      </c>
      <c r="S82" s="100">
        <v>12.377440119383353</v>
      </c>
      <c r="T82" s="100">
        <v>12.717165448549755</v>
      </c>
      <c r="U82" s="100">
        <v>12.654370231392836</v>
      </c>
      <c r="V82" s="100">
        <v>12.477031566236443</v>
      </c>
      <c r="W82" s="100">
        <v>12.253219996881054</v>
      </c>
      <c r="X82" s="100">
        <v>11.261183251913627</v>
      </c>
      <c r="Y82" s="100">
        <v>10.877743628705586</v>
      </c>
      <c r="Z82" s="100">
        <v>10.781634168366564</v>
      </c>
      <c r="AA82" s="100">
        <v>10.612380557135813</v>
      </c>
      <c r="AB82" s="100">
        <v>10.511828070146267</v>
      </c>
      <c r="AC82" s="100">
        <v>10.429059212108365</v>
      </c>
      <c r="AD82" s="100">
        <v>10.416515260319239</v>
      </c>
      <c r="AE82" s="100">
        <v>10.45697319729671</v>
      </c>
      <c r="AF82" s="100">
        <v>10.421165201648568</v>
      </c>
      <c r="AG82" s="103" t="s">
        <v>17</v>
      </c>
      <c r="AH82" s="6" t="s">
        <v>17</v>
      </c>
      <c r="AI82" s="6" t="s">
        <v>17</v>
      </c>
      <c r="AJ82" s="6" t="s">
        <v>17</v>
      </c>
      <c r="AK82" s="103" t="s">
        <v>17</v>
      </c>
      <c r="AL82" s="6" t="s">
        <v>17</v>
      </c>
      <c r="AM82" s="6" t="s">
        <v>17</v>
      </c>
      <c r="AN82" s="104" t="s">
        <v>17</v>
      </c>
    </row>
    <row r="83" spans="1:40" x14ac:dyDescent="0.25">
      <c r="A83" s="105"/>
      <c r="B83" s="106"/>
      <c r="C83" s="106"/>
      <c r="D83" s="106"/>
      <c r="E83" s="106"/>
      <c r="F83" s="106"/>
      <c r="G83" s="107"/>
      <c r="H83" s="107"/>
      <c r="I83" s="107"/>
      <c r="J83" s="107"/>
      <c r="K83" s="107"/>
      <c r="L83" s="107"/>
      <c r="M83" s="107"/>
      <c r="N83" s="107"/>
      <c r="O83" s="107"/>
      <c r="P83" s="108"/>
      <c r="Q83" s="108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9"/>
      <c r="AH83" s="109"/>
      <c r="AI83" s="109"/>
      <c r="AJ83" s="109"/>
      <c r="AK83" s="109"/>
      <c r="AL83" s="109"/>
      <c r="AM83" s="109"/>
      <c r="AN83" s="109"/>
    </row>
    <row r="84" spans="1:40" x14ac:dyDescent="0.25">
      <c r="A84" s="110" t="s">
        <v>113</v>
      </c>
      <c r="B84" s="106"/>
      <c r="C84" s="106"/>
      <c r="D84" s="106"/>
      <c r="E84" s="106"/>
      <c r="F84" s="106"/>
      <c r="G84" s="107"/>
      <c r="H84" s="107"/>
      <c r="I84" s="107"/>
      <c r="J84" s="107"/>
      <c r="K84" s="107"/>
      <c r="L84" s="107"/>
      <c r="M84" s="107"/>
      <c r="N84" s="107"/>
      <c r="O84" s="107"/>
      <c r="P84" s="108"/>
      <c r="Q84" s="108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9"/>
      <c r="AH84" s="109"/>
      <c r="AI84" s="109"/>
      <c r="AJ84" s="109"/>
      <c r="AK84" s="109"/>
      <c r="AL84" s="109"/>
      <c r="AM84" s="109"/>
      <c r="AN84" s="109"/>
    </row>
    <row r="85" spans="1:40" x14ac:dyDescent="0.25">
      <c r="A85" s="110" t="s">
        <v>114</v>
      </c>
      <c r="B85" s="106"/>
      <c r="C85" s="106"/>
      <c r="D85" s="106"/>
      <c r="E85" s="106"/>
      <c r="F85" s="106"/>
      <c r="G85" s="107"/>
      <c r="H85" s="107"/>
      <c r="I85" s="107"/>
      <c r="J85" s="107"/>
      <c r="K85" s="107"/>
      <c r="L85" s="107"/>
      <c r="M85" s="107"/>
      <c r="N85" s="107"/>
      <c r="O85" s="107"/>
      <c r="P85" s="108"/>
      <c r="Q85" s="108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9"/>
      <c r="AH85" s="109"/>
      <c r="AI85" s="109"/>
      <c r="AJ85" s="109"/>
      <c r="AK85" s="109"/>
      <c r="AL85" s="109"/>
      <c r="AM85" s="109"/>
      <c r="AN85" s="109"/>
    </row>
    <row r="86" spans="1:40" x14ac:dyDescent="0.25">
      <c r="A86" s="110" t="s">
        <v>98</v>
      </c>
      <c r="B86" s="106"/>
      <c r="C86" s="106"/>
      <c r="D86" s="106"/>
      <c r="E86" s="106"/>
      <c r="F86" s="106"/>
      <c r="G86" s="107"/>
      <c r="H86" s="107"/>
      <c r="I86" s="107"/>
      <c r="J86" s="107"/>
      <c r="K86" s="107"/>
      <c r="L86" s="107"/>
      <c r="M86" s="107"/>
      <c r="N86" s="107"/>
      <c r="O86" s="107"/>
      <c r="P86" s="108"/>
      <c r="Q86" s="108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8"/>
      <c r="AG86" s="109"/>
      <c r="AH86" s="109"/>
      <c r="AI86" s="109"/>
      <c r="AJ86" s="109"/>
      <c r="AK86" s="109"/>
      <c r="AL86" s="109"/>
      <c r="AM86" s="109"/>
      <c r="AN86" s="109"/>
    </row>
    <row r="87" spans="1:40" x14ac:dyDescent="0.25">
      <c r="A87" s="110" t="s">
        <v>99</v>
      </c>
      <c r="B87" s="106"/>
      <c r="C87" s="106"/>
      <c r="D87" s="106"/>
      <c r="E87" s="106"/>
      <c r="F87" s="106"/>
      <c r="G87" s="107"/>
      <c r="H87" s="107"/>
      <c r="I87" s="107"/>
      <c r="J87" s="107"/>
      <c r="K87" s="107"/>
      <c r="L87" s="107"/>
      <c r="M87" s="107"/>
      <c r="N87" s="107"/>
      <c r="O87" s="107"/>
      <c r="P87" s="108"/>
      <c r="Q87" s="108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8"/>
      <c r="AG87" s="109"/>
      <c r="AH87" s="109"/>
      <c r="AI87" s="109"/>
      <c r="AJ87" s="109"/>
      <c r="AK87" s="109"/>
      <c r="AL87" s="109"/>
      <c r="AM87" s="109"/>
      <c r="AN87" s="109"/>
    </row>
    <row r="88" spans="1:40" x14ac:dyDescent="0.25">
      <c r="A88" s="110" t="s">
        <v>100</v>
      </c>
    </row>
    <row r="89" spans="1:40" x14ac:dyDescent="0.25">
      <c r="A89" s="110" t="s">
        <v>101</v>
      </c>
    </row>
    <row r="90" spans="1:40" x14ac:dyDescent="0.25">
      <c r="A90" s="110" t="s">
        <v>102</v>
      </c>
    </row>
    <row r="91" spans="1:40" x14ac:dyDescent="0.25">
      <c r="A91" s="110" t="s">
        <v>103</v>
      </c>
    </row>
    <row r="92" spans="1:40" x14ac:dyDescent="0.25">
      <c r="A92" s="110" t="s">
        <v>104</v>
      </c>
    </row>
    <row r="93" spans="1:40" x14ac:dyDescent="0.25">
      <c r="A93" s="110" t="s">
        <v>105</v>
      </c>
    </row>
    <row r="94" spans="1:40" x14ac:dyDescent="0.25">
      <c r="A94" s="110" t="s">
        <v>106</v>
      </c>
    </row>
    <row r="95" spans="1:40" s="110" customFormat="1" ht="12" x14ac:dyDescent="0.25">
      <c r="A95" s="110" t="s">
        <v>107</v>
      </c>
      <c r="G95" s="114"/>
      <c r="H95" s="114"/>
      <c r="I95" s="114"/>
      <c r="J95" s="114"/>
      <c r="K95" s="114"/>
      <c r="L95" s="114"/>
      <c r="M95" s="114"/>
      <c r="N95" s="114"/>
      <c r="O95" s="114"/>
      <c r="P95" s="115"/>
      <c r="Q95" s="115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5"/>
      <c r="AH95" s="115"/>
      <c r="AI95" s="115"/>
      <c r="AJ95" s="115"/>
      <c r="AK95" s="115"/>
      <c r="AL95" s="115"/>
      <c r="AM95" s="115"/>
      <c r="AN95" s="115"/>
    </row>
  </sheetData>
  <mergeCells count="7">
    <mergeCell ref="AL1:AN1"/>
    <mergeCell ref="G1:Q1"/>
    <mergeCell ref="R1:U1"/>
    <mergeCell ref="V1:Y1"/>
    <mergeCell ref="Z1:AC1"/>
    <mergeCell ref="AD1:AG1"/>
    <mergeCell ref="AH1:AK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3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95"/>
  <sheetViews>
    <sheetView view="pageBreakPreview" zoomScale="80" zoomScaleNormal="80" zoomScaleSheetLayoutView="80" workbookViewId="0">
      <pane xSplit="5" ySplit="2" topLeftCell="G3" activePane="bottomRight" state="frozen"/>
      <selection activeCell="BA25" sqref="BA25"/>
      <selection pane="topRight" activeCell="BA25" sqref="BA25"/>
      <selection pane="bottomLeft" activeCell="BA25" sqref="BA25"/>
      <selection pane="bottomRight" activeCell="AX24" sqref="AX24"/>
    </sheetView>
  </sheetViews>
  <sheetFormatPr baseColWidth="10" defaultColWidth="11.42578125" defaultRowHeight="15" x14ac:dyDescent="0.25"/>
  <cols>
    <col min="1" max="4" width="1.85546875" style="111" customWidth="1"/>
    <col min="5" max="5" width="65" style="111" customWidth="1"/>
    <col min="6" max="6" width="56.140625" style="111" customWidth="1"/>
    <col min="7" max="7" width="6.42578125" style="112" customWidth="1"/>
    <col min="8" max="15" width="8.42578125" style="112" customWidth="1"/>
    <col min="16" max="17" width="8.42578125" style="113" customWidth="1"/>
    <col min="18" max="32" width="8.42578125" style="112" hidden="1" customWidth="1"/>
    <col min="33" max="40" width="8.42578125" style="113" hidden="1" customWidth="1"/>
    <col min="41" max="16384" width="11.42578125" style="17"/>
  </cols>
  <sheetData>
    <row r="1" spans="1:61" s="2" customFormat="1" ht="14.25" x14ac:dyDescent="0.25">
      <c r="A1" s="1"/>
      <c r="B1" s="1"/>
      <c r="C1" s="1"/>
      <c r="D1" s="1"/>
      <c r="E1" s="1"/>
      <c r="F1" s="1"/>
      <c r="G1" s="126" t="s">
        <v>0</v>
      </c>
      <c r="H1" s="124"/>
      <c r="I1" s="124"/>
      <c r="J1" s="124"/>
      <c r="K1" s="124"/>
      <c r="L1" s="124"/>
      <c r="M1" s="124"/>
      <c r="N1" s="124"/>
      <c r="O1" s="124"/>
      <c r="P1" s="124"/>
      <c r="Q1" s="125"/>
      <c r="R1" s="126">
        <v>2016</v>
      </c>
      <c r="S1" s="124"/>
      <c r="T1" s="124"/>
      <c r="U1" s="124"/>
      <c r="V1" s="124">
        <v>2017</v>
      </c>
      <c r="W1" s="124"/>
      <c r="X1" s="124"/>
      <c r="Y1" s="124"/>
      <c r="Z1" s="124">
        <v>2018</v>
      </c>
      <c r="AA1" s="124"/>
      <c r="AB1" s="124"/>
      <c r="AC1" s="124"/>
      <c r="AD1" s="124">
        <v>2019</v>
      </c>
      <c r="AE1" s="124"/>
      <c r="AF1" s="124"/>
      <c r="AG1" s="124"/>
      <c r="AH1" s="124">
        <v>2020</v>
      </c>
      <c r="AI1" s="124"/>
      <c r="AJ1" s="124"/>
      <c r="AK1" s="124"/>
      <c r="AL1" s="124">
        <v>2021</v>
      </c>
      <c r="AM1" s="124"/>
      <c r="AN1" s="125"/>
    </row>
    <row r="2" spans="1:61" s="2" customFormat="1" ht="15.75" thickBot="1" x14ac:dyDescent="0.3">
      <c r="A2" s="3"/>
      <c r="B2" s="4"/>
      <c r="C2" s="4"/>
      <c r="D2" s="4"/>
      <c r="E2" s="4"/>
      <c r="F2" s="4"/>
      <c r="G2" s="5">
        <v>2010</v>
      </c>
      <c r="H2" s="6">
        <v>2011</v>
      </c>
      <c r="I2" s="6">
        <v>2012</v>
      </c>
      <c r="J2" s="6">
        <v>2013</v>
      </c>
      <c r="K2" s="6">
        <v>2014</v>
      </c>
      <c r="L2" s="6">
        <v>2015</v>
      </c>
      <c r="M2" s="6">
        <v>2016</v>
      </c>
      <c r="N2" s="6">
        <v>2017</v>
      </c>
      <c r="O2" s="6">
        <v>2018</v>
      </c>
      <c r="P2" s="7">
        <v>2019</v>
      </c>
      <c r="Q2" s="8">
        <v>2020</v>
      </c>
      <c r="R2" s="5" t="s">
        <v>1</v>
      </c>
      <c r="S2" s="6" t="s">
        <v>2</v>
      </c>
      <c r="T2" s="6" t="s">
        <v>3</v>
      </c>
      <c r="U2" s="6" t="s">
        <v>4</v>
      </c>
      <c r="V2" s="6" t="s">
        <v>1</v>
      </c>
      <c r="W2" s="6" t="s">
        <v>2</v>
      </c>
      <c r="X2" s="6" t="s">
        <v>3</v>
      </c>
      <c r="Y2" s="6" t="s">
        <v>4</v>
      </c>
      <c r="Z2" s="6" t="s">
        <v>1</v>
      </c>
      <c r="AA2" s="6" t="s">
        <v>2</v>
      </c>
      <c r="AB2" s="6" t="s">
        <v>3</v>
      </c>
      <c r="AC2" s="6" t="s">
        <v>4</v>
      </c>
      <c r="AD2" s="6" t="s">
        <v>1</v>
      </c>
      <c r="AE2" s="6" t="s">
        <v>2</v>
      </c>
      <c r="AF2" s="9" t="s">
        <v>3</v>
      </c>
      <c r="AG2" s="7" t="s">
        <v>4</v>
      </c>
      <c r="AH2" s="7" t="s">
        <v>1</v>
      </c>
      <c r="AI2" s="7" t="s">
        <v>2</v>
      </c>
      <c r="AJ2" s="7" t="s">
        <v>3</v>
      </c>
      <c r="AK2" s="7" t="s">
        <v>4</v>
      </c>
      <c r="AL2" s="7" t="s">
        <v>1</v>
      </c>
      <c r="AM2" s="7" t="s">
        <v>2</v>
      </c>
      <c r="AN2" s="8" t="s">
        <v>3</v>
      </c>
    </row>
    <row r="3" spans="1:61" x14ac:dyDescent="0.25">
      <c r="A3" s="10" t="s">
        <v>5</v>
      </c>
      <c r="B3" s="11"/>
      <c r="C3" s="11"/>
      <c r="D3" s="11"/>
      <c r="E3" s="11"/>
      <c r="F3" s="11"/>
      <c r="G3" s="12"/>
      <c r="H3" s="13"/>
      <c r="I3" s="13"/>
      <c r="J3" s="13"/>
      <c r="K3" s="13"/>
      <c r="L3" s="13"/>
      <c r="M3" s="13"/>
      <c r="N3" s="13"/>
      <c r="O3" s="13"/>
      <c r="P3" s="14"/>
      <c r="Q3" s="15"/>
      <c r="R3" s="12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6"/>
      <c r="AH3" s="14"/>
      <c r="AI3" s="14"/>
      <c r="AJ3" s="14"/>
      <c r="AK3" s="16"/>
      <c r="AL3" s="14"/>
      <c r="AM3" s="14"/>
      <c r="AN3" s="15"/>
    </row>
    <row r="4" spans="1:61" x14ac:dyDescent="0.25">
      <c r="A4" s="1" t="s">
        <v>6</v>
      </c>
      <c r="B4" s="18"/>
      <c r="C4" s="18"/>
      <c r="D4" s="18"/>
      <c r="E4" s="18"/>
      <c r="F4" s="18"/>
      <c r="G4" s="19"/>
      <c r="H4" s="20"/>
      <c r="I4" s="20"/>
      <c r="J4" s="20"/>
      <c r="K4" s="20"/>
      <c r="L4" s="20"/>
      <c r="M4" s="20"/>
      <c r="N4" s="20"/>
      <c r="O4" s="20"/>
      <c r="P4" s="21"/>
      <c r="Q4" s="22"/>
      <c r="R4" s="19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3"/>
      <c r="AH4" s="21"/>
      <c r="AI4" s="21"/>
      <c r="AJ4" s="21"/>
      <c r="AK4" s="23"/>
      <c r="AL4" s="21"/>
      <c r="AM4" s="21"/>
      <c r="AN4" s="22"/>
    </row>
    <row r="5" spans="1:61" s="2" customFormat="1" x14ac:dyDescent="0.25">
      <c r="A5" s="24"/>
      <c r="B5" s="25" t="s">
        <v>7</v>
      </c>
      <c r="C5" s="25"/>
      <c r="D5" s="25"/>
      <c r="E5" s="25"/>
      <c r="F5" s="25" t="s">
        <v>8</v>
      </c>
      <c r="G5" s="26">
        <v>4.8296425050066594</v>
      </c>
      <c r="H5" s="27">
        <v>5.0099466119317482</v>
      </c>
      <c r="I5" s="27">
        <v>4.042441812872033</v>
      </c>
      <c r="J5" s="27">
        <v>3.6077360899086752</v>
      </c>
      <c r="K5" s="27">
        <v>2.7625444025918489</v>
      </c>
      <c r="L5" s="27">
        <v>2.1079416094393899</v>
      </c>
      <c r="M5" s="27">
        <v>1.5886575158372773</v>
      </c>
      <c r="N5" s="27">
        <v>2.5849906416328228</v>
      </c>
      <c r="O5" s="27">
        <v>2.4921243674338012</v>
      </c>
      <c r="P5" s="28">
        <v>1.4586923656599637</v>
      </c>
      <c r="Q5" s="29">
        <v>1.7463384133350468</v>
      </c>
      <c r="R5" s="26">
        <v>1.1796725822137866</v>
      </c>
      <c r="S5" s="27">
        <v>1.5136720230190415</v>
      </c>
      <c r="T5" s="27">
        <v>1.6127956632639329</v>
      </c>
      <c r="U5" s="27">
        <v>2.044907392806472</v>
      </c>
      <c r="V5" s="27">
        <v>2.2362669847993066</v>
      </c>
      <c r="W5" s="27">
        <v>2.4712015732710535</v>
      </c>
      <c r="X5" s="27">
        <v>2.7891889603715692</v>
      </c>
      <c r="Y5" s="27">
        <v>2.83775804690376</v>
      </c>
      <c r="Z5" s="27">
        <v>2.8388800887585219</v>
      </c>
      <c r="AA5" s="27">
        <v>2.7514942746764248</v>
      </c>
      <c r="AB5" s="27">
        <v>2.2757533053688439</v>
      </c>
      <c r="AC5" s="27">
        <v>2.1122793894072123</v>
      </c>
      <c r="AD5" s="27">
        <v>1.5107382181318574</v>
      </c>
      <c r="AE5" s="27">
        <v>1.3477970672728823</v>
      </c>
      <c r="AF5" s="30">
        <v>1.5569252408514034</v>
      </c>
      <c r="AG5" s="31">
        <v>1.4196713603780386</v>
      </c>
      <c r="AH5" s="30">
        <v>1.8462679107134949</v>
      </c>
      <c r="AI5" s="30">
        <v>1.7959310273814033</v>
      </c>
      <c r="AJ5" s="30">
        <v>1.6865601504319594</v>
      </c>
      <c r="AK5" s="31">
        <v>1.6582126426241794</v>
      </c>
      <c r="AL5" s="30">
        <v>1.6764360405006284</v>
      </c>
      <c r="AM5" s="30">
        <v>1.7149145547174394</v>
      </c>
      <c r="AN5" s="32">
        <v>1.7736671444893215</v>
      </c>
      <c r="AO5" s="120">
        <f>+ROUND(G5,1)</f>
        <v>4.8</v>
      </c>
      <c r="AP5" s="120">
        <f t="shared" ref="AP5:AY6" si="0">+ROUND(H5,1)</f>
        <v>5</v>
      </c>
      <c r="AQ5" s="120">
        <f t="shared" si="0"/>
        <v>4</v>
      </c>
      <c r="AR5" s="120">
        <f t="shared" si="0"/>
        <v>3.6</v>
      </c>
      <c r="AS5" s="120">
        <f t="shared" si="0"/>
        <v>2.8</v>
      </c>
      <c r="AT5" s="120">
        <f t="shared" si="0"/>
        <v>2.1</v>
      </c>
      <c r="AU5" s="120">
        <f t="shared" si="0"/>
        <v>1.6</v>
      </c>
      <c r="AV5" s="120">
        <f t="shared" si="0"/>
        <v>2.6</v>
      </c>
      <c r="AW5" s="120">
        <f t="shared" si="0"/>
        <v>2.5</v>
      </c>
      <c r="AX5" s="120">
        <f t="shared" si="0"/>
        <v>1.5</v>
      </c>
      <c r="AY5" s="120">
        <f t="shared" si="0"/>
        <v>1.7</v>
      </c>
      <c r="AZ5" s="33"/>
      <c r="BA5" s="33"/>
      <c r="BB5" s="33"/>
      <c r="BC5" s="33"/>
      <c r="BD5" s="33"/>
      <c r="BE5" s="33"/>
      <c r="BF5" s="33"/>
      <c r="BG5" s="33"/>
      <c r="BH5" s="33"/>
      <c r="BI5" s="33"/>
    </row>
    <row r="6" spans="1:61" x14ac:dyDescent="0.25">
      <c r="A6" s="1"/>
      <c r="B6" s="18" t="s">
        <v>9</v>
      </c>
      <c r="C6" s="18"/>
      <c r="D6" s="18"/>
      <c r="E6" s="18"/>
      <c r="F6" s="18" t="s">
        <v>10</v>
      </c>
      <c r="G6" s="34">
        <v>80.344329501915723</v>
      </c>
      <c r="H6" s="35">
        <v>110.95303846153855</v>
      </c>
      <c r="I6" s="35">
        <v>111.69302681992329</v>
      </c>
      <c r="J6" s="35">
        <v>108.73126436781615</v>
      </c>
      <c r="K6" s="35">
        <v>99.381685823754907</v>
      </c>
      <c r="L6" s="35">
        <v>53.557509578544042</v>
      </c>
      <c r="M6" s="35">
        <v>45.122183908045969</v>
      </c>
      <c r="N6" s="35">
        <v>54.790423076923105</v>
      </c>
      <c r="O6" s="35">
        <v>71.587471264367792</v>
      </c>
      <c r="P6" s="36">
        <v>63.3</v>
      </c>
      <c r="Q6" s="37">
        <v>59</v>
      </c>
      <c r="R6" s="34">
        <v>35.318153846153841</v>
      </c>
      <c r="S6" s="35">
        <v>47.027076923076905</v>
      </c>
      <c r="T6" s="35">
        <v>46.987575757575755</v>
      </c>
      <c r="U6" s="35">
        <v>51.127230769230756</v>
      </c>
      <c r="V6" s="35">
        <v>54.60830769230769</v>
      </c>
      <c r="W6" s="35">
        <v>50.870923076923063</v>
      </c>
      <c r="X6" s="35">
        <v>52.168307692307685</v>
      </c>
      <c r="Y6" s="35">
        <v>61.514153846153853</v>
      </c>
      <c r="Z6" s="35">
        <v>67.270615384615368</v>
      </c>
      <c r="AA6" s="35">
        <v>74.968153846153868</v>
      </c>
      <c r="AB6" s="35">
        <v>75.838307692307708</v>
      </c>
      <c r="AC6" s="35">
        <v>68.323030303030322</v>
      </c>
      <c r="AD6" s="35">
        <v>63.676718750000013</v>
      </c>
      <c r="AE6" s="35">
        <v>68.521538461538441</v>
      </c>
      <c r="AF6" s="35">
        <v>62.030454545454539</v>
      </c>
      <c r="AG6" s="23">
        <v>59</v>
      </c>
      <c r="AH6" s="21">
        <v>59</v>
      </c>
      <c r="AI6" s="21">
        <v>59</v>
      </c>
      <c r="AJ6" s="21">
        <v>59</v>
      </c>
      <c r="AK6" s="23">
        <v>59</v>
      </c>
      <c r="AL6" s="21">
        <v>59</v>
      </c>
      <c r="AM6" s="21">
        <v>59</v>
      </c>
      <c r="AN6" s="22">
        <v>59</v>
      </c>
      <c r="AO6" s="120">
        <f t="shared" ref="AO6:AO10" si="1">+ROUND(G6,1)</f>
        <v>80.3</v>
      </c>
      <c r="AP6" s="120">
        <f t="shared" si="0"/>
        <v>111</v>
      </c>
      <c r="AQ6" s="120">
        <f t="shared" si="0"/>
        <v>111.7</v>
      </c>
      <c r="AR6" s="120">
        <f t="shared" si="0"/>
        <v>108.7</v>
      </c>
      <c r="AS6" s="120">
        <f t="shared" si="0"/>
        <v>99.4</v>
      </c>
      <c r="AT6" s="120">
        <f t="shared" si="0"/>
        <v>53.6</v>
      </c>
      <c r="AU6" s="120">
        <f t="shared" si="0"/>
        <v>45.1</v>
      </c>
      <c r="AV6" s="120">
        <f t="shared" si="0"/>
        <v>54.8</v>
      </c>
      <c r="AW6" s="120">
        <f t="shared" si="0"/>
        <v>71.599999999999994</v>
      </c>
      <c r="AX6" s="120">
        <f t="shared" si="0"/>
        <v>63.3</v>
      </c>
      <c r="AY6" s="120">
        <f t="shared" si="0"/>
        <v>59</v>
      </c>
    </row>
    <row r="7" spans="1:61" s="2" customFormat="1" x14ac:dyDescent="0.25">
      <c r="A7" s="24"/>
      <c r="B7" s="25" t="s">
        <v>11</v>
      </c>
      <c r="C7" s="25"/>
      <c r="D7" s="25"/>
      <c r="E7" s="25"/>
      <c r="F7" s="25" t="s">
        <v>12</v>
      </c>
      <c r="G7" s="26">
        <v>0.17499999999999999</v>
      </c>
      <c r="H7" s="27">
        <v>0.10166666666666666</v>
      </c>
      <c r="I7" s="27">
        <v>0.14000000000000001</v>
      </c>
      <c r="J7" s="27">
        <v>0.1075</v>
      </c>
      <c r="K7" s="27">
        <v>8.9166666666666672E-2</v>
      </c>
      <c r="L7" s="27">
        <v>0.13250000000000001</v>
      </c>
      <c r="M7" s="27">
        <v>0.39500000000000002</v>
      </c>
      <c r="N7" s="27">
        <v>1.0016666666666667</v>
      </c>
      <c r="O7" s="27">
        <v>1.831666666666667</v>
      </c>
      <c r="P7" s="28">
        <v>2.1739112903225806</v>
      </c>
      <c r="Q7" s="29">
        <v>1.625</v>
      </c>
      <c r="R7" s="38">
        <v>0.36</v>
      </c>
      <c r="S7" s="39">
        <v>0.37333333333333335</v>
      </c>
      <c r="T7" s="39">
        <v>0.39666666666666667</v>
      </c>
      <c r="U7" s="39">
        <v>0.45</v>
      </c>
      <c r="V7" s="39">
        <v>0.7</v>
      </c>
      <c r="W7" s="39">
        <v>0.95</v>
      </c>
      <c r="X7" s="39">
        <v>1.1533333333333333</v>
      </c>
      <c r="Y7" s="39">
        <v>1.2033333333333334</v>
      </c>
      <c r="Z7" s="39">
        <v>1.4466666666666668</v>
      </c>
      <c r="AA7" s="39">
        <v>1.7366666666666668</v>
      </c>
      <c r="AB7" s="39">
        <v>1.9233333333333333</v>
      </c>
      <c r="AC7" s="39">
        <v>2.2200000000000002</v>
      </c>
      <c r="AD7" s="39">
        <v>2.4033333333333333</v>
      </c>
      <c r="AE7" s="39">
        <v>2.3966666666666669</v>
      </c>
      <c r="AF7" s="39">
        <v>2.19</v>
      </c>
      <c r="AG7" s="40">
        <v>1.7056451612903227</v>
      </c>
      <c r="AH7" s="41">
        <v>1.625</v>
      </c>
      <c r="AI7" s="41">
        <v>1.625</v>
      </c>
      <c r="AJ7" s="41">
        <v>1.625</v>
      </c>
      <c r="AK7" s="40">
        <v>1.625</v>
      </c>
      <c r="AL7" s="41">
        <v>1.625</v>
      </c>
      <c r="AM7" s="41">
        <v>1.625</v>
      </c>
      <c r="AN7" s="42">
        <v>1.625</v>
      </c>
      <c r="AO7" s="120">
        <f t="shared" ref="AO7:AO8" si="2">+ROUND(G7,1)</f>
        <v>0.2</v>
      </c>
      <c r="AP7" s="120">
        <f t="shared" ref="AP7:AP8" si="3">+ROUND(H7,1)</f>
        <v>0.1</v>
      </c>
      <c r="AQ7" s="120">
        <f t="shared" ref="AQ7:AQ8" si="4">+ROUND(I7,1)</f>
        <v>0.1</v>
      </c>
      <c r="AR7" s="120">
        <f t="shared" ref="AR7:AR8" si="5">+ROUND(J7,1)</f>
        <v>0.1</v>
      </c>
      <c r="AS7" s="120">
        <f t="shared" ref="AS7:AS8" si="6">+ROUND(K7,1)</f>
        <v>0.1</v>
      </c>
      <c r="AT7" s="120">
        <f t="shared" ref="AT7:AT8" si="7">+ROUND(L7,1)</f>
        <v>0.1</v>
      </c>
      <c r="AU7" s="120">
        <f t="shared" ref="AU7:AU8" si="8">+ROUND(M7,1)</f>
        <v>0.4</v>
      </c>
      <c r="AV7" s="120">
        <f t="shared" ref="AV7:AV8" si="9">+ROUND(N7,1)</f>
        <v>1</v>
      </c>
      <c r="AW7" s="120">
        <f t="shared" ref="AW7:AW8" si="10">+ROUND(O7,1)</f>
        <v>1.8</v>
      </c>
      <c r="AX7" s="120">
        <f t="shared" ref="AX7:AX8" si="11">+ROUND(P7,1)</f>
        <v>2.2000000000000002</v>
      </c>
      <c r="AY7" s="120">
        <f t="shared" ref="AY7:AY8" si="12">+ROUND(Q7,1)</f>
        <v>1.6</v>
      </c>
    </row>
    <row r="8" spans="1:61" x14ac:dyDescent="0.25">
      <c r="A8" s="1"/>
      <c r="B8" s="18" t="s">
        <v>13</v>
      </c>
      <c r="C8" s="18"/>
      <c r="D8" s="18"/>
      <c r="E8" s="18"/>
      <c r="F8" s="18" t="s">
        <v>14</v>
      </c>
      <c r="G8" s="34">
        <v>134.74034099616853</v>
      </c>
      <c r="H8" s="35">
        <v>131.09866923076916</v>
      </c>
      <c r="I8" s="35">
        <v>119.43086590038311</v>
      </c>
      <c r="J8" s="35">
        <v>113.4497049808429</v>
      </c>
      <c r="K8" s="35">
        <v>101.23834482758622</v>
      </c>
      <c r="L8" s="35">
        <v>183.95420689655168</v>
      </c>
      <c r="M8" s="35">
        <v>212.10439846743282</v>
      </c>
      <c r="N8" s="35">
        <v>128.71755769230768</v>
      </c>
      <c r="O8" s="35">
        <v>113.6627394636015</v>
      </c>
      <c r="P8" s="36">
        <v>103.07415022581563</v>
      </c>
      <c r="Q8" s="37">
        <v>117.98928673076875</v>
      </c>
      <c r="R8" s="34">
        <v>265.686276923077</v>
      </c>
      <c r="S8" s="35">
        <v>224.9158615384616</v>
      </c>
      <c r="T8" s="35">
        <v>178.70425757575759</v>
      </c>
      <c r="U8" s="35">
        <v>179.6250461538462</v>
      </c>
      <c r="V8" s="35">
        <v>144.47569230769233</v>
      </c>
      <c r="W8" s="35">
        <v>129.80200000000002</v>
      </c>
      <c r="X8" s="35">
        <v>127.20376923076927</v>
      </c>
      <c r="Y8" s="35">
        <v>113.38876923076923</v>
      </c>
      <c r="Z8" s="35">
        <v>99.153246153846126</v>
      </c>
      <c r="AA8" s="35">
        <v>112.94104615384619</v>
      </c>
      <c r="AB8" s="35">
        <v>110.20639999999999</v>
      </c>
      <c r="AC8" s="35">
        <v>132.06712121212112</v>
      </c>
      <c r="AD8" s="35">
        <v>121.25718749999997</v>
      </c>
      <c r="AE8" s="35">
        <v>103.94403076923072</v>
      </c>
      <c r="AF8" s="35">
        <v>89.939878787878783</v>
      </c>
      <c r="AG8" s="43">
        <v>97.155503846152996</v>
      </c>
      <c r="AH8" s="36">
        <v>106.31100769230699</v>
      </c>
      <c r="AI8" s="36">
        <v>114.46651153846099</v>
      </c>
      <c r="AJ8" s="36">
        <v>123.622015384615</v>
      </c>
      <c r="AK8" s="43">
        <v>127.557612307692</v>
      </c>
      <c r="AL8" s="36">
        <v>131.493209230769</v>
      </c>
      <c r="AM8" s="36">
        <v>135.42880615384601</v>
      </c>
      <c r="AN8" s="37">
        <v>139.36440307692303</v>
      </c>
      <c r="AO8" s="120">
        <f t="shared" si="2"/>
        <v>134.69999999999999</v>
      </c>
      <c r="AP8" s="120">
        <f t="shared" si="3"/>
        <v>131.1</v>
      </c>
      <c r="AQ8" s="120">
        <f t="shared" si="4"/>
        <v>119.4</v>
      </c>
      <c r="AR8" s="120">
        <f t="shared" si="5"/>
        <v>113.4</v>
      </c>
      <c r="AS8" s="120">
        <f t="shared" si="6"/>
        <v>101.2</v>
      </c>
      <c r="AT8" s="120">
        <f t="shared" si="7"/>
        <v>184</v>
      </c>
      <c r="AU8" s="120">
        <f t="shared" si="8"/>
        <v>212.1</v>
      </c>
      <c r="AV8" s="120">
        <f t="shared" si="9"/>
        <v>128.69999999999999</v>
      </c>
      <c r="AW8" s="120">
        <f t="shared" si="10"/>
        <v>113.7</v>
      </c>
      <c r="AX8" s="120">
        <f t="shared" si="11"/>
        <v>103.1</v>
      </c>
      <c r="AY8" s="120">
        <f t="shared" si="12"/>
        <v>118</v>
      </c>
    </row>
    <row r="9" spans="1:61" s="2" customFormat="1" x14ac:dyDescent="0.25">
      <c r="A9" s="24" t="s">
        <v>15</v>
      </c>
      <c r="B9" s="25"/>
      <c r="C9" s="25"/>
      <c r="D9" s="25"/>
      <c r="E9" s="25"/>
      <c r="F9" s="25"/>
      <c r="G9" s="44"/>
      <c r="H9" s="45"/>
      <c r="I9" s="45"/>
      <c r="J9" s="45"/>
      <c r="K9" s="45"/>
      <c r="L9" s="45"/>
      <c r="M9" s="45"/>
      <c r="N9" s="45"/>
      <c r="O9" s="45"/>
      <c r="P9" s="46"/>
      <c r="Q9" s="47"/>
      <c r="R9" s="44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8"/>
      <c r="AH9" s="48"/>
      <c r="AI9" s="48"/>
      <c r="AJ9" s="48"/>
      <c r="AK9" s="48"/>
      <c r="AL9" s="45"/>
      <c r="AM9" s="45"/>
      <c r="AN9" s="49"/>
      <c r="AO9" s="120"/>
      <c r="AP9" s="121"/>
      <c r="AQ9" s="121"/>
      <c r="AR9" s="121"/>
      <c r="AS9" s="121"/>
      <c r="AT9" s="121"/>
      <c r="AU9" s="121"/>
      <c r="AV9" s="121"/>
      <c r="AW9" s="121"/>
      <c r="AX9" s="121"/>
      <c r="AY9" s="121"/>
    </row>
    <row r="10" spans="1:61" x14ac:dyDescent="0.25">
      <c r="A10" s="1"/>
      <c r="B10" s="18" t="s">
        <v>16</v>
      </c>
      <c r="C10" s="18"/>
      <c r="D10" s="18"/>
      <c r="E10" s="18"/>
      <c r="F10" s="50" t="s">
        <v>12</v>
      </c>
      <c r="G10" s="51">
        <v>1.6469496925000002</v>
      </c>
      <c r="H10" s="52">
        <v>1.4393931725</v>
      </c>
      <c r="I10" s="52">
        <v>1.2544922999999999</v>
      </c>
      <c r="J10" s="52">
        <v>0.94149080500000004</v>
      </c>
      <c r="K10" s="52">
        <v>0.89716126499999993</v>
      </c>
      <c r="L10" s="52">
        <v>1.0556261075000002</v>
      </c>
      <c r="M10" s="52">
        <v>1.2668235525</v>
      </c>
      <c r="N10" s="52">
        <v>1.1464793275</v>
      </c>
      <c r="O10" s="52">
        <v>1.3188990074999998</v>
      </c>
      <c r="P10" s="53">
        <v>1.219176595</v>
      </c>
      <c r="Q10" s="54">
        <v>1.3524189100000001</v>
      </c>
      <c r="R10" s="19" t="s">
        <v>17</v>
      </c>
      <c r="S10" s="20" t="s">
        <v>17</v>
      </c>
      <c r="T10" s="20" t="s">
        <v>17</v>
      </c>
      <c r="U10" s="20" t="s">
        <v>17</v>
      </c>
      <c r="V10" s="20" t="s">
        <v>17</v>
      </c>
      <c r="W10" s="20" t="s">
        <v>17</v>
      </c>
      <c r="X10" s="20" t="s">
        <v>17</v>
      </c>
      <c r="Y10" s="20" t="s">
        <v>17</v>
      </c>
      <c r="Z10" s="20" t="s">
        <v>17</v>
      </c>
      <c r="AA10" s="20" t="s">
        <v>17</v>
      </c>
      <c r="AB10" s="20" t="s">
        <v>17</v>
      </c>
      <c r="AC10" s="20" t="s">
        <v>17</v>
      </c>
      <c r="AD10" s="20" t="s">
        <v>17</v>
      </c>
      <c r="AE10" s="20" t="s">
        <v>17</v>
      </c>
      <c r="AF10" s="20" t="s">
        <v>17</v>
      </c>
      <c r="AG10" s="23" t="s">
        <v>17</v>
      </c>
      <c r="AH10" s="21" t="s">
        <v>17</v>
      </c>
      <c r="AI10" s="21" t="s">
        <v>17</v>
      </c>
      <c r="AJ10" s="21" t="s">
        <v>17</v>
      </c>
      <c r="AK10" s="23" t="s">
        <v>17</v>
      </c>
      <c r="AL10" s="21" t="s">
        <v>17</v>
      </c>
      <c r="AM10" s="21" t="s">
        <v>17</v>
      </c>
      <c r="AN10" s="22" t="s">
        <v>17</v>
      </c>
      <c r="AO10" s="120">
        <f t="shared" si="1"/>
        <v>1.6</v>
      </c>
      <c r="AP10" s="120">
        <f t="shared" ref="AP10" si="13">+ROUND(H10,1)</f>
        <v>1.4</v>
      </c>
      <c r="AQ10" s="120">
        <f t="shared" ref="AQ10" si="14">+ROUND(I10,1)</f>
        <v>1.3</v>
      </c>
      <c r="AR10" s="120">
        <f t="shared" ref="AR10" si="15">+ROUND(J10,1)</f>
        <v>0.9</v>
      </c>
      <c r="AS10" s="120">
        <f t="shared" ref="AS10" si="16">+ROUND(K10,1)</f>
        <v>0.9</v>
      </c>
      <c r="AT10" s="120">
        <f t="shared" ref="AT10" si="17">+ROUND(L10,1)</f>
        <v>1.1000000000000001</v>
      </c>
      <c r="AU10" s="120">
        <f t="shared" ref="AU10" si="18">+ROUND(M10,1)</f>
        <v>1.3</v>
      </c>
      <c r="AV10" s="120">
        <f t="shared" ref="AV10" si="19">+ROUND(N10,1)</f>
        <v>1.1000000000000001</v>
      </c>
      <c r="AW10" s="120">
        <f t="shared" ref="AW10" si="20">+ROUND(O10,1)</f>
        <v>1.3</v>
      </c>
      <c r="AX10" s="120">
        <f t="shared" ref="AX10" si="21">+ROUND(P10,1)</f>
        <v>1.2</v>
      </c>
      <c r="AY10" s="120">
        <f t="shared" ref="AY10" si="22">+ROUND(Q10,1)</f>
        <v>1.4</v>
      </c>
    </row>
    <row r="11" spans="1:61" s="2" customFormat="1" ht="15.75" thickBot="1" x14ac:dyDescent="0.3">
      <c r="A11" s="3"/>
      <c r="B11" s="4" t="s">
        <v>18</v>
      </c>
      <c r="C11" s="4"/>
      <c r="D11" s="4"/>
      <c r="E11" s="4"/>
      <c r="F11" s="55" t="s">
        <v>19</v>
      </c>
      <c r="G11" s="56">
        <v>4.50307762</v>
      </c>
      <c r="H11" s="57">
        <v>4.5716486999999999</v>
      </c>
      <c r="I11" s="57">
        <v>4.5057138700000001</v>
      </c>
      <c r="J11" s="57">
        <v>4.3465318999999996</v>
      </c>
      <c r="K11" s="57">
        <v>4.0230226</v>
      </c>
      <c r="L11" s="57">
        <v>3.3864518700000001</v>
      </c>
      <c r="M11" s="57">
        <v>2.77141087</v>
      </c>
      <c r="N11" s="57">
        <v>2.52017552</v>
      </c>
      <c r="O11" s="57">
        <v>2.6689714800000002</v>
      </c>
      <c r="P11" s="58">
        <v>2.8907140999999998</v>
      </c>
      <c r="Q11" s="59">
        <v>2.9638474399999999</v>
      </c>
      <c r="R11" s="60" t="s">
        <v>17</v>
      </c>
      <c r="S11" s="61" t="s">
        <v>17</v>
      </c>
      <c r="T11" s="61" t="s">
        <v>17</v>
      </c>
      <c r="U11" s="61" t="s">
        <v>17</v>
      </c>
      <c r="V11" s="61" t="s">
        <v>17</v>
      </c>
      <c r="W11" s="61" t="s">
        <v>17</v>
      </c>
      <c r="X11" s="61" t="s">
        <v>17</v>
      </c>
      <c r="Y11" s="61" t="s">
        <v>17</v>
      </c>
      <c r="Z11" s="61" t="s">
        <v>17</v>
      </c>
      <c r="AA11" s="61" t="s">
        <v>17</v>
      </c>
      <c r="AB11" s="61" t="s">
        <v>17</v>
      </c>
      <c r="AC11" s="61" t="s">
        <v>17</v>
      </c>
      <c r="AD11" s="61" t="s">
        <v>17</v>
      </c>
      <c r="AE11" s="61" t="s">
        <v>17</v>
      </c>
      <c r="AF11" s="61" t="s">
        <v>17</v>
      </c>
      <c r="AG11" s="62" t="s">
        <v>17</v>
      </c>
      <c r="AH11" s="63" t="s">
        <v>17</v>
      </c>
      <c r="AI11" s="63" t="s">
        <v>17</v>
      </c>
      <c r="AJ11" s="63" t="s">
        <v>17</v>
      </c>
      <c r="AK11" s="62" t="s">
        <v>17</v>
      </c>
      <c r="AL11" s="63" t="s">
        <v>17</v>
      </c>
      <c r="AM11" s="63" t="s">
        <v>17</v>
      </c>
      <c r="AN11" s="64" t="s">
        <v>17</v>
      </c>
      <c r="AO11" s="120">
        <f t="shared" ref="AO11" si="23">+ROUND(G11,1)</f>
        <v>4.5</v>
      </c>
      <c r="AP11" s="120">
        <f t="shared" ref="AP11" si="24">+ROUND(H11,1)</f>
        <v>4.5999999999999996</v>
      </c>
      <c r="AQ11" s="120">
        <f t="shared" ref="AQ11" si="25">+ROUND(I11,1)</f>
        <v>4.5</v>
      </c>
      <c r="AR11" s="120">
        <f t="shared" ref="AR11" si="26">+ROUND(J11,1)</f>
        <v>4.3</v>
      </c>
      <c r="AS11" s="120">
        <f t="shared" ref="AS11" si="27">+ROUND(K11,1)</f>
        <v>4</v>
      </c>
      <c r="AT11" s="120">
        <f t="shared" ref="AT11" si="28">+ROUND(L11,1)</f>
        <v>3.4</v>
      </c>
      <c r="AU11" s="120">
        <f t="shared" ref="AU11" si="29">+ROUND(M11,1)</f>
        <v>2.8</v>
      </c>
      <c r="AV11" s="120">
        <f t="shared" ref="AV11" si="30">+ROUND(N11,1)</f>
        <v>2.5</v>
      </c>
      <c r="AW11" s="120">
        <f t="shared" ref="AW11" si="31">+ROUND(O11,1)</f>
        <v>2.7</v>
      </c>
      <c r="AX11" s="120">
        <f t="shared" ref="AX11" si="32">+ROUND(P11,1)</f>
        <v>2.9</v>
      </c>
      <c r="AY11" s="120">
        <f t="shared" ref="AY11" si="33">+ROUND(Q11,1)</f>
        <v>3</v>
      </c>
    </row>
    <row r="12" spans="1:61" s="2" customFormat="1" x14ac:dyDescent="0.25">
      <c r="A12" s="10" t="s">
        <v>20</v>
      </c>
      <c r="B12" s="11"/>
      <c r="C12" s="11"/>
      <c r="D12" s="11"/>
      <c r="E12" s="11"/>
      <c r="F12" s="11"/>
      <c r="G12" s="65"/>
      <c r="H12" s="66"/>
      <c r="I12" s="66"/>
      <c r="J12" s="66"/>
      <c r="K12" s="66"/>
      <c r="L12" s="66"/>
      <c r="M12" s="66"/>
      <c r="N12" s="66"/>
      <c r="O12" s="66"/>
      <c r="P12" s="67"/>
      <c r="Q12" s="68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9"/>
      <c r="AH12" s="66"/>
      <c r="AI12" s="66"/>
      <c r="AJ12" s="66"/>
      <c r="AK12" s="69"/>
      <c r="AL12" s="66"/>
      <c r="AM12" s="66"/>
      <c r="AN12" s="70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</row>
    <row r="13" spans="1:61" x14ac:dyDescent="0.25">
      <c r="A13" s="1" t="s">
        <v>21</v>
      </c>
      <c r="B13" s="18"/>
      <c r="C13" s="18"/>
      <c r="D13" s="18"/>
      <c r="E13" s="18"/>
      <c r="F13" s="18"/>
      <c r="G13" s="19"/>
      <c r="H13" s="20"/>
      <c r="I13" s="20"/>
      <c r="J13" s="20"/>
      <c r="K13" s="20"/>
      <c r="L13" s="20"/>
      <c r="M13" s="20"/>
      <c r="N13" s="20"/>
      <c r="O13" s="20"/>
      <c r="P13" s="21"/>
      <c r="Q13" s="22"/>
      <c r="R13" s="19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3"/>
      <c r="AH13" s="21"/>
      <c r="AI13" s="21"/>
      <c r="AJ13" s="21"/>
      <c r="AK13" s="23"/>
      <c r="AL13" s="21"/>
      <c r="AM13" s="21"/>
      <c r="AN13" s="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</row>
    <row r="14" spans="1:61" x14ac:dyDescent="0.25">
      <c r="A14" s="24"/>
      <c r="B14" s="25" t="s">
        <v>22</v>
      </c>
      <c r="C14" s="25"/>
      <c r="D14" s="25"/>
      <c r="E14" s="25"/>
      <c r="F14" s="25" t="s">
        <v>23</v>
      </c>
      <c r="G14" s="71">
        <v>3.1706398249652601</v>
      </c>
      <c r="H14" s="72">
        <v>3.7257864858599943</v>
      </c>
      <c r="I14" s="72">
        <v>2.4353448151908319</v>
      </c>
      <c r="J14" s="72">
        <v>1.9378156291117943</v>
      </c>
      <c r="K14" s="72">
        <v>3.6576792736416897</v>
      </c>
      <c r="L14" s="72">
        <v>6.7690880821148269</v>
      </c>
      <c r="M14" s="72">
        <v>5.7474087735805091</v>
      </c>
      <c r="N14" s="72">
        <v>4.0886211638134107</v>
      </c>
      <c r="O14" s="72">
        <v>3.1780005763501151</v>
      </c>
      <c r="P14" s="73">
        <v>3.8834385897748902</v>
      </c>
      <c r="Q14" s="74">
        <v>2.9775452200000001</v>
      </c>
      <c r="R14" s="75">
        <v>7.9756353416706505</v>
      </c>
      <c r="S14" s="76">
        <v>8.6021921429620072</v>
      </c>
      <c r="T14" s="76">
        <v>7.2728527309432689</v>
      </c>
      <c r="U14" s="76">
        <v>5.7474087735805091</v>
      </c>
      <c r="V14" s="76">
        <v>4.6860566384619773</v>
      </c>
      <c r="W14" s="76">
        <v>3.9873728161277766</v>
      </c>
      <c r="X14" s="76">
        <v>3.9704252483205416</v>
      </c>
      <c r="Y14" s="76">
        <v>4.0886211638134107</v>
      </c>
      <c r="Z14" s="76">
        <v>3.1398593134117414</v>
      </c>
      <c r="AA14" s="76">
        <v>3.1980216054531274</v>
      </c>
      <c r="AB14" s="76">
        <v>3.2267758126648394</v>
      </c>
      <c r="AC14" s="76">
        <v>3.1780005763501151</v>
      </c>
      <c r="AD14" s="76">
        <v>3.2132049167207244</v>
      </c>
      <c r="AE14" s="76">
        <v>3.4262146571398588</v>
      </c>
      <c r="AF14" s="76">
        <v>3.8159652257248489</v>
      </c>
      <c r="AG14" s="77">
        <v>3.85</v>
      </c>
      <c r="AH14" s="78">
        <v>3.71</v>
      </c>
      <c r="AI14" s="78">
        <v>3.54</v>
      </c>
      <c r="AJ14" s="78">
        <v>3.12</v>
      </c>
      <c r="AK14" s="77">
        <v>2.98</v>
      </c>
      <c r="AL14" s="78">
        <v>3.11</v>
      </c>
      <c r="AM14" s="78">
        <v>2.91</v>
      </c>
      <c r="AN14" s="79">
        <v>2.84</v>
      </c>
      <c r="AO14" s="118">
        <f>+ROUND(G14,2)</f>
        <v>3.17</v>
      </c>
      <c r="AP14" s="118">
        <f t="shared" ref="AP14:AY14" si="34">+ROUND(H14,2)</f>
        <v>3.73</v>
      </c>
      <c r="AQ14" s="118">
        <f t="shared" si="34"/>
        <v>2.44</v>
      </c>
      <c r="AR14" s="118">
        <f t="shared" si="34"/>
        <v>1.94</v>
      </c>
      <c r="AS14" s="118">
        <f t="shared" si="34"/>
        <v>3.66</v>
      </c>
      <c r="AT14" s="118">
        <f t="shared" si="34"/>
        <v>6.77</v>
      </c>
      <c r="AU14" s="118">
        <f t="shared" si="34"/>
        <v>5.75</v>
      </c>
      <c r="AV14" s="118">
        <f t="shared" si="34"/>
        <v>4.09</v>
      </c>
      <c r="AW14" s="118">
        <f t="shared" si="34"/>
        <v>3.18</v>
      </c>
      <c r="AX14" s="118">
        <f t="shared" si="34"/>
        <v>3.88</v>
      </c>
      <c r="AY14" s="118">
        <f t="shared" si="34"/>
        <v>2.98</v>
      </c>
    </row>
    <row r="15" spans="1:61" x14ac:dyDescent="0.25">
      <c r="A15" s="1"/>
      <c r="B15" s="18" t="s">
        <v>24</v>
      </c>
      <c r="C15" s="18"/>
      <c r="D15" s="18"/>
      <c r="E15" s="18"/>
      <c r="F15" s="18" t="s">
        <v>23</v>
      </c>
      <c r="G15" s="80">
        <v>2.8223044158299126</v>
      </c>
      <c r="H15" s="81">
        <v>3.1304796342527696</v>
      </c>
      <c r="I15" s="81">
        <v>2.4034788060440127</v>
      </c>
      <c r="J15" s="81">
        <v>2.3640104630284764</v>
      </c>
      <c r="K15" s="81">
        <v>3.2568363356911822</v>
      </c>
      <c r="L15" s="81">
        <v>5.1654358779951171</v>
      </c>
      <c r="M15" s="81">
        <v>5.1374192882994052</v>
      </c>
      <c r="N15" s="81">
        <v>5.0070155171651143</v>
      </c>
      <c r="O15" s="81">
        <v>3.4831555733786379</v>
      </c>
      <c r="P15" s="82" t="s">
        <v>17</v>
      </c>
      <c r="Q15" s="83" t="s">
        <v>17</v>
      </c>
      <c r="R15" s="51">
        <v>6.2029627611069893</v>
      </c>
      <c r="S15" s="52">
        <v>6.3146087751277724</v>
      </c>
      <c r="T15" s="52">
        <v>5.9204623914679066</v>
      </c>
      <c r="U15" s="52">
        <v>5.1374192882994052</v>
      </c>
      <c r="V15" s="52">
        <v>5.1291000328566927</v>
      </c>
      <c r="W15" s="52">
        <v>5.1203468644669403</v>
      </c>
      <c r="X15" s="52">
        <v>4.7143424706903803</v>
      </c>
      <c r="Y15" s="52">
        <v>5.0070155171651143</v>
      </c>
      <c r="Z15" s="52">
        <v>4.0511923988860277</v>
      </c>
      <c r="AA15" s="52">
        <v>3.8084896324828366</v>
      </c>
      <c r="AB15" s="52">
        <v>3.7142992940223607</v>
      </c>
      <c r="AC15" s="52">
        <v>3.4831555733786379</v>
      </c>
      <c r="AD15" s="52">
        <v>3.2617631508738087</v>
      </c>
      <c r="AE15" s="52">
        <v>3.1513247553341506</v>
      </c>
      <c r="AF15" s="52">
        <v>3.2760616887814287</v>
      </c>
      <c r="AG15" s="84" t="s">
        <v>17</v>
      </c>
      <c r="AH15" s="84" t="s">
        <v>17</v>
      </c>
      <c r="AI15" s="84" t="s">
        <v>17</v>
      </c>
      <c r="AJ15" s="84" t="s">
        <v>17</v>
      </c>
      <c r="AK15" s="84" t="s">
        <v>17</v>
      </c>
      <c r="AL15" s="84" t="s">
        <v>17</v>
      </c>
      <c r="AM15" s="84" t="s">
        <v>17</v>
      </c>
      <c r="AN15" s="54" t="s">
        <v>17</v>
      </c>
      <c r="AO15" s="118">
        <f t="shared" ref="AO15:AO28" si="35">+ROUND(G15,2)</f>
        <v>2.82</v>
      </c>
      <c r="AP15" s="118">
        <f t="shared" ref="AP15:AP28" si="36">+ROUND(H15,2)</f>
        <v>3.13</v>
      </c>
      <c r="AQ15" s="118">
        <f t="shared" ref="AQ15:AQ28" si="37">+ROUND(I15,2)</f>
        <v>2.4</v>
      </c>
      <c r="AR15" s="118">
        <f t="shared" ref="AR15:AR28" si="38">+ROUND(J15,2)</f>
        <v>2.36</v>
      </c>
      <c r="AS15" s="118">
        <f t="shared" ref="AS15:AS28" si="39">+ROUND(K15,2)</f>
        <v>3.26</v>
      </c>
      <c r="AT15" s="118">
        <f t="shared" ref="AT15:AT28" si="40">+ROUND(L15,2)</f>
        <v>5.17</v>
      </c>
      <c r="AU15" s="118">
        <f t="shared" ref="AU15:AU28" si="41">+ROUND(M15,2)</f>
        <v>5.14</v>
      </c>
      <c r="AV15" s="118">
        <f t="shared" ref="AV15:AV28" si="42">+ROUND(N15,2)</f>
        <v>5.01</v>
      </c>
      <c r="AW15" s="118">
        <f t="shared" ref="AW15:AW28" si="43">+ROUND(O15,2)</f>
        <v>3.48</v>
      </c>
      <c r="AX15" s="118" t="str">
        <f>+IFERROR(ROUND(P15,2),"-")</f>
        <v>-</v>
      </c>
      <c r="AY15" s="118" t="str">
        <f>+IFERROR(ROUND(Q15,2),"-")</f>
        <v>-</v>
      </c>
    </row>
    <row r="16" spans="1:61" x14ac:dyDescent="0.25">
      <c r="A16" s="24"/>
      <c r="B16" s="25"/>
      <c r="C16" s="25" t="s">
        <v>25</v>
      </c>
      <c r="D16" s="25"/>
      <c r="E16" s="25"/>
      <c r="F16" s="25" t="s">
        <v>23</v>
      </c>
      <c r="G16" s="71">
        <v>-0.28873142657381834</v>
      </c>
      <c r="H16" s="72">
        <v>0.79971440143966621</v>
      </c>
      <c r="I16" s="72">
        <v>0.76839836376347836</v>
      </c>
      <c r="J16" s="72">
        <v>1.3965704756224495</v>
      </c>
      <c r="K16" s="72">
        <v>2.0258302764248226</v>
      </c>
      <c r="L16" s="72">
        <v>7.0937635829849688</v>
      </c>
      <c r="M16" s="72">
        <v>5.314834902849852</v>
      </c>
      <c r="N16" s="72">
        <v>3.7937213318477214</v>
      </c>
      <c r="O16" s="72">
        <v>1.0850199238995994</v>
      </c>
      <c r="P16" s="73" t="s">
        <v>17</v>
      </c>
      <c r="Q16" s="74" t="s">
        <v>17</v>
      </c>
      <c r="R16" s="75">
        <v>7.3803727719981671</v>
      </c>
      <c r="S16" s="76">
        <v>7.8975886074265977</v>
      </c>
      <c r="T16" s="76">
        <v>7.1984356333053778</v>
      </c>
      <c r="U16" s="76">
        <v>5.314834902849852</v>
      </c>
      <c r="V16" s="76">
        <v>5.5897099313822585</v>
      </c>
      <c r="W16" s="76">
        <v>4.405354869374678</v>
      </c>
      <c r="X16" s="76">
        <v>3.4082429969840122</v>
      </c>
      <c r="Y16" s="76">
        <v>3.7937213318477214</v>
      </c>
      <c r="Z16" s="76">
        <v>1.7997574395770988</v>
      </c>
      <c r="AA16" s="76">
        <v>1.8323303226675858</v>
      </c>
      <c r="AB16" s="76">
        <v>1.5709335070827724</v>
      </c>
      <c r="AC16" s="76">
        <v>1.0850199238995994</v>
      </c>
      <c r="AD16" s="76">
        <v>0.89966023872956047</v>
      </c>
      <c r="AE16" s="76">
        <v>1.1746011245399979</v>
      </c>
      <c r="AF16" s="76">
        <v>1.6546846627832235</v>
      </c>
      <c r="AG16" s="77" t="s">
        <v>17</v>
      </c>
      <c r="AH16" s="77" t="s">
        <v>17</v>
      </c>
      <c r="AI16" s="77" t="s">
        <v>17</v>
      </c>
      <c r="AJ16" s="77" t="s">
        <v>17</v>
      </c>
      <c r="AK16" s="77" t="s">
        <v>17</v>
      </c>
      <c r="AL16" s="77" t="s">
        <v>17</v>
      </c>
      <c r="AM16" s="77" t="s">
        <v>17</v>
      </c>
      <c r="AN16" s="79" t="s">
        <v>17</v>
      </c>
      <c r="AO16" s="118">
        <f t="shared" si="35"/>
        <v>-0.28999999999999998</v>
      </c>
      <c r="AP16" s="118">
        <f t="shared" si="36"/>
        <v>0.8</v>
      </c>
      <c r="AQ16" s="118">
        <f t="shared" si="37"/>
        <v>0.77</v>
      </c>
      <c r="AR16" s="118">
        <f t="shared" si="38"/>
        <v>1.4</v>
      </c>
      <c r="AS16" s="118">
        <f t="shared" si="39"/>
        <v>2.0299999999999998</v>
      </c>
      <c r="AT16" s="118">
        <f t="shared" si="40"/>
        <v>7.09</v>
      </c>
      <c r="AU16" s="118">
        <f t="shared" si="41"/>
        <v>5.31</v>
      </c>
      <c r="AV16" s="118">
        <f t="shared" si="42"/>
        <v>3.79</v>
      </c>
      <c r="AW16" s="118">
        <f t="shared" si="43"/>
        <v>1.0900000000000001</v>
      </c>
      <c r="AX16" s="118" t="str">
        <f t="shared" ref="AX16:AX28" si="44">+IFERROR(ROUND(P16,2),"-")</f>
        <v>-</v>
      </c>
      <c r="AY16" s="118" t="str">
        <f t="shared" ref="AY16:AY28" si="45">+IFERROR(ROUND(Q16,2),"-")</f>
        <v>-</v>
      </c>
    </row>
    <row r="17" spans="1:51" x14ac:dyDescent="0.25">
      <c r="A17" s="1"/>
      <c r="B17" s="18"/>
      <c r="C17" s="18" t="s">
        <v>26</v>
      </c>
      <c r="D17" s="18"/>
      <c r="E17" s="18"/>
      <c r="F17" s="18" t="s">
        <v>23</v>
      </c>
      <c r="G17" s="80">
        <v>3.5192788527956154</v>
      </c>
      <c r="H17" s="81">
        <v>3.6333963159701721</v>
      </c>
      <c r="I17" s="81">
        <v>3.9240183793285199</v>
      </c>
      <c r="J17" s="81">
        <v>3.7573952104368313</v>
      </c>
      <c r="K17" s="81">
        <v>3.379999281158419</v>
      </c>
      <c r="L17" s="81">
        <v>4.2133636124578988</v>
      </c>
      <c r="M17" s="81">
        <v>4.8544239808796963</v>
      </c>
      <c r="N17" s="81">
        <v>5.4864206156535866</v>
      </c>
      <c r="O17" s="81">
        <v>3.7886645878421721</v>
      </c>
      <c r="P17" s="82" t="s">
        <v>17</v>
      </c>
      <c r="Q17" s="83" t="s">
        <v>17</v>
      </c>
      <c r="R17" s="51">
        <v>4.8343975827697117</v>
      </c>
      <c r="S17" s="52">
        <v>4.9666501769760618</v>
      </c>
      <c r="T17" s="52">
        <v>4.8471786801679739</v>
      </c>
      <c r="U17" s="52">
        <v>4.8544239808796963</v>
      </c>
      <c r="V17" s="52">
        <v>5.3316548808328257</v>
      </c>
      <c r="W17" s="52">
        <v>5.210857596600027</v>
      </c>
      <c r="X17" s="52">
        <v>5.2146405674270868</v>
      </c>
      <c r="Y17" s="52">
        <v>5.4864206156535866</v>
      </c>
      <c r="Z17" s="52">
        <v>4.7556270883170049</v>
      </c>
      <c r="AA17" s="52">
        <v>4.266550116615031</v>
      </c>
      <c r="AB17" s="52">
        <v>4.1297033628719726</v>
      </c>
      <c r="AC17" s="52">
        <v>3.7886645878421721</v>
      </c>
      <c r="AD17" s="52">
        <v>3.2899779072208091</v>
      </c>
      <c r="AE17" s="52">
        <v>3.3635688357322557</v>
      </c>
      <c r="AF17" s="52">
        <v>3.5308962410738332</v>
      </c>
      <c r="AG17" s="84" t="s">
        <v>17</v>
      </c>
      <c r="AH17" s="84" t="s">
        <v>17</v>
      </c>
      <c r="AI17" s="84" t="s">
        <v>17</v>
      </c>
      <c r="AJ17" s="84" t="s">
        <v>17</v>
      </c>
      <c r="AK17" s="84" t="s">
        <v>17</v>
      </c>
      <c r="AL17" s="84" t="s">
        <v>17</v>
      </c>
      <c r="AM17" s="84" t="s">
        <v>17</v>
      </c>
      <c r="AN17" s="54" t="s">
        <v>17</v>
      </c>
      <c r="AO17" s="118">
        <f t="shared" si="35"/>
        <v>3.52</v>
      </c>
      <c r="AP17" s="118">
        <f t="shared" si="36"/>
        <v>3.63</v>
      </c>
      <c r="AQ17" s="118">
        <f t="shared" si="37"/>
        <v>3.92</v>
      </c>
      <c r="AR17" s="118">
        <f t="shared" si="38"/>
        <v>3.76</v>
      </c>
      <c r="AS17" s="118">
        <f t="shared" si="39"/>
        <v>3.38</v>
      </c>
      <c r="AT17" s="118">
        <f t="shared" si="40"/>
        <v>4.21</v>
      </c>
      <c r="AU17" s="118">
        <f t="shared" si="41"/>
        <v>4.8499999999999996</v>
      </c>
      <c r="AV17" s="118">
        <f t="shared" si="42"/>
        <v>5.49</v>
      </c>
      <c r="AW17" s="118">
        <f t="shared" si="43"/>
        <v>3.79</v>
      </c>
      <c r="AX17" s="118" t="str">
        <f t="shared" si="44"/>
        <v>-</v>
      </c>
      <c r="AY17" s="118" t="str">
        <f t="shared" si="45"/>
        <v>-</v>
      </c>
    </row>
    <row r="18" spans="1:51" x14ac:dyDescent="0.25">
      <c r="A18" s="24"/>
      <c r="B18" s="25"/>
      <c r="C18" s="25" t="s">
        <v>27</v>
      </c>
      <c r="D18" s="25"/>
      <c r="E18" s="25"/>
      <c r="F18" s="25" t="s">
        <v>23</v>
      </c>
      <c r="G18" s="71">
        <v>6.640797042099944</v>
      </c>
      <c r="H18" s="72">
        <v>5.8054575451739865</v>
      </c>
      <c r="I18" s="72">
        <v>1.9125898637168959</v>
      </c>
      <c r="J18" s="72">
        <v>1.048529586224034</v>
      </c>
      <c r="K18" s="72">
        <v>4.8387866574419292</v>
      </c>
      <c r="L18" s="72">
        <v>4.2758782389986871</v>
      </c>
      <c r="M18" s="72">
        <v>5.4387571479895369</v>
      </c>
      <c r="N18" s="72">
        <v>5.8570150846827707</v>
      </c>
      <c r="O18" s="72">
        <v>6.3710517331549976</v>
      </c>
      <c r="P18" s="73">
        <v>4.6167928530731261</v>
      </c>
      <c r="Q18" s="74">
        <v>3.8478687800000002</v>
      </c>
      <c r="R18" s="75">
        <v>7.2358159558761681</v>
      </c>
      <c r="S18" s="76">
        <v>6.7123227990687262</v>
      </c>
      <c r="T18" s="76">
        <v>6.1884111631819172</v>
      </c>
      <c r="U18" s="76">
        <v>5.4387571479895369</v>
      </c>
      <c r="V18" s="76">
        <v>4.0487335505851041</v>
      </c>
      <c r="W18" s="76">
        <v>6.0109217613281807</v>
      </c>
      <c r="X18" s="76">
        <v>5.6752144442486996</v>
      </c>
      <c r="Y18" s="76">
        <v>5.8570150846827707</v>
      </c>
      <c r="Z18" s="76">
        <v>6.0131723218664446</v>
      </c>
      <c r="AA18" s="76">
        <v>5.8155971090567471</v>
      </c>
      <c r="AB18" s="76">
        <v>6.0337215087237439</v>
      </c>
      <c r="AC18" s="76">
        <v>6.3710517331549976</v>
      </c>
      <c r="AD18" s="76">
        <v>6.4214780859115583</v>
      </c>
      <c r="AE18" s="76">
        <v>5.3349300689968793</v>
      </c>
      <c r="AF18" s="76">
        <v>4.7436426708675317</v>
      </c>
      <c r="AG18" s="77">
        <v>4.58</v>
      </c>
      <c r="AH18" s="77">
        <v>4.22</v>
      </c>
      <c r="AI18" s="77">
        <v>4.3600000000000003</v>
      </c>
      <c r="AJ18" s="77">
        <v>4.3</v>
      </c>
      <c r="AK18" s="77">
        <v>3.85</v>
      </c>
      <c r="AL18" s="77">
        <v>3.69</v>
      </c>
      <c r="AM18" s="77">
        <v>3.63</v>
      </c>
      <c r="AN18" s="79">
        <v>3.6</v>
      </c>
      <c r="AO18" s="118">
        <f t="shared" si="35"/>
        <v>6.64</v>
      </c>
      <c r="AP18" s="118">
        <f t="shared" si="36"/>
        <v>5.81</v>
      </c>
      <c r="AQ18" s="118">
        <f t="shared" si="37"/>
        <v>1.91</v>
      </c>
      <c r="AR18" s="118">
        <f t="shared" si="38"/>
        <v>1.05</v>
      </c>
      <c r="AS18" s="118">
        <f t="shared" si="39"/>
        <v>4.84</v>
      </c>
      <c r="AT18" s="118">
        <f t="shared" si="40"/>
        <v>4.28</v>
      </c>
      <c r="AU18" s="118">
        <f t="shared" si="41"/>
        <v>5.44</v>
      </c>
      <c r="AV18" s="118">
        <f t="shared" si="42"/>
        <v>5.86</v>
      </c>
      <c r="AW18" s="118">
        <f t="shared" si="43"/>
        <v>6.37</v>
      </c>
      <c r="AX18" s="118">
        <f t="shared" si="44"/>
        <v>4.62</v>
      </c>
      <c r="AY18" s="118">
        <f t="shared" si="45"/>
        <v>3.85</v>
      </c>
    </row>
    <row r="19" spans="1:51" x14ac:dyDescent="0.25">
      <c r="A19" s="1"/>
      <c r="B19" s="18" t="s">
        <v>28</v>
      </c>
      <c r="C19" s="18"/>
      <c r="D19" s="18"/>
      <c r="E19" s="18"/>
      <c r="F19" s="18" t="s">
        <v>23</v>
      </c>
      <c r="G19" s="80">
        <v>4.0856761394806318</v>
      </c>
      <c r="H19" s="81">
        <v>5.2706067313588401</v>
      </c>
      <c r="I19" s="81">
        <v>2.5163559394672852</v>
      </c>
      <c r="J19" s="81">
        <v>0.85551798196417117</v>
      </c>
      <c r="K19" s="81">
        <v>4.6908221798859451</v>
      </c>
      <c r="L19" s="81">
        <v>10.845767410150685</v>
      </c>
      <c r="M19" s="81">
        <v>7.2186118564405488</v>
      </c>
      <c r="N19" s="81">
        <v>1.9165871867238726</v>
      </c>
      <c r="O19" s="81">
        <v>2.4344143462444734</v>
      </c>
      <c r="P19" s="82">
        <v>5.5500000000000105</v>
      </c>
      <c r="Q19" s="83">
        <v>2.6001606800000001</v>
      </c>
      <c r="R19" s="51">
        <v>12.351922974946451</v>
      </c>
      <c r="S19" s="52">
        <v>14.280234358146181</v>
      </c>
      <c r="T19" s="52">
        <v>10.605041437829165</v>
      </c>
      <c r="U19" s="52">
        <v>7.2186118564405488</v>
      </c>
      <c r="V19" s="52">
        <v>3.6521538193036829</v>
      </c>
      <c r="W19" s="52">
        <v>1.3712178113096885</v>
      </c>
      <c r="X19" s="52">
        <v>2.215102073376185</v>
      </c>
      <c r="Y19" s="52">
        <v>1.9165871867238726</v>
      </c>
      <c r="Z19" s="52">
        <v>0.98283417298232756</v>
      </c>
      <c r="AA19" s="52">
        <v>1.7362532562098076</v>
      </c>
      <c r="AB19" s="52">
        <v>2.0483042285400765</v>
      </c>
      <c r="AC19" s="52">
        <v>2.4344143462444734</v>
      </c>
      <c r="AD19" s="52">
        <v>3.2628922037155172</v>
      </c>
      <c r="AE19" s="52">
        <v>4.4620528638917412</v>
      </c>
      <c r="AF19" s="52">
        <v>5.5821391590083147</v>
      </c>
      <c r="AG19" s="84">
        <v>5.48</v>
      </c>
      <c r="AH19" s="53">
        <v>4.72</v>
      </c>
      <c r="AI19" s="53">
        <v>4</v>
      </c>
      <c r="AJ19" s="53">
        <v>2.9</v>
      </c>
      <c r="AK19" s="84">
        <v>2.6</v>
      </c>
      <c r="AL19" s="53">
        <v>2.96</v>
      </c>
      <c r="AM19" s="53">
        <v>2.34</v>
      </c>
      <c r="AN19" s="54">
        <v>2.21</v>
      </c>
      <c r="AO19" s="118">
        <f t="shared" si="35"/>
        <v>4.09</v>
      </c>
      <c r="AP19" s="118">
        <f t="shared" si="36"/>
        <v>5.27</v>
      </c>
      <c r="AQ19" s="118">
        <f t="shared" si="37"/>
        <v>2.52</v>
      </c>
      <c r="AR19" s="118">
        <f t="shared" si="38"/>
        <v>0.86</v>
      </c>
      <c r="AS19" s="118">
        <f t="shared" si="39"/>
        <v>4.6900000000000004</v>
      </c>
      <c r="AT19" s="118">
        <f t="shared" si="40"/>
        <v>10.85</v>
      </c>
      <c r="AU19" s="118">
        <f t="shared" si="41"/>
        <v>7.22</v>
      </c>
      <c r="AV19" s="118">
        <f t="shared" si="42"/>
        <v>1.92</v>
      </c>
      <c r="AW19" s="118">
        <f t="shared" si="43"/>
        <v>2.4300000000000002</v>
      </c>
      <c r="AX19" s="118">
        <f t="shared" si="44"/>
        <v>5.55</v>
      </c>
      <c r="AY19" s="118">
        <f t="shared" si="45"/>
        <v>2.6</v>
      </c>
    </row>
    <row r="20" spans="1:51" x14ac:dyDescent="0.25">
      <c r="A20" s="24"/>
      <c r="B20" s="25"/>
      <c r="C20" s="25" t="s">
        <v>29</v>
      </c>
      <c r="D20" s="25"/>
      <c r="E20" s="25"/>
      <c r="F20" s="25" t="s">
        <v>23</v>
      </c>
      <c r="G20" s="71">
        <v>10.964021854859695</v>
      </c>
      <c r="H20" s="72">
        <v>7.730622131281617</v>
      </c>
      <c r="I20" s="72">
        <v>-3.8964618576698418</v>
      </c>
      <c r="J20" s="72">
        <v>-0.16392902443173041</v>
      </c>
      <c r="K20" s="72">
        <v>16.737091522155147</v>
      </c>
      <c r="L20" s="72">
        <v>26.029201166751047</v>
      </c>
      <c r="M20" s="72">
        <v>-6.633524861946194</v>
      </c>
      <c r="N20" s="72">
        <v>5.8445774934148043</v>
      </c>
      <c r="O20" s="72">
        <v>8.8836388251115608</v>
      </c>
      <c r="P20" s="73" t="s">
        <v>17</v>
      </c>
      <c r="Q20" s="74" t="s">
        <v>17</v>
      </c>
      <c r="R20" s="75">
        <v>27.085118982801593</v>
      </c>
      <c r="S20" s="76">
        <v>34.940938935201402</v>
      </c>
      <c r="T20" s="76">
        <v>6.6610787589759024</v>
      </c>
      <c r="U20" s="76">
        <v>-6.633524861946194</v>
      </c>
      <c r="V20" s="76">
        <v>-13.087815455274566</v>
      </c>
      <c r="W20" s="76">
        <v>-14.718567974107287</v>
      </c>
      <c r="X20" s="76">
        <v>-0.31969463106686913</v>
      </c>
      <c r="Y20" s="76">
        <v>5.8445774934148043</v>
      </c>
      <c r="Z20" s="76">
        <v>7.1343807680136928</v>
      </c>
      <c r="AA20" s="76">
        <v>8.4720990380355623</v>
      </c>
      <c r="AB20" s="76">
        <v>9.5088119712843486</v>
      </c>
      <c r="AC20" s="76">
        <v>8.8836388251115608</v>
      </c>
      <c r="AD20" s="76">
        <v>9.9763896897014916</v>
      </c>
      <c r="AE20" s="76">
        <v>15.458964033806865</v>
      </c>
      <c r="AF20" s="76">
        <v>17.504602546055349</v>
      </c>
      <c r="AG20" s="77" t="s">
        <v>17</v>
      </c>
      <c r="AH20" s="77" t="s">
        <v>17</v>
      </c>
      <c r="AI20" s="77" t="s">
        <v>17</v>
      </c>
      <c r="AJ20" s="77" t="s">
        <v>17</v>
      </c>
      <c r="AK20" s="77" t="s">
        <v>17</v>
      </c>
      <c r="AL20" s="77" t="s">
        <v>17</v>
      </c>
      <c r="AM20" s="77" t="s">
        <v>17</v>
      </c>
      <c r="AN20" s="79" t="s">
        <v>17</v>
      </c>
      <c r="AO20" s="118">
        <f t="shared" si="35"/>
        <v>10.96</v>
      </c>
      <c r="AP20" s="118">
        <f t="shared" si="36"/>
        <v>7.73</v>
      </c>
      <c r="AQ20" s="118">
        <f t="shared" si="37"/>
        <v>-3.9</v>
      </c>
      <c r="AR20" s="118">
        <f t="shared" si="38"/>
        <v>-0.16</v>
      </c>
      <c r="AS20" s="118">
        <f t="shared" si="39"/>
        <v>16.739999999999998</v>
      </c>
      <c r="AT20" s="118">
        <f t="shared" si="40"/>
        <v>26.03</v>
      </c>
      <c r="AU20" s="118">
        <f t="shared" si="41"/>
        <v>-6.63</v>
      </c>
      <c r="AV20" s="118">
        <f t="shared" si="42"/>
        <v>5.84</v>
      </c>
      <c r="AW20" s="118">
        <f t="shared" si="43"/>
        <v>8.8800000000000008</v>
      </c>
      <c r="AX20" s="118" t="str">
        <f t="shared" si="44"/>
        <v>-</v>
      </c>
      <c r="AY20" s="118" t="str">
        <f t="shared" si="45"/>
        <v>-</v>
      </c>
    </row>
    <row r="21" spans="1:51" x14ac:dyDescent="0.25">
      <c r="A21" s="1"/>
      <c r="B21" s="18"/>
      <c r="C21" s="18" t="s">
        <v>30</v>
      </c>
      <c r="D21" s="18"/>
      <c r="E21" s="18"/>
      <c r="F21" s="18" t="s">
        <v>23</v>
      </c>
      <c r="G21" s="80">
        <v>2.3149060626478812</v>
      </c>
      <c r="H21" s="81">
        <v>4.4970766226711367</v>
      </c>
      <c r="I21" s="81">
        <v>2.8294368455649144</v>
      </c>
      <c r="J21" s="81">
        <v>-0.23975902354163026</v>
      </c>
      <c r="K21" s="81">
        <v>2.5415456795956803</v>
      </c>
      <c r="L21" s="81">
        <v>9.6188695012629388</v>
      </c>
      <c r="M21" s="81">
        <v>10.738280475229356</v>
      </c>
      <c r="N21" s="81">
        <v>-0.90864616973593826</v>
      </c>
      <c r="O21" s="81">
        <v>-7.7213699160860738E-2</v>
      </c>
      <c r="P21" s="82" t="s">
        <v>17</v>
      </c>
      <c r="Q21" s="83" t="s">
        <v>17</v>
      </c>
      <c r="R21" s="51">
        <v>10.833456758387339</v>
      </c>
      <c r="S21" s="52">
        <v>12.085154464641379</v>
      </c>
      <c r="T21" s="52">
        <v>12.558522534220295</v>
      </c>
      <c r="U21" s="52">
        <v>10.738280475229356</v>
      </c>
      <c r="V21" s="52">
        <v>6.2843580059995352</v>
      </c>
      <c r="W21" s="52">
        <v>3.2910090239320899</v>
      </c>
      <c r="X21" s="52">
        <v>0.83665181178207426</v>
      </c>
      <c r="Y21" s="52">
        <v>-0.90864616973593826</v>
      </c>
      <c r="Z21" s="52">
        <v>-2.0086113131000505</v>
      </c>
      <c r="AA21" s="52">
        <v>-0.91075612726309041</v>
      </c>
      <c r="AB21" s="52">
        <v>-0.71980400482180018</v>
      </c>
      <c r="AC21" s="52">
        <v>-7.7213699160860738E-2</v>
      </c>
      <c r="AD21" s="52">
        <v>1.4336607528146805</v>
      </c>
      <c r="AE21" s="52">
        <v>2.1759394003571408</v>
      </c>
      <c r="AF21" s="52">
        <v>3.5657143614149955</v>
      </c>
      <c r="AG21" s="84" t="s">
        <v>17</v>
      </c>
      <c r="AH21" s="84" t="s">
        <v>17</v>
      </c>
      <c r="AI21" s="84" t="s">
        <v>17</v>
      </c>
      <c r="AJ21" s="84" t="s">
        <v>17</v>
      </c>
      <c r="AK21" s="84" t="s">
        <v>17</v>
      </c>
      <c r="AL21" s="84" t="s">
        <v>17</v>
      </c>
      <c r="AM21" s="84" t="s">
        <v>17</v>
      </c>
      <c r="AN21" s="54" t="s">
        <v>17</v>
      </c>
      <c r="AO21" s="118">
        <f t="shared" si="35"/>
        <v>2.31</v>
      </c>
      <c r="AP21" s="118">
        <f t="shared" si="36"/>
        <v>4.5</v>
      </c>
      <c r="AQ21" s="118">
        <f t="shared" si="37"/>
        <v>2.83</v>
      </c>
      <c r="AR21" s="118">
        <f t="shared" si="38"/>
        <v>-0.24</v>
      </c>
      <c r="AS21" s="118">
        <f t="shared" si="39"/>
        <v>2.54</v>
      </c>
      <c r="AT21" s="118">
        <f t="shared" si="40"/>
        <v>9.6199999999999992</v>
      </c>
      <c r="AU21" s="118">
        <f t="shared" si="41"/>
        <v>10.74</v>
      </c>
      <c r="AV21" s="118">
        <f t="shared" si="42"/>
        <v>-0.91</v>
      </c>
      <c r="AW21" s="118">
        <f t="shared" si="43"/>
        <v>-0.08</v>
      </c>
      <c r="AX21" s="118" t="str">
        <f t="shared" si="44"/>
        <v>-</v>
      </c>
      <c r="AY21" s="118" t="str">
        <f t="shared" si="45"/>
        <v>-</v>
      </c>
    </row>
    <row r="22" spans="1:51" x14ac:dyDescent="0.25">
      <c r="A22" s="24"/>
      <c r="B22" s="25"/>
      <c r="C22" s="25" t="s">
        <v>31</v>
      </c>
      <c r="D22" s="25"/>
      <c r="E22" s="25"/>
      <c r="F22" s="25" t="s">
        <v>23</v>
      </c>
      <c r="G22" s="71">
        <v>4.5160644178113385</v>
      </c>
      <c r="H22" s="72">
        <v>5.5953686768189792</v>
      </c>
      <c r="I22" s="72">
        <v>4.9049523737189293</v>
      </c>
      <c r="J22" s="72">
        <v>3.2647961809513903</v>
      </c>
      <c r="K22" s="72">
        <v>3.5061224946389524</v>
      </c>
      <c r="L22" s="72">
        <v>5.9527253712777783</v>
      </c>
      <c r="M22" s="72">
        <v>8.5369794050563321</v>
      </c>
      <c r="N22" s="72">
        <v>5.2132366245047024</v>
      </c>
      <c r="O22" s="72">
        <v>3.6826543289854907</v>
      </c>
      <c r="P22" s="73" t="s">
        <v>17</v>
      </c>
      <c r="Q22" s="74" t="s">
        <v>17</v>
      </c>
      <c r="R22" s="75">
        <v>7.5299083150019763</v>
      </c>
      <c r="S22" s="76">
        <v>8.1059171390679872</v>
      </c>
      <c r="T22" s="76">
        <v>9.1791402875326167</v>
      </c>
      <c r="U22" s="76">
        <v>8.5369794050563321</v>
      </c>
      <c r="V22" s="76">
        <v>8.9429003964841769</v>
      </c>
      <c r="W22" s="76">
        <v>7.6248598830708447</v>
      </c>
      <c r="X22" s="76">
        <v>6.0054221832387622</v>
      </c>
      <c r="Y22" s="76">
        <v>5.2132366245047024</v>
      </c>
      <c r="Z22" s="76">
        <v>3.3201265704880356</v>
      </c>
      <c r="AA22" s="76">
        <v>3.1284141495658835</v>
      </c>
      <c r="AB22" s="76">
        <v>3.322752375197191</v>
      </c>
      <c r="AC22" s="76">
        <v>3.6826543289854907</v>
      </c>
      <c r="AD22" s="76">
        <v>3.4270558505810289</v>
      </c>
      <c r="AE22" s="76">
        <v>3.798599970658656</v>
      </c>
      <c r="AF22" s="76">
        <v>4.1200060437097452</v>
      </c>
      <c r="AG22" s="77" t="s">
        <v>17</v>
      </c>
      <c r="AH22" s="77" t="s">
        <v>17</v>
      </c>
      <c r="AI22" s="77" t="s">
        <v>17</v>
      </c>
      <c r="AJ22" s="77" t="s">
        <v>17</v>
      </c>
      <c r="AK22" s="77" t="s">
        <v>17</v>
      </c>
      <c r="AL22" s="77" t="s">
        <v>17</v>
      </c>
      <c r="AM22" s="77" t="s">
        <v>17</v>
      </c>
      <c r="AN22" s="79" t="s">
        <v>17</v>
      </c>
      <c r="AO22" s="118">
        <f t="shared" si="35"/>
        <v>4.5199999999999996</v>
      </c>
      <c r="AP22" s="118">
        <f t="shared" si="36"/>
        <v>5.6</v>
      </c>
      <c r="AQ22" s="118">
        <f t="shared" si="37"/>
        <v>4.9000000000000004</v>
      </c>
      <c r="AR22" s="118">
        <f t="shared" si="38"/>
        <v>3.26</v>
      </c>
      <c r="AS22" s="118">
        <f t="shared" si="39"/>
        <v>3.51</v>
      </c>
      <c r="AT22" s="118">
        <f t="shared" si="40"/>
        <v>5.95</v>
      </c>
      <c r="AU22" s="118">
        <f t="shared" si="41"/>
        <v>8.5399999999999991</v>
      </c>
      <c r="AV22" s="118">
        <f t="shared" si="42"/>
        <v>5.21</v>
      </c>
      <c r="AW22" s="118">
        <f t="shared" si="43"/>
        <v>3.68</v>
      </c>
      <c r="AX22" s="118" t="str">
        <f t="shared" si="44"/>
        <v>-</v>
      </c>
      <c r="AY22" s="118" t="str">
        <f t="shared" si="45"/>
        <v>-</v>
      </c>
    </row>
    <row r="23" spans="1:51" x14ac:dyDescent="0.25">
      <c r="A23" s="1"/>
      <c r="B23" s="18" t="s">
        <v>32</v>
      </c>
      <c r="C23" s="18"/>
      <c r="D23" s="18"/>
      <c r="E23" s="18"/>
      <c r="F23" s="18"/>
      <c r="G23" s="80"/>
      <c r="H23" s="81"/>
      <c r="I23" s="81"/>
      <c r="J23" s="81"/>
      <c r="K23" s="81"/>
      <c r="L23" s="81"/>
      <c r="M23" s="81"/>
      <c r="N23" s="81"/>
      <c r="O23" s="81"/>
      <c r="P23" s="82"/>
      <c r="Q23" s="83"/>
      <c r="R23" s="51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84"/>
      <c r="AH23" s="53"/>
      <c r="AI23" s="53"/>
      <c r="AJ23" s="53"/>
      <c r="AK23" s="84"/>
      <c r="AL23" s="53"/>
      <c r="AM23" s="53"/>
      <c r="AN23" s="54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</row>
    <row r="24" spans="1:51" x14ac:dyDescent="0.25">
      <c r="A24" s="24"/>
      <c r="B24" s="25"/>
      <c r="C24" s="25" t="s">
        <v>33</v>
      </c>
      <c r="D24" s="25"/>
      <c r="E24" s="25"/>
      <c r="F24" s="25" t="s">
        <v>23</v>
      </c>
      <c r="G24" s="71">
        <v>2.8223044158299126</v>
      </c>
      <c r="H24" s="72">
        <v>3.1304796342527696</v>
      </c>
      <c r="I24" s="72">
        <v>2.4034788060440127</v>
      </c>
      <c r="J24" s="72">
        <v>2.3640104630284764</v>
      </c>
      <c r="K24" s="72">
        <v>3.2568363356911822</v>
      </c>
      <c r="L24" s="72">
        <v>5.1654358779951171</v>
      </c>
      <c r="M24" s="72">
        <v>5.1374192882994052</v>
      </c>
      <c r="N24" s="72">
        <v>5.0070155171651143</v>
      </c>
      <c r="O24" s="72">
        <v>3.4831555733786379</v>
      </c>
      <c r="P24" s="73" t="s">
        <v>17</v>
      </c>
      <c r="Q24" s="74" t="s">
        <v>17</v>
      </c>
      <c r="R24" s="75">
        <v>6.2029627611069893</v>
      </c>
      <c r="S24" s="76">
        <v>6.3146087751277724</v>
      </c>
      <c r="T24" s="76">
        <v>5.9204623914679066</v>
      </c>
      <c r="U24" s="76">
        <v>5.1374192882994052</v>
      </c>
      <c r="V24" s="76">
        <v>5.1291000328566927</v>
      </c>
      <c r="W24" s="76">
        <v>5.1203468644669403</v>
      </c>
      <c r="X24" s="76">
        <v>4.7143424706903803</v>
      </c>
      <c r="Y24" s="76">
        <v>5.0070155171651143</v>
      </c>
      <c r="Z24" s="76">
        <v>4.0511923988860277</v>
      </c>
      <c r="AA24" s="76">
        <v>3.8084896324828366</v>
      </c>
      <c r="AB24" s="76">
        <v>3.7142992940223607</v>
      </c>
      <c r="AC24" s="76">
        <v>3.4831555733786379</v>
      </c>
      <c r="AD24" s="76">
        <v>3.2617631508738087</v>
      </c>
      <c r="AE24" s="76">
        <v>3.1513247553341506</v>
      </c>
      <c r="AF24" s="76">
        <v>3.2760616887814287</v>
      </c>
      <c r="AG24" s="77" t="s">
        <v>17</v>
      </c>
      <c r="AH24" s="77" t="s">
        <v>17</v>
      </c>
      <c r="AI24" s="77" t="s">
        <v>17</v>
      </c>
      <c r="AJ24" s="77" t="s">
        <v>17</v>
      </c>
      <c r="AK24" s="77" t="s">
        <v>17</v>
      </c>
      <c r="AL24" s="77" t="s">
        <v>17</v>
      </c>
      <c r="AM24" s="77" t="s">
        <v>17</v>
      </c>
      <c r="AN24" s="79" t="s">
        <v>17</v>
      </c>
      <c r="AO24" s="118">
        <f t="shared" si="35"/>
        <v>2.82</v>
      </c>
      <c r="AP24" s="118">
        <f t="shared" si="36"/>
        <v>3.13</v>
      </c>
      <c r="AQ24" s="118">
        <f t="shared" si="37"/>
        <v>2.4</v>
      </c>
      <c r="AR24" s="118">
        <f t="shared" si="38"/>
        <v>2.36</v>
      </c>
      <c r="AS24" s="118">
        <f t="shared" si="39"/>
        <v>3.26</v>
      </c>
      <c r="AT24" s="118">
        <f t="shared" si="40"/>
        <v>5.17</v>
      </c>
      <c r="AU24" s="118">
        <f t="shared" si="41"/>
        <v>5.14</v>
      </c>
      <c r="AV24" s="118">
        <f t="shared" si="42"/>
        <v>5.01</v>
      </c>
      <c r="AW24" s="118">
        <f t="shared" si="43"/>
        <v>3.48</v>
      </c>
      <c r="AX24" s="118" t="str">
        <f t="shared" si="44"/>
        <v>-</v>
      </c>
      <c r="AY24" s="118" t="str">
        <f t="shared" si="45"/>
        <v>-</v>
      </c>
    </row>
    <row r="25" spans="1:51" x14ac:dyDescent="0.25">
      <c r="A25" s="1"/>
      <c r="B25" s="18"/>
      <c r="C25" s="18" t="s">
        <v>34</v>
      </c>
      <c r="D25" s="18"/>
      <c r="E25" s="18"/>
      <c r="F25" s="18" t="s">
        <v>23</v>
      </c>
      <c r="G25" s="80">
        <v>3.1724239974720181</v>
      </c>
      <c r="H25" s="81">
        <v>3.9152476870811359</v>
      </c>
      <c r="I25" s="81">
        <v>3.2310098991802816</v>
      </c>
      <c r="J25" s="81">
        <v>2.7177077955277129</v>
      </c>
      <c r="K25" s="81">
        <v>3.4161617115381127</v>
      </c>
      <c r="L25" s="81">
        <v>5.2167966493136708</v>
      </c>
      <c r="M25" s="81">
        <v>6.1823374861491143</v>
      </c>
      <c r="N25" s="81">
        <v>4.8738754248145222</v>
      </c>
      <c r="O25" s="81">
        <v>3.2260301033126382</v>
      </c>
      <c r="P25" s="82" t="s">
        <v>17</v>
      </c>
      <c r="Q25" s="83" t="s">
        <v>17</v>
      </c>
      <c r="R25" s="51">
        <v>6.4790073496993283</v>
      </c>
      <c r="S25" s="52">
        <v>6.8160148649233365</v>
      </c>
      <c r="T25" s="52">
        <v>6.7335296797085942</v>
      </c>
      <c r="U25" s="52">
        <v>6.1823374861491143</v>
      </c>
      <c r="V25" s="52">
        <v>6.0144975481844387</v>
      </c>
      <c r="W25" s="52">
        <v>5.3100175256414417</v>
      </c>
      <c r="X25" s="52">
        <v>4.8711195592699097</v>
      </c>
      <c r="Y25" s="52">
        <v>4.8738754248145222</v>
      </c>
      <c r="Z25" s="52">
        <v>4.0393075553048385</v>
      </c>
      <c r="AA25" s="52">
        <v>3.5765798941024718</v>
      </c>
      <c r="AB25" s="52">
        <v>3.5599673248784214</v>
      </c>
      <c r="AC25" s="52">
        <v>3.2260301033126382</v>
      </c>
      <c r="AD25" s="52">
        <v>3.087033098657388</v>
      </c>
      <c r="AE25" s="52">
        <v>3.2816977908722844</v>
      </c>
      <c r="AF25" s="52">
        <v>3.5120601758533265</v>
      </c>
      <c r="AG25" s="84" t="s">
        <v>17</v>
      </c>
      <c r="AH25" s="84" t="s">
        <v>17</v>
      </c>
      <c r="AI25" s="84" t="s">
        <v>17</v>
      </c>
      <c r="AJ25" s="84" t="s">
        <v>17</v>
      </c>
      <c r="AK25" s="84" t="s">
        <v>17</v>
      </c>
      <c r="AL25" s="84" t="s">
        <v>17</v>
      </c>
      <c r="AM25" s="84" t="s">
        <v>17</v>
      </c>
      <c r="AN25" s="54" t="s">
        <v>17</v>
      </c>
      <c r="AO25" s="118">
        <f t="shared" si="35"/>
        <v>3.17</v>
      </c>
      <c r="AP25" s="118">
        <f t="shared" si="36"/>
        <v>3.92</v>
      </c>
      <c r="AQ25" s="118">
        <f t="shared" si="37"/>
        <v>3.23</v>
      </c>
      <c r="AR25" s="118">
        <f t="shared" si="38"/>
        <v>2.72</v>
      </c>
      <c r="AS25" s="118">
        <f t="shared" si="39"/>
        <v>3.42</v>
      </c>
      <c r="AT25" s="118">
        <f t="shared" si="40"/>
        <v>5.22</v>
      </c>
      <c r="AU25" s="118">
        <f t="shared" si="41"/>
        <v>6.18</v>
      </c>
      <c r="AV25" s="118">
        <f t="shared" si="42"/>
        <v>4.87</v>
      </c>
      <c r="AW25" s="118">
        <f t="shared" si="43"/>
        <v>3.23</v>
      </c>
      <c r="AX25" s="118" t="str">
        <f t="shared" si="44"/>
        <v>-</v>
      </c>
      <c r="AY25" s="118" t="str">
        <f t="shared" si="45"/>
        <v>-</v>
      </c>
    </row>
    <row r="26" spans="1:51" ht="15" customHeight="1" x14ac:dyDescent="0.25">
      <c r="A26" s="24"/>
      <c r="B26" s="25"/>
      <c r="C26" s="25" t="s">
        <v>35</v>
      </c>
      <c r="D26" s="25"/>
      <c r="E26" s="25"/>
      <c r="F26" s="25" t="s">
        <v>23</v>
      </c>
      <c r="G26" s="71">
        <v>2.6463333654880294</v>
      </c>
      <c r="H26" s="72">
        <v>3.1826858384570222</v>
      </c>
      <c r="I26" s="72">
        <v>3.0167945125211926</v>
      </c>
      <c r="J26" s="72">
        <v>2.1930909122637177</v>
      </c>
      <c r="K26" s="72">
        <v>2.7631325469231305</v>
      </c>
      <c r="L26" s="72">
        <v>5.9294038097794655</v>
      </c>
      <c r="M26" s="72">
        <v>6.0266380435581635</v>
      </c>
      <c r="N26" s="72">
        <v>4.0156052261847597</v>
      </c>
      <c r="O26" s="72">
        <v>2.7605521491941953</v>
      </c>
      <c r="P26" s="73" t="s">
        <v>17</v>
      </c>
      <c r="Q26" s="74" t="s">
        <v>17</v>
      </c>
      <c r="R26" s="75">
        <v>6.5705161696466563</v>
      </c>
      <c r="S26" s="76">
        <v>6.7650283747686002</v>
      </c>
      <c r="T26" s="76">
        <v>6.6450353311541477</v>
      </c>
      <c r="U26" s="76">
        <v>6.0266380435581635</v>
      </c>
      <c r="V26" s="76">
        <v>5.607943146219907</v>
      </c>
      <c r="W26" s="76">
        <v>5.0717999901051414</v>
      </c>
      <c r="X26" s="76">
        <v>4.313949614642465</v>
      </c>
      <c r="Y26" s="76">
        <v>4.0156052261847597</v>
      </c>
      <c r="Z26" s="76">
        <v>2.9929482750757019</v>
      </c>
      <c r="AA26" s="76">
        <v>2.7063134086971141</v>
      </c>
      <c r="AB26" s="76">
        <v>2.8083310521813898</v>
      </c>
      <c r="AC26" s="76">
        <v>2.7605521491941953</v>
      </c>
      <c r="AD26" s="76">
        <v>2.5694610315430078</v>
      </c>
      <c r="AE26" s="76">
        <v>2.8680674064517131</v>
      </c>
      <c r="AF26" s="76">
        <v>3.2084626236514424</v>
      </c>
      <c r="AG26" s="77" t="s">
        <v>17</v>
      </c>
      <c r="AH26" s="77" t="s">
        <v>17</v>
      </c>
      <c r="AI26" s="77" t="s">
        <v>17</v>
      </c>
      <c r="AJ26" s="77" t="s">
        <v>17</v>
      </c>
      <c r="AK26" s="77" t="s">
        <v>17</v>
      </c>
      <c r="AL26" s="77" t="s">
        <v>17</v>
      </c>
      <c r="AM26" s="77" t="s">
        <v>17</v>
      </c>
      <c r="AN26" s="79" t="s">
        <v>17</v>
      </c>
      <c r="AO26" s="118">
        <f t="shared" si="35"/>
        <v>2.65</v>
      </c>
      <c r="AP26" s="118">
        <f t="shared" si="36"/>
        <v>3.18</v>
      </c>
      <c r="AQ26" s="118">
        <f t="shared" si="37"/>
        <v>3.02</v>
      </c>
      <c r="AR26" s="118">
        <f t="shared" si="38"/>
        <v>2.19</v>
      </c>
      <c r="AS26" s="118">
        <f t="shared" si="39"/>
        <v>2.76</v>
      </c>
      <c r="AT26" s="118">
        <f t="shared" si="40"/>
        <v>5.93</v>
      </c>
      <c r="AU26" s="118">
        <f t="shared" si="41"/>
        <v>6.03</v>
      </c>
      <c r="AV26" s="118">
        <f t="shared" si="42"/>
        <v>4.0199999999999996</v>
      </c>
      <c r="AW26" s="118">
        <f t="shared" si="43"/>
        <v>2.76</v>
      </c>
      <c r="AX26" s="118" t="str">
        <f t="shared" si="44"/>
        <v>-</v>
      </c>
      <c r="AY26" s="118" t="str">
        <f t="shared" si="45"/>
        <v>-</v>
      </c>
    </row>
    <row r="27" spans="1:51" x14ac:dyDescent="0.25">
      <c r="A27" s="1"/>
      <c r="B27" s="18"/>
      <c r="C27" s="18" t="s">
        <v>36</v>
      </c>
      <c r="D27" s="18"/>
      <c r="E27" s="18"/>
      <c r="F27" s="18" t="s">
        <v>23</v>
      </c>
      <c r="G27" s="80">
        <v>1.7955339308472817</v>
      </c>
      <c r="H27" s="81">
        <v>2.3769570423859188</v>
      </c>
      <c r="I27" s="81">
        <v>2.5463896486151549</v>
      </c>
      <c r="J27" s="81">
        <v>2.7446149754883464</v>
      </c>
      <c r="K27" s="81">
        <v>2.8066905752254678</v>
      </c>
      <c r="L27" s="81">
        <v>5.4235638227560168</v>
      </c>
      <c r="M27" s="81">
        <v>5.0509303049342424</v>
      </c>
      <c r="N27" s="81">
        <v>4.7621508218006481</v>
      </c>
      <c r="O27" s="81">
        <v>2.642526745878615</v>
      </c>
      <c r="P27" s="82">
        <v>3.0619132061578291</v>
      </c>
      <c r="Q27" s="83">
        <v>2.9187595900000001</v>
      </c>
      <c r="R27" s="51">
        <v>5.9075823280566153</v>
      </c>
      <c r="S27" s="52">
        <v>6.2015851637083896</v>
      </c>
      <c r="T27" s="52">
        <v>5.8439450734060649</v>
      </c>
      <c r="U27" s="52">
        <v>5.0509303049342424</v>
      </c>
      <c r="V27" s="52">
        <v>5.4419434596161276</v>
      </c>
      <c r="W27" s="52">
        <v>4.8660433872808717</v>
      </c>
      <c r="X27" s="52">
        <v>4.439056170356892</v>
      </c>
      <c r="Y27" s="52">
        <v>4.7621508218006481</v>
      </c>
      <c r="Z27" s="52">
        <v>3.4905655564164029</v>
      </c>
      <c r="AA27" s="52">
        <v>3.2291033531188118</v>
      </c>
      <c r="AB27" s="52">
        <v>3.0419281219154382</v>
      </c>
      <c r="AC27" s="52">
        <v>2.642526745878615</v>
      </c>
      <c r="AD27" s="52">
        <v>2.3814804806306933</v>
      </c>
      <c r="AE27" s="52">
        <v>2.5445565648390511</v>
      </c>
      <c r="AF27" s="52">
        <v>2.8738687404742613</v>
      </c>
      <c r="AG27" s="84">
        <v>3.05</v>
      </c>
      <c r="AH27" s="53">
        <v>3.19</v>
      </c>
      <c r="AI27" s="53">
        <v>3.15</v>
      </c>
      <c r="AJ27" s="53">
        <v>2.94</v>
      </c>
      <c r="AK27" s="84">
        <v>2.92</v>
      </c>
      <c r="AL27" s="53">
        <v>3.03</v>
      </c>
      <c r="AM27" s="53">
        <v>2.96</v>
      </c>
      <c r="AN27" s="54">
        <v>2.9</v>
      </c>
      <c r="AO27" s="118">
        <f t="shared" si="35"/>
        <v>1.8</v>
      </c>
      <c r="AP27" s="118">
        <f t="shared" si="36"/>
        <v>2.38</v>
      </c>
      <c r="AQ27" s="118">
        <f t="shared" si="37"/>
        <v>2.5499999999999998</v>
      </c>
      <c r="AR27" s="118">
        <f t="shared" si="38"/>
        <v>2.74</v>
      </c>
      <c r="AS27" s="118">
        <f t="shared" si="39"/>
        <v>2.81</v>
      </c>
      <c r="AT27" s="118">
        <f t="shared" si="40"/>
        <v>5.42</v>
      </c>
      <c r="AU27" s="118">
        <f t="shared" si="41"/>
        <v>5.05</v>
      </c>
      <c r="AV27" s="118">
        <f t="shared" si="42"/>
        <v>4.76</v>
      </c>
      <c r="AW27" s="118">
        <f t="shared" si="43"/>
        <v>2.64</v>
      </c>
      <c r="AX27" s="118">
        <f t="shared" si="44"/>
        <v>3.06</v>
      </c>
      <c r="AY27" s="118">
        <f t="shared" si="45"/>
        <v>2.92</v>
      </c>
    </row>
    <row r="28" spans="1:51" x14ac:dyDescent="0.25">
      <c r="A28" s="24"/>
      <c r="B28" s="25"/>
      <c r="C28" s="25" t="s">
        <v>37</v>
      </c>
      <c r="D28" s="25"/>
      <c r="E28" s="25"/>
      <c r="F28" s="25" t="s">
        <v>23</v>
      </c>
      <c r="G28" s="71">
        <v>2.6091489274093105</v>
      </c>
      <c r="H28" s="72">
        <v>3.1513425505442116</v>
      </c>
      <c r="I28" s="72">
        <v>2.7994182165901602</v>
      </c>
      <c r="J28" s="72">
        <v>2.5048560365770633</v>
      </c>
      <c r="K28" s="72">
        <v>3.0607052923444735</v>
      </c>
      <c r="L28" s="72">
        <v>5.4338000399610671</v>
      </c>
      <c r="M28" s="72">
        <v>5.5993312807352318</v>
      </c>
      <c r="N28" s="72">
        <v>4.6646617474912615</v>
      </c>
      <c r="O28" s="72">
        <v>3.0280661429410216</v>
      </c>
      <c r="P28" s="73" t="s">
        <v>17</v>
      </c>
      <c r="Q28" s="74" t="s">
        <v>17</v>
      </c>
      <c r="R28" s="75">
        <v>6.2900171521273975</v>
      </c>
      <c r="S28" s="76">
        <v>6.5243092946320251</v>
      </c>
      <c r="T28" s="76">
        <v>6.2857431189341781</v>
      </c>
      <c r="U28" s="76">
        <v>5.5993312807352318</v>
      </c>
      <c r="V28" s="76">
        <v>5.548371046719291</v>
      </c>
      <c r="W28" s="76">
        <v>5.0920519418735992</v>
      </c>
      <c r="X28" s="76">
        <v>4.5846169537399115</v>
      </c>
      <c r="Y28" s="76">
        <v>4.6646617474912615</v>
      </c>
      <c r="Z28" s="76">
        <v>3.643503446420743</v>
      </c>
      <c r="AA28" s="76">
        <v>3.3301215721003086</v>
      </c>
      <c r="AB28" s="76">
        <v>3.2811314482494027</v>
      </c>
      <c r="AC28" s="76">
        <v>3.0280661429410216</v>
      </c>
      <c r="AD28" s="76">
        <v>2.8249344404262242</v>
      </c>
      <c r="AE28" s="76">
        <v>2.9614116293743002</v>
      </c>
      <c r="AF28" s="76">
        <v>3.2176133071901147</v>
      </c>
      <c r="AG28" s="77" t="s">
        <v>17</v>
      </c>
      <c r="AH28" s="77" t="s">
        <v>17</v>
      </c>
      <c r="AI28" s="77" t="s">
        <v>17</v>
      </c>
      <c r="AJ28" s="77" t="s">
        <v>17</v>
      </c>
      <c r="AK28" s="77" t="s">
        <v>17</v>
      </c>
      <c r="AL28" s="77" t="s">
        <v>17</v>
      </c>
      <c r="AM28" s="77" t="s">
        <v>17</v>
      </c>
      <c r="AN28" s="79" t="s">
        <v>17</v>
      </c>
      <c r="AO28" s="118">
        <f t="shared" si="35"/>
        <v>2.61</v>
      </c>
      <c r="AP28" s="118">
        <f t="shared" si="36"/>
        <v>3.15</v>
      </c>
      <c r="AQ28" s="118">
        <f t="shared" si="37"/>
        <v>2.8</v>
      </c>
      <c r="AR28" s="118">
        <f t="shared" si="38"/>
        <v>2.5</v>
      </c>
      <c r="AS28" s="118">
        <f t="shared" si="39"/>
        <v>3.06</v>
      </c>
      <c r="AT28" s="118">
        <f t="shared" si="40"/>
        <v>5.43</v>
      </c>
      <c r="AU28" s="118">
        <f t="shared" si="41"/>
        <v>5.6</v>
      </c>
      <c r="AV28" s="118">
        <f t="shared" si="42"/>
        <v>4.66</v>
      </c>
      <c r="AW28" s="118">
        <f t="shared" si="43"/>
        <v>3.03</v>
      </c>
      <c r="AX28" s="118" t="str">
        <f t="shared" si="44"/>
        <v>-</v>
      </c>
      <c r="AY28" s="118" t="str">
        <f t="shared" si="45"/>
        <v>-</v>
      </c>
    </row>
    <row r="29" spans="1:51" x14ac:dyDescent="0.25">
      <c r="A29" s="1"/>
      <c r="B29" s="18" t="s">
        <v>38</v>
      </c>
      <c r="C29" s="18"/>
      <c r="D29" s="18"/>
      <c r="E29" s="18"/>
      <c r="F29" s="18" t="s">
        <v>39</v>
      </c>
      <c r="G29" s="85">
        <v>1898.9975000000002</v>
      </c>
      <c r="H29" s="86">
        <v>1848.0166666666671</v>
      </c>
      <c r="I29" s="86">
        <v>1798.011666666667</v>
      </c>
      <c r="J29" s="86">
        <v>1868.8949999999998</v>
      </c>
      <c r="K29" s="86">
        <v>2001.1049999999998</v>
      </c>
      <c r="L29" s="86">
        <v>2741.7816666666672</v>
      </c>
      <c r="M29" s="86">
        <v>3055.2550000000006</v>
      </c>
      <c r="N29" s="86">
        <v>2951.2708333333335</v>
      </c>
      <c r="O29" s="86">
        <v>2956.3569583333333</v>
      </c>
      <c r="P29" s="87" t="s">
        <v>17</v>
      </c>
      <c r="Q29" s="88" t="s">
        <v>17</v>
      </c>
      <c r="R29" s="85">
        <v>3262.2633333333338</v>
      </c>
      <c r="S29" s="86">
        <v>2992.9233333333336</v>
      </c>
      <c r="T29" s="86">
        <v>2949.6533333333332</v>
      </c>
      <c r="U29" s="86">
        <v>3016.1800000000003</v>
      </c>
      <c r="V29" s="86">
        <v>2923.2733333333331</v>
      </c>
      <c r="W29" s="86">
        <v>2918.6366666666668</v>
      </c>
      <c r="X29" s="86">
        <v>2976.623333333333</v>
      </c>
      <c r="Y29" s="86">
        <v>2986.5499999999997</v>
      </c>
      <c r="Z29" s="86">
        <v>2860.0466666666666</v>
      </c>
      <c r="AA29" s="86">
        <v>2840.7099999999996</v>
      </c>
      <c r="AB29" s="86">
        <v>2960.9733333333338</v>
      </c>
      <c r="AC29" s="86">
        <v>3163.6978333333336</v>
      </c>
      <c r="AD29" s="86">
        <v>3134.1333333333332</v>
      </c>
      <c r="AE29" s="86">
        <v>3240.5766666666664</v>
      </c>
      <c r="AF29" s="86">
        <v>3340.126666666667</v>
      </c>
      <c r="AG29" s="89" t="s">
        <v>17</v>
      </c>
      <c r="AH29" s="87" t="s">
        <v>17</v>
      </c>
      <c r="AI29" s="87" t="s">
        <v>17</v>
      </c>
      <c r="AJ29" s="87" t="s">
        <v>17</v>
      </c>
      <c r="AK29" s="89" t="s">
        <v>17</v>
      </c>
      <c r="AL29" s="87" t="s">
        <v>17</v>
      </c>
      <c r="AM29" s="87" t="s">
        <v>17</v>
      </c>
      <c r="AN29" s="88" t="s">
        <v>17</v>
      </c>
      <c r="AO29" s="123">
        <f>+G29</f>
        <v>1898.9975000000002</v>
      </c>
      <c r="AP29" s="123">
        <f t="shared" ref="AP29:AW29" si="46">+H29</f>
        <v>1848.0166666666671</v>
      </c>
      <c r="AQ29" s="123">
        <f t="shared" si="46"/>
        <v>1798.011666666667</v>
      </c>
      <c r="AR29" s="123">
        <f t="shared" si="46"/>
        <v>1868.8949999999998</v>
      </c>
      <c r="AS29" s="123">
        <f t="shared" si="46"/>
        <v>2001.1049999999998</v>
      </c>
      <c r="AT29" s="123">
        <f t="shared" si="46"/>
        <v>2741.7816666666672</v>
      </c>
      <c r="AU29" s="123">
        <f t="shared" si="46"/>
        <v>3055.2550000000006</v>
      </c>
      <c r="AV29" s="123">
        <f t="shared" si="46"/>
        <v>2951.2708333333335</v>
      </c>
      <c r="AW29" s="123">
        <f t="shared" si="46"/>
        <v>2956.3569583333333</v>
      </c>
      <c r="AX29" s="118" t="str">
        <f t="shared" ref="AX29" si="47">+IFERROR(ROUND(P29,2),"-")</f>
        <v>-</v>
      </c>
      <c r="AY29" s="118" t="str">
        <f t="shared" ref="AY29" si="48">+IFERROR(ROUND(Q29,2),"-")</f>
        <v>-</v>
      </c>
    </row>
    <row r="30" spans="1:51" x14ac:dyDescent="0.25">
      <c r="A30" s="24"/>
      <c r="B30" s="25" t="s">
        <v>40</v>
      </c>
      <c r="C30" s="25"/>
      <c r="D30" s="25"/>
      <c r="E30" s="25"/>
      <c r="F30" s="90" t="s">
        <v>12</v>
      </c>
      <c r="G30" s="75">
        <v>-3.1612813475000001</v>
      </c>
      <c r="H30" s="76">
        <v>-1.5584489399999999</v>
      </c>
      <c r="I30" s="76">
        <v>-3.3381640399999997</v>
      </c>
      <c r="J30" s="76">
        <v>-1.00362402</v>
      </c>
      <c r="K30" s="76">
        <v>-0.54005628000000006</v>
      </c>
      <c r="L30" s="76">
        <v>9.0638126500000009</v>
      </c>
      <c r="M30" s="76">
        <v>2.225633685</v>
      </c>
      <c r="N30" s="76">
        <v>-1.7930000475000001</v>
      </c>
      <c r="O30" s="76">
        <v>-0.75335763999999994</v>
      </c>
      <c r="P30" s="78">
        <v>4.6596646375000006</v>
      </c>
      <c r="Q30" s="79">
        <v>2.6603695924999999</v>
      </c>
      <c r="R30" s="75">
        <v>10.686680300000001</v>
      </c>
      <c r="S30" s="76">
        <v>-4.9365239999999998E-2</v>
      </c>
      <c r="T30" s="76">
        <v>-2.0228501699999999</v>
      </c>
      <c r="U30" s="76">
        <v>0.28806985000000002</v>
      </c>
      <c r="V30" s="76">
        <v>-3.1488155299999998</v>
      </c>
      <c r="W30" s="76">
        <v>-3.2011812100000001</v>
      </c>
      <c r="X30" s="76">
        <v>-0.71003506000000005</v>
      </c>
      <c r="Y30" s="76">
        <v>-0.11196839</v>
      </c>
      <c r="Z30" s="76">
        <v>-3.45335064</v>
      </c>
      <c r="AA30" s="76">
        <v>-3.7211230999999998</v>
      </c>
      <c r="AB30" s="76">
        <v>-0.46958838000000003</v>
      </c>
      <c r="AC30" s="76">
        <v>4.6306315600000003</v>
      </c>
      <c r="AD30" s="76">
        <v>2.3237059699999998</v>
      </c>
      <c r="AE30" s="76">
        <v>3.7965400200000001</v>
      </c>
      <c r="AF30" s="76">
        <v>5.0838270899999998</v>
      </c>
      <c r="AG30" s="77">
        <v>7.43458547</v>
      </c>
      <c r="AH30" s="78">
        <v>6.7979584099999997</v>
      </c>
      <c r="AI30" s="78">
        <v>1.87589885</v>
      </c>
      <c r="AJ30" s="78">
        <v>0.89211083999999996</v>
      </c>
      <c r="AK30" s="77">
        <v>1.0755102700000001</v>
      </c>
      <c r="AL30" s="78">
        <v>0.15742771</v>
      </c>
      <c r="AM30" s="78">
        <v>3.4625040000000003E-2</v>
      </c>
      <c r="AN30" s="79">
        <v>-1.906586E-2</v>
      </c>
      <c r="AO30" s="119">
        <f>+IFERROR(ROUND(G30,1),"-")</f>
        <v>-3.2</v>
      </c>
      <c r="AP30" s="119">
        <f t="shared" ref="AP30:AY30" si="49">+IFERROR(ROUND(H30,1),"-")</f>
        <v>-1.6</v>
      </c>
      <c r="AQ30" s="119">
        <f t="shared" si="49"/>
        <v>-3.3</v>
      </c>
      <c r="AR30" s="119">
        <f t="shared" si="49"/>
        <v>-1</v>
      </c>
      <c r="AS30" s="119">
        <f t="shared" si="49"/>
        <v>-0.5</v>
      </c>
      <c r="AT30" s="119">
        <f t="shared" si="49"/>
        <v>9.1</v>
      </c>
      <c r="AU30" s="119">
        <f t="shared" si="49"/>
        <v>2.2000000000000002</v>
      </c>
      <c r="AV30" s="119">
        <f t="shared" si="49"/>
        <v>-1.8</v>
      </c>
      <c r="AW30" s="119">
        <f t="shared" si="49"/>
        <v>-0.8</v>
      </c>
      <c r="AX30" s="119">
        <f t="shared" si="49"/>
        <v>4.7</v>
      </c>
      <c r="AY30" s="119">
        <f t="shared" si="49"/>
        <v>2.7</v>
      </c>
    </row>
    <row r="31" spans="1:51" x14ac:dyDescent="0.25">
      <c r="A31" s="1" t="s">
        <v>41</v>
      </c>
      <c r="B31" s="18"/>
      <c r="C31" s="18"/>
      <c r="D31" s="18"/>
      <c r="E31" s="18"/>
      <c r="F31" s="18"/>
      <c r="G31" s="19"/>
      <c r="H31" s="20"/>
      <c r="I31" s="20"/>
      <c r="J31" s="20"/>
      <c r="K31" s="20"/>
      <c r="L31" s="20"/>
      <c r="M31" s="20"/>
      <c r="N31" s="20"/>
      <c r="O31" s="20"/>
      <c r="P31" s="21"/>
      <c r="Q31" s="22"/>
      <c r="R31" s="19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3"/>
      <c r="AH31" s="21"/>
      <c r="AI31" s="21"/>
      <c r="AJ31" s="21"/>
      <c r="AK31" s="23"/>
      <c r="AL31" s="21"/>
      <c r="AM31" s="21"/>
      <c r="AN31" s="22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</row>
    <row r="32" spans="1:51" x14ac:dyDescent="0.25">
      <c r="A32" s="24"/>
      <c r="B32" s="24" t="s">
        <v>42</v>
      </c>
      <c r="C32" s="25"/>
      <c r="D32" s="25"/>
      <c r="E32" s="25"/>
      <c r="F32" s="25" t="s">
        <v>43</v>
      </c>
      <c r="G32" s="75">
        <v>4.3475532684830842</v>
      </c>
      <c r="H32" s="76">
        <v>7.3625309144788709</v>
      </c>
      <c r="I32" s="76">
        <v>3.9030542192687978</v>
      </c>
      <c r="J32" s="76">
        <v>4.5668697727946128</v>
      </c>
      <c r="K32" s="76">
        <v>4.7283122459855997</v>
      </c>
      <c r="L32" s="76">
        <v>2.9559459066222704</v>
      </c>
      <c r="M32" s="76">
        <v>2.0873825016280767</v>
      </c>
      <c r="N32" s="76">
        <v>1.3513266763157894</v>
      </c>
      <c r="O32" s="76">
        <v>2.5692209880701311</v>
      </c>
      <c r="P32" s="78">
        <v>3.2271279000000002</v>
      </c>
      <c r="Q32" s="79">
        <v>3.2994056</v>
      </c>
      <c r="R32" s="75">
        <v>2.6548771550457095</v>
      </c>
      <c r="S32" s="76">
        <v>1.8432678984718898</v>
      </c>
      <c r="T32" s="76">
        <v>1.5562400917768171</v>
      </c>
      <c r="U32" s="76">
        <v>2.3034265932743381</v>
      </c>
      <c r="V32" s="76">
        <v>1.0039690761255882</v>
      </c>
      <c r="W32" s="76">
        <v>1.7296903357564286</v>
      </c>
      <c r="X32" s="76">
        <v>1.4469766578906862</v>
      </c>
      <c r="Y32" s="76">
        <v>1.2256156715168443</v>
      </c>
      <c r="Z32" s="76">
        <v>2.5243441192820182</v>
      </c>
      <c r="AA32" s="76">
        <v>2.4456891835861416</v>
      </c>
      <c r="AB32" s="76">
        <v>2.6049814198542132</v>
      </c>
      <c r="AC32" s="76">
        <v>2.7001507190290486</v>
      </c>
      <c r="AD32" s="76">
        <v>2.6606994680002716</v>
      </c>
      <c r="AE32" s="76">
        <v>3.3859289170412588</v>
      </c>
      <c r="AF32" s="78">
        <v>3.2460716985496463</v>
      </c>
      <c r="AG32" s="77">
        <v>3.5031055100000001</v>
      </c>
      <c r="AH32" s="78">
        <v>3.6279163300000001</v>
      </c>
      <c r="AI32" s="78">
        <v>3.0422727900000002</v>
      </c>
      <c r="AJ32" s="78">
        <v>3.2516653299999998</v>
      </c>
      <c r="AK32" s="77">
        <v>3.2766876200000001</v>
      </c>
      <c r="AL32" s="78">
        <v>3.1906890799999998</v>
      </c>
      <c r="AM32" s="78">
        <v>3.2831830000000002</v>
      </c>
      <c r="AN32" s="79">
        <v>3.4095966500000001</v>
      </c>
      <c r="AO32" s="119">
        <f t="shared" ref="AO32:AO82" si="50">+IFERROR(ROUND(G32,1),"-")</f>
        <v>4.3</v>
      </c>
      <c r="AP32" s="119">
        <f t="shared" ref="AP32:AP82" si="51">+IFERROR(ROUND(H32,1),"-")</f>
        <v>7.4</v>
      </c>
      <c r="AQ32" s="119">
        <f t="shared" ref="AQ32:AQ82" si="52">+IFERROR(ROUND(I32,1),"-")</f>
        <v>3.9</v>
      </c>
      <c r="AR32" s="119">
        <f t="shared" ref="AR32:AR82" si="53">+IFERROR(ROUND(J32,1),"-")</f>
        <v>4.5999999999999996</v>
      </c>
      <c r="AS32" s="119">
        <f t="shared" ref="AS32:AS82" si="54">+IFERROR(ROUND(K32,1),"-")</f>
        <v>4.7</v>
      </c>
      <c r="AT32" s="119">
        <f t="shared" ref="AT32:AT82" si="55">+IFERROR(ROUND(L32,1),"-")</f>
        <v>3</v>
      </c>
      <c r="AU32" s="119">
        <f t="shared" ref="AU32:AU82" si="56">+IFERROR(ROUND(M32,1),"-")</f>
        <v>2.1</v>
      </c>
      <c r="AV32" s="119">
        <f t="shared" ref="AV32:AV82" si="57">+IFERROR(ROUND(N32,1),"-")</f>
        <v>1.4</v>
      </c>
      <c r="AW32" s="119">
        <f t="shared" ref="AW32:AW82" si="58">+IFERROR(ROUND(O32,1),"-")</f>
        <v>2.6</v>
      </c>
      <c r="AX32" s="119">
        <f t="shared" ref="AX32:AX82" si="59">+IFERROR(ROUND(P32,1),"-")</f>
        <v>3.2</v>
      </c>
      <c r="AY32" s="119">
        <f t="shared" ref="AY32:AY82" si="60">+IFERROR(ROUND(Q32,1),"-")</f>
        <v>3.3</v>
      </c>
    </row>
    <row r="33" spans="1:51" x14ac:dyDescent="0.25">
      <c r="A33" s="1"/>
      <c r="B33" s="18"/>
      <c r="C33" s="18" t="s">
        <v>44</v>
      </c>
      <c r="D33" s="18"/>
      <c r="E33" s="18"/>
      <c r="F33" s="18" t="s">
        <v>43</v>
      </c>
      <c r="G33" s="51">
        <v>5.1595979466001252</v>
      </c>
      <c r="H33" s="52">
        <v>6.5700679203354539</v>
      </c>
      <c r="I33" s="52">
        <v>5.2112896931165054</v>
      </c>
      <c r="J33" s="52">
        <v>4.8258493857578966</v>
      </c>
      <c r="K33" s="52">
        <v>4.6338557935917013</v>
      </c>
      <c r="L33" s="52">
        <v>3.4046342898227611</v>
      </c>
      <c r="M33" s="52">
        <v>1.6263777583142902</v>
      </c>
      <c r="N33" s="52">
        <v>2.3595619445578642</v>
      </c>
      <c r="O33" s="52">
        <v>3.9557887559345417</v>
      </c>
      <c r="P33" s="53" t="s">
        <v>17</v>
      </c>
      <c r="Q33" s="54" t="s">
        <v>17</v>
      </c>
      <c r="R33" s="51">
        <v>1.5769491206228059</v>
      </c>
      <c r="S33" s="52">
        <v>1.347663466684601</v>
      </c>
      <c r="T33" s="52">
        <v>0.36980830533113185</v>
      </c>
      <c r="U33" s="52">
        <v>3.239847192397427</v>
      </c>
      <c r="V33" s="52">
        <v>2.2079938074970995</v>
      </c>
      <c r="W33" s="52">
        <v>2.2032787724104441</v>
      </c>
      <c r="X33" s="52">
        <v>2.5770863447691417</v>
      </c>
      <c r="Y33" s="52">
        <v>2.4467137600182376</v>
      </c>
      <c r="Z33" s="52">
        <v>3.6158947708092137</v>
      </c>
      <c r="AA33" s="52">
        <v>3.9434304962695066</v>
      </c>
      <c r="AB33" s="52">
        <v>4.171386736036653</v>
      </c>
      <c r="AC33" s="52">
        <v>4.0862031596500481</v>
      </c>
      <c r="AD33" s="52">
        <v>4.2011629261476946</v>
      </c>
      <c r="AE33" s="52">
        <v>4.4734464460082446</v>
      </c>
      <c r="AF33" s="53">
        <v>4.2819074597573392</v>
      </c>
      <c r="AG33" s="23" t="s">
        <v>17</v>
      </c>
      <c r="AH33" s="21" t="s">
        <v>17</v>
      </c>
      <c r="AI33" s="21" t="s">
        <v>17</v>
      </c>
      <c r="AJ33" s="21" t="s">
        <v>17</v>
      </c>
      <c r="AK33" s="23" t="s">
        <v>17</v>
      </c>
      <c r="AL33" s="21" t="s">
        <v>17</v>
      </c>
      <c r="AM33" s="21" t="s">
        <v>17</v>
      </c>
      <c r="AN33" s="22" t="s">
        <v>17</v>
      </c>
      <c r="AO33" s="119">
        <f t="shared" si="50"/>
        <v>5.2</v>
      </c>
      <c r="AP33" s="119">
        <f t="shared" si="51"/>
        <v>6.6</v>
      </c>
      <c r="AQ33" s="119">
        <f t="shared" si="52"/>
        <v>5.2</v>
      </c>
      <c r="AR33" s="119">
        <f t="shared" si="53"/>
        <v>4.8</v>
      </c>
      <c r="AS33" s="119">
        <f t="shared" si="54"/>
        <v>4.5999999999999996</v>
      </c>
      <c r="AT33" s="119">
        <f t="shared" si="55"/>
        <v>3.4</v>
      </c>
      <c r="AU33" s="119">
        <f t="shared" si="56"/>
        <v>1.6</v>
      </c>
      <c r="AV33" s="119">
        <f t="shared" si="57"/>
        <v>2.4</v>
      </c>
      <c r="AW33" s="119">
        <f t="shared" si="58"/>
        <v>4</v>
      </c>
      <c r="AX33" s="119" t="str">
        <f t="shared" si="59"/>
        <v>-</v>
      </c>
      <c r="AY33" s="119" t="str">
        <f t="shared" si="60"/>
        <v>-</v>
      </c>
    </row>
    <row r="34" spans="1:51" x14ac:dyDescent="0.25">
      <c r="A34" s="24"/>
      <c r="B34" s="25"/>
      <c r="C34" s="25"/>
      <c r="D34" s="25" t="s">
        <v>45</v>
      </c>
      <c r="E34" s="25"/>
      <c r="F34" s="25" t="s">
        <v>43</v>
      </c>
      <c r="G34" s="75">
        <v>5.1460390282247248</v>
      </c>
      <c r="H34" s="76">
        <v>6.5892851664674179</v>
      </c>
      <c r="I34" s="76">
        <v>5.2940972200306025</v>
      </c>
      <c r="J34" s="76">
        <v>3.9879867522647938</v>
      </c>
      <c r="K34" s="76">
        <v>4.6247910971161987</v>
      </c>
      <c r="L34" s="76">
        <v>3.0924270903289752</v>
      </c>
      <c r="M34" s="76">
        <v>1.5836286984154624</v>
      </c>
      <c r="N34" s="76">
        <v>2.0652482674959227</v>
      </c>
      <c r="O34" s="76">
        <v>3.5898336906269757</v>
      </c>
      <c r="P34" s="78" t="s">
        <v>17</v>
      </c>
      <c r="Q34" s="79" t="s">
        <v>17</v>
      </c>
      <c r="R34" s="75">
        <v>2.0137319136811938</v>
      </c>
      <c r="S34" s="76">
        <v>1.6044632777185708</v>
      </c>
      <c r="T34" s="76">
        <v>0.87057780618060576</v>
      </c>
      <c r="U34" s="76">
        <v>1.8527995238822648</v>
      </c>
      <c r="V34" s="76">
        <v>1.9288114541190726</v>
      </c>
      <c r="W34" s="76">
        <v>1.7792664342480835</v>
      </c>
      <c r="X34" s="76">
        <v>2.3877759721963043</v>
      </c>
      <c r="Y34" s="76">
        <v>2.1620981955972951</v>
      </c>
      <c r="Z34" s="76">
        <v>3.0293628639899151</v>
      </c>
      <c r="AA34" s="76">
        <v>3.9183513842311335</v>
      </c>
      <c r="AB34" s="76">
        <v>3.8763466280503422</v>
      </c>
      <c r="AC34" s="76">
        <v>3.5328384817704617</v>
      </c>
      <c r="AD34" s="76">
        <v>4.3224603815174678</v>
      </c>
      <c r="AE34" s="76">
        <v>4.6292097257772946</v>
      </c>
      <c r="AF34" s="78">
        <v>4.6708352550301591</v>
      </c>
      <c r="AG34" s="91" t="s">
        <v>17</v>
      </c>
      <c r="AH34" s="92" t="s">
        <v>17</v>
      </c>
      <c r="AI34" s="92" t="s">
        <v>17</v>
      </c>
      <c r="AJ34" s="92" t="s">
        <v>17</v>
      </c>
      <c r="AK34" s="91" t="s">
        <v>17</v>
      </c>
      <c r="AL34" s="92" t="s">
        <v>17</v>
      </c>
      <c r="AM34" s="92" t="s">
        <v>17</v>
      </c>
      <c r="AN34" s="93" t="s">
        <v>17</v>
      </c>
      <c r="AO34" s="119">
        <f t="shared" si="50"/>
        <v>5.0999999999999996</v>
      </c>
      <c r="AP34" s="119">
        <f t="shared" si="51"/>
        <v>6.6</v>
      </c>
      <c r="AQ34" s="119">
        <f t="shared" si="52"/>
        <v>5.3</v>
      </c>
      <c r="AR34" s="119">
        <f t="shared" si="53"/>
        <v>4</v>
      </c>
      <c r="AS34" s="119">
        <f t="shared" si="54"/>
        <v>4.5999999999999996</v>
      </c>
      <c r="AT34" s="119">
        <f t="shared" si="55"/>
        <v>3.1</v>
      </c>
      <c r="AU34" s="119">
        <f t="shared" si="56"/>
        <v>1.6</v>
      </c>
      <c r="AV34" s="119">
        <f t="shared" si="57"/>
        <v>2.1</v>
      </c>
      <c r="AW34" s="119">
        <f t="shared" si="58"/>
        <v>3.6</v>
      </c>
      <c r="AX34" s="119" t="str">
        <f t="shared" si="59"/>
        <v>-</v>
      </c>
      <c r="AY34" s="119" t="str">
        <f t="shared" si="60"/>
        <v>-</v>
      </c>
    </row>
    <row r="35" spans="1:51" x14ac:dyDescent="0.25">
      <c r="A35" s="1"/>
      <c r="B35" s="18"/>
      <c r="C35" s="18"/>
      <c r="D35" s="18" t="s">
        <v>46</v>
      </c>
      <c r="E35" s="18"/>
      <c r="F35" s="18" t="s">
        <v>43</v>
      </c>
      <c r="G35" s="51">
        <v>5.2254542303358908</v>
      </c>
      <c r="H35" s="52">
        <v>6.4770784355629551</v>
      </c>
      <c r="I35" s="52">
        <v>4.8066799782177316</v>
      </c>
      <c r="J35" s="52">
        <v>8.894950732060213</v>
      </c>
      <c r="K35" s="52">
        <v>4.6757658838956884</v>
      </c>
      <c r="L35" s="52">
        <v>4.8506432554799916</v>
      </c>
      <c r="M35" s="52">
        <v>1.8240091284360105</v>
      </c>
      <c r="N35" s="52">
        <v>3.7573540317395793</v>
      </c>
      <c r="O35" s="52">
        <v>5.6392417001457362</v>
      </c>
      <c r="P35" s="53" t="s">
        <v>17</v>
      </c>
      <c r="Q35" s="54" t="s">
        <v>17</v>
      </c>
      <c r="R35" s="51">
        <v>-0.2841710257596497</v>
      </c>
      <c r="S35" s="52">
        <v>1.3270158130916698</v>
      </c>
      <c r="T35" s="52">
        <v>-2.5062912104955815</v>
      </c>
      <c r="U35" s="52">
        <v>9.5381612686120221</v>
      </c>
      <c r="V35" s="52">
        <v>3.1559289321227535</v>
      </c>
      <c r="W35" s="52">
        <v>3.7954332443948413</v>
      </c>
      <c r="X35" s="52">
        <v>3.6324072441143107</v>
      </c>
      <c r="Y35" s="52">
        <v>4.4353447848527461</v>
      </c>
      <c r="Z35" s="52">
        <v>6.1089980022775991</v>
      </c>
      <c r="AA35" s="52">
        <v>4.8417632552533618</v>
      </c>
      <c r="AB35" s="52">
        <v>5.8934690121428712</v>
      </c>
      <c r="AC35" s="52">
        <v>5.7275316594000314</v>
      </c>
      <c r="AD35" s="52">
        <v>2.8404956682954952</v>
      </c>
      <c r="AE35" s="52">
        <v>2.4721254406599336</v>
      </c>
      <c r="AF35" s="53">
        <v>2.85</v>
      </c>
      <c r="AG35" s="23" t="s">
        <v>17</v>
      </c>
      <c r="AH35" s="21" t="s">
        <v>17</v>
      </c>
      <c r="AI35" s="21" t="s">
        <v>17</v>
      </c>
      <c r="AJ35" s="21" t="s">
        <v>17</v>
      </c>
      <c r="AK35" s="23" t="s">
        <v>17</v>
      </c>
      <c r="AL35" s="21" t="s">
        <v>17</v>
      </c>
      <c r="AM35" s="21" t="s">
        <v>17</v>
      </c>
      <c r="AN35" s="22" t="s">
        <v>17</v>
      </c>
      <c r="AO35" s="119">
        <f t="shared" si="50"/>
        <v>5.2</v>
      </c>
      <c r="AP35" s="119">
        <f t="shared" si="51"/>
        <v>6.5</v>
      </c>
      <c r="AQ35" s="119">
        <f t="shared" si="52"/>
        <v>4.8</v>
      </c>
      <c r="AR35" s="119">
        <f t="shared" si="53"/>
        <v>8.9</v>
      </c>
      <c r="AS35" s="119">
        <f t="shared" si="54"/>
        <v>4.7</v>
      </c>
      <c r="AT35" s="119">
        <f t="shared" si="55"/>
        <v>4.9000000000000004</v>
      </c>
      <c r="AU35" s="119">
        <f t="shared" si="56"/>
        <v>1.8</v>
      </c>
      <c r="AV35" s="119">
        <f t="shared" si="57"/>
        <v>3.8</v>
      </c>
      <c r="AW35" s="119">
        <f t="shared" si="58"/>
        <v>5.6</v>
      </c>
      <c r="AX35" s="119" t="str">
        <f t="shared" si="59"/>
        <v>-</v>
      </c>
      <c r="AY35" s="119" t="str">
        <f t="shared" si="60"/>
        <v>-</v>
      </c>
    </row>
    <row r="36" spans="1:51" x14ac:dyDescent="0.25">
      <c r="A36" s="24"/>
      <c r="B36" s="25"/>
      <c r="C36" s="25" t="s">
        <v>47</v>
      </c>
      <c r="D36" s="25"/>
      <c r="E36" s="25"/>
      <c r="F36" s="25" t="s">
        <v>43</v>
      </c>
      <c r="G36" s="75">
        <v>8.6879558559280312</v>
      </c>
      <c r="H36" s="76">
        <v>19.03248491548888</v>
      </c>
      <c r="I36" s="76">
        <v>3.3901630051426324</v>
      </c>
      <c r="J36" s="76">
        <v>6.1071594268112372</v>
      </c>
      <c r="K36" s="76">
        <v>11.78622363380124</v>
      </c>
      <c r="L36" s="76">
        <v>-1.1511451382139271</v>
      </c>
      <c r="M36" s="76">
        <v>-0.16256762761035493</v>
      </c>
      <c r="N36" s="76">
        <v>-3.1655444673654665</v>
      </c>
      <c r="O36" s="76">
        <v>3.4998860431047163</v>
      </c>
      <c r="P36" s="78" t="s">
        <v>17</v>
      </c>
      <c r="Q36" s="79" t="s">
        <v>17</v>
      </c>
      <c r="R36" s="75">
        <v>-0.20327289835296858</v>
      </c>
      <c r="S36" s="76">
        <v>1.7265665998020374</v>
      </c>
      <c r="T36" s="76">
        <v>-1.0328527993286318E-2</v>
      </c>
      <c r="U36" s="76">
        <v>-2.1142636145676019</v>
      </c>
      <c r="V36" s="76">
        <v>-1.3838051848633626</v>
      </c>
      <c r="W36" s="76">
        <v>-2.3533470411212232</v>
      </c>
      <c r="X36" s="76">
        <v>-4.2059571313316946</v>
      </c>
      <c r="Y36" s="76">
        <v>-4.7341240564739984</v>
      </c>
      <c r="Z36" s="76">
        <v>1.3588173749072618</v>
      </c>
      <c r="AA36" s="76">
        <v>0.27244618462451964</v>
      </c>
      <c r="AB36" s="76">
        <v>4.5542386562938741</v>
      </c>
      <c r="AC36" s="76">
        <v>8.0152494720049603</v>
      </c>
      <c r="AD36" s="76">
        <v>2.6736669316886674</v>
      </c>
      <c r="AE36" s="76">
        <v>7.7579029404639011</v>
      </c>
      <c r="AF36" s="78">
        <v>5.1877428239306189</v>
      </c>
      <c r="AG36" s="91" t="s">
        <v>17</v>
      </c>
      <c r="AH36" s="92" t="s">
        <v>17</v>
      </c>
      <c r="AI36" s="92" t="s">
        <v>17</v>
      </c>
      <c r="AJ36" s="92" t="s">
        <v>17</v>
      </c>
      <c r="AK36" s="91" t="s">
        <v>17</v>
      </c>
      <c r="AL36" s="92" t="s">
        <v>17</v>
      </c>
      <c r="AM36" s="92" t="s">
        <v>17</v>
      </c>
      <c r="AN36" s="93" t="s">
        <v>17</v>
      </c>
      <c r="AO36" s="119">
        <f t="shared" si="50"/>
        <v>8.6999999999999993</v>
      </c>
      <c r="AP36" s="119">
        <f t="shared" si="51"/>
        <v>19</v>
      </c>
      <c r="AQ36" s="119">
        <f t="shared" si="52"/>
        <v>3.4</v>
      </c>
      <c r="AR36" s="119">
        <f t="shared" si="53"/>
        <v>6.1</v>
      </c>
      <c r="AS36" s="119">
        <f t="shared" si="54"/>
        <v>11.8</v>
      </c>
      <c r="AT36" s="119">
        <f t="shared" si="55"/>
        <v>-1.2</v>
      </c>
      <c r="AU36" s="119">
        <f t="shared" si="56"/>
        <v>-0.2</v>
      </c>
      <c r="AV36" s="119">
        <f t="shared" si="57"/>
        <v>-3.2</v>
      </c>
      <c r="AW36" s="119">
        <f t="shared" si="58"/>
        <v>3.5</v>
      </c>
      <c r="AX36" s="119" t="str">
        <f t="shared" si="59"/>
        <v>-</v>
      </c>
      <c r="AY36" s="119" t="str">
        <f t="shared" si="60"/>
        <v>-</v>
      </c>
    </row>
    <row r="37" spans="1:51" x14ac:dyDescent="0.25">
      <c r="A37" s="1"/>
      <c r="B37" s="18"/>
      <c r="C37" s="18"/>
      <c r="D37" s="18" t="s">
        <v>48</v>
      </c>
      <c r="E37" s="18"/>
      <c r="F37" s="18" t="s">
        <v>43</v>
      </c>
      <c r="G37" s="51">
        <v>6.7252704413752751</v>
      </c>
      <c r="H37" s="52">
        <v>14.898796853305507</v>
      </c>
      <c r="I37" s="52">
        <v>2.9785211758183605</v>
      </c>
      <c r="J37" s="52">
        <v>5.9955237580947118</v>
      </c>
      <c r="K37" s="52">
        <v>9.9330728473822525</v>
      </c>
      <c r="L37" s="52">
        <v>2.8082611561455195</v>
      </c>
      <c r="M37" s="52">
        <v>-2.8900289747202046</v>
      </c>
      <c r="N37" s="52">
        <v>1.9199710936771863</v>
      </c>
      <c r="O37" s="52">
        <v>1.4598900000001303</v>
      </c>
      <c r="P37" s="53" t="s">
        <v>17</v>
      </c>
      <c r="Q37" s="54" t="s">
        <v>17</v>
      </c>
      <c r="R37" s="51">
        <v>-1.9646662777976998</v>
      </c>
      <c r="S37" s="52">
        <v>-1.9544392276585332</v>
      </c>
      <c r="T37" s="52">
        <v>-4.618801256824856</v>
      </c>
      <c r="U37" s="52">
        <v>-2.9910887417061383</v>
      </c>
      <c r="V37" s="52">
        <v>2.466943602754168</v>
      </c>
      <c r="W37" s="52">
        <v>3.1898526230845548</v>
      </c>
      <c r="X37" s="52">
        <v>2.7171938541074914</v>
      </c>
      <c r="Y37" s="52">
        <v>-0.68460360604358783</v>
      </c>
      <c r="Z37" s="52">
        <v>0.32394798169583794</v>
      </c>
      <c r="AA37" s="52">
        <v>-1.6498085472937518</v>
      </c>
      <c r="AB37" s="52">
        <v>1.3503570000880094</v>
      </c>
      <c r="AC37" s="52">
        <v>5.9717269886043089</v>
      </c>
      <c r="AD37" s="52">
        <v>2.3654060664136667</v>
      </c>
      <c r="AE37" s="52">
        <v>5.7983643853399602</v>
      </c>
      <c r="AF37" s="53">
        <v>5.9558534812141684</v>
      </c>
      <c r="AG37" s="23" t="s">
        <v>17</v>
      </c>
      <c r="AH37" s="21" t="s">
        <v>17</v>
      </c>
      <c r="AI37" s="21" t="s">
        <v>17</v>
      </c>
      <c r="AJ37" s="21" t="s">
        <v>17</v>
      </c>
      <c r="AK37" s="23" t="s">
        <v>17</v>
      </c>
      <c r="AL37" s="21" t="s">
        <v>17</v>
      </c>
      <c r="AM37" s="21" t="s">
        <v>17</v>
      </c>
      <c r="AN37" s="22" t="s">
        <v>17</v>
      </c>
      <c r="AO37" s="119">
        <f t="shared" si="50"/>
        <v>6.7</v>
      </c>
      <c r="AP37" s="119">
        <f t="shared" si="51"/>
        <v>14.9</v>
      </c>
      <c r="AQ37" s="119">
        <f t="shared" si="52"/>
        <v>3</v>
      </c>
      <c r="AR37" s="119">
        <f t="shared" si="53"/>
        <v>6</v>
      </c>
      <c r="AS37" s="119">
        <f t="shared" si="54"/>
        <v>9.9</v>
      </c>
      <c r="AT37" s="119">
        <f t="shared" si="55"/>
        <v>2.8</v>
      </c>
      <c r="AU37" s="119">
        <f t="shared" si="56"/>
        <v>-2.9</v>
      </c>
      <c r="AV37" s="119">
        <f t="shared" si="57"/>
        <v>1.9</v>
      </c>
      <c r="AW37" s="119">
        <f t="shared" si="58"/>
        <v>1.5</v>
      </c>
      <c r="AX37" s="119" t="str">
        <f t="shared" si="59"/>
        <v>-</v>
      </c>
      <c r="AY37" s="119" t="str">
        <f t="shared" si="60"/>
        <v>-</v>
      </c>
    </row>
    <row r="38" spans="1:51" x14ac:dyDescent="0.25">
      <c r="A38" s="24"/>
      <c r="B38" s="25"/>
      <c r="C38" s="25"/>
      <c r="D38" s="25"/>
      <c r="E38" s="25" t="s">
        <v>49</v>
      </c>
      <c r="F38" s="25" t="s">
        <v>43</v>
      </c>
      <c r="G38" s="75">
        <v>-11.169254889888203</v>
      </c>
      <c r="H38" s="76">
        <v>4.3947944295861463</v>
      </c>
      <c r="I38" s="76">
        <v>-2.308197615499552</v>
      </c>
      <c r="J38" s="76">
        <v>3.9398065327297616</v>
      </c>
      <c r="K38" s="76">
        <v>9.5798873097821424</v>
      </c>
      <c r="L38" s="76">
        <v>9.4871466939505655</v>
      </c>
      <c r="M38" s="76">
        <v>-0.23595925614450231</v>
      </c>
      <c r="N38" s="76">
        <v>-1.8921387256159217</v>
      </c>
      <c r="O38" s="76">
        <v>6.0491239420135123E-2</v>
      </c>
      <c r="P38" s="78" t="s">
        <v>17</v>
      </c>
      <c r="Q38" s="79" t="s">
        <v>17</v>
      </c>
      <c r="R38" s="75">
        <v>-8.8250706000519212</v>
      </c>
      <c r="S38" s="76">
        <v>-0.12929370777969851</v>
      </c>
      <c r="T38" s="76">
        <v>-1.1322046406100017</v>
      </c>
      <c r="U38" s="76">
        <v>10.148002797538801</v>
      </c>
      <c r="V38" s="76">
        <v>4.6528841830070222</v>
      </c>
      <c r="W38" s="76">
        <v>3.9776514462421808</v>
      </c>
      <c r="X38" s="76">
        <v>-1.8108724743052362</v>
      </c>
      <c r="Y38" s="76">
        <v>-13.376108628614436</v>
      </c>
      <c r="Z38" s="76">
        <v>-0.81015911236502758</v>
      </c>
      <c r="AA38" s="76">
        <v>0.33017520862970162</v>
      </c>
      <c r="AB38" s="76">
        <v>-1.6251538367722196</v>
      </c>
      <c r="AC38" s="76">
        <v>2.5155126844278675</v>
      </c>
      <c r="AD38" s="76">
        <v>-11.514192129287748</v>
      </c>
      <c r="AE38" s="76">
        <v>-8.7198166570669926</v>
      </c>
      <c r="AF38" s="78">
        <v>-1.7286282913487105</v>
      </c>
      <c r="AG38" s="91" t="s">
        <v>17</v>
      </c>
      <c r="AH38" s="92" t="s">
        <v>17</v>
      </c>
      <c r="AI38" s="92" t="s">
        <v>17</v>
      </c>
      <c r="AJ38" s="92" t="s">
        <v>17</v>
      </c>
      <c r="AK38" s="91" t="s">
        <v>17</v>
      </c>
      <c r="AL38" s="92" t="s">
        <v>17</v>
      </c>
      <c r="AM38" s="92" t="s">
        <v>17</v>
      </c>
      <c r="AN38" s="93" t="s">
        <v>17</v>
      </c>
      <c r="AO38" s="119">
        <f t="shared" si="50"/>
        <v>-11.2</v>
      </c>
      <c r="AP38" s="119">
        <f t="shared" si="51"/>
        <v>4.4000000000000004</v>
      </c>
      <c r="AQ38" s="119">
        <f t="shared" si="52"/>
        <v>-2.2999999999999998</v>
      </c>
      <c r="AR38" s="119">
        <f t="shared" si="53"/>
        <v>3.9</v>
      </c>
      <c r="AS38" s="119">
        <f t="shared" si="54"/>
        <v>9.6</v>
      </c>
      <c r="AT38" s="119">
        <f t="shared" si="55"/>
        <v>9.5</v>
      </c>
      <c r="AU38" s="119">
        <f t="shared" si="56"/>
        <v>-0.2</v>
      </c>
      <c r="AV38" s="119">
        <f t="shared" si="57"/>
        <v>-1.9</v>
      </c>
      <c r="AW38" s="119">
        <f t="shared" si="58"/>
        <v>0.1</v>
      </c>
      <c r="AX38" s="119" t="str">
        <f t="shared" si="59"/>
        <v>-</v>
      </c>
      <c r="AY38" s="119" t="str">
        <f t="shared" si="60"/>
        <v>-</v>
      </c>
    </row>
    <row r="39" spans="1:51" x14ac:dyDescent="0.25">
      <c r="A39" s="1"/>
      <c r="B39" s="18"/>
      <c r="C39" s="18"/>
      <c r="D39" s="18"/>
      <c r="E39" s="18" t="s">
        <v>50</v>
      </c>
      <c r="F39" s="18" t="s">
        <v>43</v>
      </c>
      <c r="G39" s="51">
        <v>12.011242458471294</v>
      </c>
      <c r="H39" s="52">
        <v>3.9478709426171932</v>
      </c>
      <c r="I39" s="52">
        <v>4.9567627260863389</v>
      </c>
      <c r="J39" s="52">
        <v>6.8879006298824486</v>
      </c>
      <c r="K39" s="52">
        <v>12.067759660070676</v>
      </c>
      <c r="L39" s="52">
        <v>10.227566000212395</v>
      </c>
      <c r="M39" s="52">
        <v>-1.9281621859712494E-2</v>
      </c>
      <c r="N39" s="52">
        <v>4.627104168388585</v>
      </c>
      <c r="O39" s="52">
        <v>1.5412617567456266</v>
      </c>
      <c r="P39" s="53" t="s">
        <v>17</v>
      </c>
      <c r="Q39" s="54" t="s">
        <v>17</v>
      </c>
      <c r="R39" s="51">
        <v>3.4094242633571303</v>
      </c>
      <c r="S39" s="52">
        <v>-0.16806180165155338</v>
      </c>
      <c r="T39" s="52">
        <v>-2.4466862306283366</v>
      </c>
      <c r="U39" s="52">
        <v>-0.70781905719193849</v>
      </c>
      <c r="V39" s="52">
        <v>2.3090274996794058</v>
      </c>
      <c r="W39" s="52">
        <v>4.8309380718108752</v>
      </c>
      <c r="X39" s="52">
        <v>6.392812647958479</v>
      </c>
      <c r="Y39" s="52">
        <v>4.9858206765787783</v>
      </c>
      <c r="Z39" s="52">
        <v>-0.53325948068492224</v>
      </c>
      <c r="AA39" s="52">
        <v>-1.6229995060259461</v>
      </c>
      <c r="AB39" s="52">
        <v>-0.59576365831407463</v>
      </c>
      <c r="AC39" s="52">
        <v>8.9076692817091629</v>
      </c>
      <c r="AD39" s="52">
        <v>1.7651886989006993</v>
      </c>
      <c r="AE39" s="52">
        <v>5.0334106562698544</v>
      </c>
      <c r="AF39" s="53">
        <v>5.9823888940219394</v>
      </c>
      <c r="AG39" s="23" t="s">
        <v>17</v>
      </c>
      <c r="AH39" s="21" t="s">
        <v>17</v>
      </c>
      <c r="AI39" s="21" t="s">
        <v>17</v>
      </c>
      <c r="AJ39" s="21" t="s">
        <v>17</v>
      </c>
      <c r="AK39" s="23" t="s">
        <v>17</v>
      </c>
      <c r="AL39" s="21" t="s">
        <v>17</v>
      </c>
      <c r="AM39" s="21" t="s">
        <v>17</v>
      </c>
      <c r="AN39" s="22" t="s">
        <v>17</v>
      </c>
      <c r="AO39" s="119">
        <f t="shared" si="50"/>
        <v>12</v>
      </c>
      <c r="AP39" s="119">
        <f t="shared" si="51"/>
        <v>3.9</v>
      </c>
      <c r="AQ39" s="119">
        <f t="shared" si="52"/>
        <v>5</v>
      </c>
      <c r="AR39" s="119">
        <f t="shared" si="53"/>
        <v>6.9</v>
      </c>
      <c r="AS39" s="119">
        <f t="shared" si="54"/>
        <v>12.1</v>
      </c>
      <c r="AT39" s="119">
        <f t="shared" si="55"/>
        <v>10.199999999999999</v>
      </c>
      <c r="AU39" s="119">
        <f t="shared" si="56"/>
        <v>0</v>
      </c>
      <c r="AV39" s="119">
        <f t="shared" si="57"/>
        <v>4.5999999999999996</v>
      </c>
      <c r="AW39" s="119">
        <f t="shared" si="58"/>
        <v>1.5</v>
      </c>
      <c r="AX39" s="119" t="str">
        <f t="shared" si="59"/>
        <v>-</v>
      </c>
      <c r="AY39" s="119" t="str">
        <f t="shared" si="60"/>
        <v>-</v>
      </c>
    </row>
    <row r="40" spans="1:51" x14ac:dyDescent="0.25">
      <c r="A40" s="24"/>
      <c r="B40" s="25"/>
      <c r="C40" s="25"/>
      <c r="D40" s="25"/>
      <c r="E40" s="25" t="s">
        <v>51</v>
      </c>
      <c r="F40" s="25" t="s">
        <v>43</v>
      </c>
      <c r="G40" s="75">
        <v>11.961170142988141</v>
      </c>
      <c r="H40" s="76">
        <v>30.306509818625194</v>
      </c>
      <c r="I40" s="76">
        <v>5.416584242990985</v>
      </c>
      <c r="J40" s="76">
        <v>5.4794520547943426</v>
      </c>
      <c r="K40" s="76">
        <v>8.3113648493475587</v>
      </c>
      <c r="L40" s="76">
        <v>-9.2907271912799452</v>
      </c>
      <c r="M40" s="76">
        <v>-7.861987225916911</v>
      </c>
      <c r="N40" s="76">
        <v>1.4417923247339814</v>
      </c>
      <c r="O40" s="76">
        <v>2.1008039615540985</v>
      </c>
      <c r="P40" s="78" t="s">
        <v>17</v>
      </c>
      <c r="Q40" s="79" t="s">
        <v>17</v>
      </c>
      <c r="R40" s="75">
        <v>-5.2256994787122979</v>
      </c>
      <c r="S40" s="76">
        <v>-10.997971141442765</v>
      </c>
      <c r="T40" s="76">
        <v>-6.5010904918662575</v>
      </c>
      <c r="U40" s="76">
        <v>-8.6175200549686757</v>
      </c>
      <c r="V40" s="76">
        <v>-4.825941262413358</v>
      </c>
      <c r="W40" s="76">
        <v>1.1669342787289816</v>
      </c>
      <c r="X40" s="76">
        <v>6.2519768503376483</v>
      </c>
      <c r="Y40" s="76">
        <v>3.5963937084850128</v>
      </c>
      <c r="Z40" s="76">
        <v>5.4071092493051864</v>
      </c>
      <c r="AA40" s="76">
        <v>3.3591721156893461</v>
      </c>
      <c r="AB40" s="76">
        <v>2.090726629856543</v>
      </c>
      <c r="AC40" s="76">
        <v>-2.2662077568850192</v>
      </c>
      <c r="AD40" s="76">
        <v>11.716706016240197</v>
      </c>
      <c r="AE40" s="76">
        <v>20.622980134548218</v>
      </c>
      <c r="AF40" s="78">
        <v>13.802389710574904</v>
      </c>
      <c r="AG40" s="91" t="s">
        <v>17</v>
      </c>
      <c r="AH40" s="92" t="s">
        <v>17</v>
      </c>
      <c r="AI40" s="92" t="s">
        <v>17</v>
      </c>
      <c r="AJ40" s="92" t="s">
        <v>17</v>
      </c>
      <c r="AK40" s="91" t="s">
        <v>17</v>
      </c>
      <c r="AL40" s="92" t="s">
        <v>17</v>
      </c>
      <c r="AM40" s="92" t="s">
        <v>17</v>
      </c>
      <c r="AN40" s="93" t="s">
        <v>17</v>
      </c>
      <c r="AO40" s="119">
        <f t="shared" si="50"/>
        <v>12</v>
      </c>
      <c r="AP40" s="119">
        <f t="shared" si="51"/>
        <v>30.3</v>
      </c>
      <c r="AQ40" s="119">
        <f t="shared" si="52"/>
        <v>5.4</v>
      </c>
      <c r="AR40" s="119">
        <f t="shared" si="53"/>
        <v>5.5</v>
      </c>
      <c r="AS40" s="119">
        <f t="shared" si="54"/>
        <v>8.3000000000000007</v>
      </c>
      <c r="AT40" s="119">
        <f t="shared" si="55"/>
        <v>-9.3000000000000007</v>
      </c>
      <c r="AU40" s="119">
        <f t="shared" si="56"/>
        <v>-7.9</v>
      </c>
      <c r="AV40" s="119">
        <f t="shared" si="57"/>
        <v>1.4</v>
      </c>
      <c r="AW40" s="119">
        <f t="shared" si="58"/>
        <v>2.1</v>
      </c>
      <c r="AX40" s="119" t="str">
        <f t="shared" si="59"/>
        <v>-</v>
      </c>
      <c r="AY40" s="119" t="str">
        <f t="shared" si="60"/>
        <v>-</v>
      </c>
    </row>
    <row r="41" spans="1:51" x14ac:dyDescent="0.25">
      <c r="A41" s="1"/>
      <c r="B41" s="18"/>
      <c r="C41" s="18"/>
      <c r="D41" s="18"/>
      <c r="E41" s="18" t="s">
        <v>52</v>
      </c>
      <c r="F41" s="18" t="s">
        <v>43</v>
      </c>
      <c r="G41" s="51">
        <v>12.444595976815553</v>
      </c>
      <c r="H41" s="52">
        <v>7.4590661006670667</v>
      </c>
      <c r="I41" s="52">
        <v>-7.2234762979684008</v>
      </c>
      <c r="J41" s="52">
        <v>4.0145985401459638</v>
      </c>
      <c r="K41" s="52">
        <v>0.87719298245614308</v>
      </c>
      <c r="L41" s="52">
        <v>2.3188405797101463</v>
      </c>
      <c r="M41" s="52">
        <v>13.144475920679888</v>
      </c>
      <c r="N41" s="52">
        <v>0.27541311967953508</v>
      </c>
      <c r="O41" s="52">
        <v>0.93543261154118706</v>
      </c>
      <c r="P41" s="53" t="s">
        <v>17</v>
      </c>
      <c r="Q41" s="54" t="s">
        <v>17</v>
      </c>
      <c r="R41" s="51">
        <v>10.224538285830388</v>
      </c>
      <c r="S41" s="52">
        <v>20.97863298888738</v>
      </c>
      <c r="T41" s="52">
        <v>14.1289636517701</v>
      </c>
      <c r="U41" s="52">
        <v>7.4942119772940297</v>
      </c>
      <c r="V41" s="52">
        <v>8.3889134264174317</v>
      </c>
      <c r="W41" s="52">
        <v>-10.538723003853889</v>
      </c>
      <c r="X41" s="52">
        <v>-4.2060694935044491</v>
      </c>
      <c r="Y41" s="52">
        <v>8.6375382238716103</v>
      </c>
      <c r="Z41" s="52">
        <v>-2.6715541689189659</v>
      </c>
      <c r="AA41" s="52">
        <v>2.0415624056662196</v>
      </c>
      <c r="AB41" s="52">
        <v>7.5814619026641106</v>
      </c>
      <c r="AC41" s="52">
        <v>-2.6077712339671932</v>
      </c>
      <c r="AD41" s="52">
        <v>-1.1178129295906336</v>
      </c>
      <c r="AE41" s="52">
        <v>-3.9593722895869488</v>
      </c>
      <c r="AF41" s="53">
        <v>-11.685225769747232</v>
      </c>
      <c r="AG41" s="23" t="s">
        <v>17</v>
      </c>
      <c r="AH41" s="21" t="s">
        <v>17</v>
      </c>
      <c r="AI41" s="21" t="s">
        <v>17</v>
      </c>
      <c r="AJ41" s="21" t="s">
        <v>17</v>
      </c>
      <c r="AK41" s="23" t="s">
        <v>17</v>
      </c>
      <c r="AL41" s="21" t="s">
        <v>17</v>
      </c>
      <c r="AM41" s="21" t="s">
        <v>17</v>
      </c>
      <c r="AN41" s="22" t="s">
        <v>17</v>
      </c>
      <c r="AO41" s="119">
        <f t="shared" si="50"/>
        <v>12.4</v>
      </c>
      <c r="AP41" s="119">
        <f t="shared" si="51"/>
        <v>7.5</v>
      </c>
      <c r="AQ41" s="119">
        <f t="shared" si="52"/>
        <v>-7.2</v>
      </c>
      <c r="AR41" s="119">
        <f t="shared" si="53"/>
        <v>4</v>
      </c>
      <c r="AS41" s="119">
        <f t="shared" si="54"/>
        <v>0.9</v>
      </c>
      <c r="AT41" s="119">
        <f t="shared" si="55"/>
        <v>2.2999999999999998</v>
      </c>
      <c r="AU41" s="119">
        <f t="shared" si="56"/>
        <v>13.1</v>
      </c>
      <c r="AV41" s="119">
        <f t="shared" si="57"/>
        <v>0.3</v>
      </c>
      <c r="AW41" s="119">
        <f t="shared" si="58"/>
        <v>0.9</v>
      </c>
      <c r="AX41" s="119" t="str">
        <f t="shared" si="59"/>
        <v>-</v>
      </c>
      <c r="AY41" s="119" t="str">
        <f t="shared" si="60"/>
        <v>-</v>
      </c>
    </row>
    <row r="42" spans="1:51" x14ac:dyDescent="0.25">
      <c r="A42" s="24"/>
      <c r="B42" s="25"/>
      <c r="C42" s="25"/>
      <c r="D42" s="25"/>
      <c r="E42" s="25" t="s">
        <v>53</v>
      </c>
      <c r="F42" s="25" t="s">
        <v>43</v>
      </c>
      <c r="G42" s="75">
        <v>6.8082788671027794</v>
      </c>
      <c r="H42" s="76">
        <v>9.6039435662078851</v>
      </c>
      <c r="I42" s="76">
        <v>4.2338709677417707</v>
      </c>
      <c r="J42" s="76">
        <v>15.711947626841116</v>
      </c>
      <c r="K42" s="76">
        <v>6.814967211006806</v>
      </c>
      <c r="L42" s="76">
        <v>1.179727940291464</v>
      </c>
      <c r="M42" s="76">
        <v>-12.004759071980843</v>
      </c>
      <c r="N42" s="76">
        <v>2.4878312601404717</v>
      </c>
      <c r="O42" s="76">
        <v>4.5117926840002598</v>
      </c>
      <c r="P42" s="78" t="s">
        <v>17</v>
      </c>
      <c r="Q42" s="79" t="s">
        <v>17</v>
      </c>
      <c r="R42" s="75">
        <v>-6.8053564669915527</v>
      </c>
      <c r="S42" s="76">
        <v>-11.802760043983962</v>
      </c>
      <c r="T42" s="76">
        <v>-14.779785037512061</v>
      </c>
      <c r="U42" s="76">
        <v>-14.434457220135954</v>
      </c>
      <c r="V42" s="76">
        <v>-2.7295097116264988</v>
      </c>
      <c r="W42" s="76">
        <v>2.3687531926423144</v>
      </c>
      <c r="X42" s="76">
        <v>5.1896558046928609</v>
      </c>
      <c r="Y42" s="76">
        <v>5.3875334311016099</v>
      </c>
      <c r="Z42" s="76">
        <v>4.0426474463277406</v>
      </c>
      <c r="AA42" s="76">
        <v>5.3312329519699331</v>
      </c>
      <c r="AB42" s="76">
        <v>4.9287879058404815</v>
      </c>
      <c r="AC42" s="76">
        <v>3.7509470168042069</v>
      </c>
      <c r="AD42" s="76">
        <v>3.1646869844439873</v>
      </c>
      <c r="AE42" s="76">
        <v>1.0166022089056481</v>
      </c>
      <c r="AF42" s="78">
        <v>0.8435293457867088</v>
      </c>
      <c r="AG42" s="91" t="s">
        <v>17</v>
      </c>
      <c r="AH42" s="92" t="s">
        <v>17</v>
      </c>
      <c r="AI42" s="92" t="s">
        <v>17</v>
      </c>
      <c r="AJ42" s="92" t="s">
        <v>17</v>
      </c>
      <c r="AK42" s="91" t="s">
        <v>17</v>
      </c>
      <c r="AL42" s="92" t="s">
        <v>17</v>
      </c>
      <c r="AM42" s="92" t="s">
        <v>17</v>
      </c>
      <c r="AN42" s="93" t="s">
        <v>17</v>
      </c>
      <c r="AO42" s="119">
        <f t="shared" si="50"/>
        <v>6.8</v>
      </c>
      <c r="AP42" s="119">
        <f t="shared" si="51"/>
        <v>9.6</v>
      </c>
      <c r="AQ42" s="119">
        <f t="shared" si="52"/>
        <v>4.2</v>
      </c>
      <c r="AR42" s="119">
        <f t="shared" si="53"/>
        <v>15.7</v>
      </c>
      <c r="AS42" s="119">
        <f t="shared" si="54"/>
        <v>6.8</v>
      </c>
      <c r="AT42" s="119">
        <f t="shared" si="55"/>
        <v>1.2</v>
      </c>
      <c r="AU42" s="119">
        <f t="shared" si="56"/>
        <v>-12</v>
      </c>
      <c r="AV42" s="119">
        <f t="shared" si="57"/>
        <v>2.5</v>
      </c>
      <c r="AW42" s="119">
        <f t="shared" si="58"/>
        <v>4.5</v>
      </c>
      <c r="AX42" s="119" t="str">
        <f t="shared" si="59"/>
        <v>-</v>
      </c>
      <c r="AY42" s="119" t="str">
        <f t="shared" si="60"/>
        <v>-</v>
      </c>
    </row>
    <row r="43" spans="1:51" x14ac:dyDescent="0.25">
      <c r="A43" s="1"/>
      <c r="B43" s="18"/>
      <c r="C43" s="18" t="s">
        <v>54</v>
      </c>
      <c r="D43" s="18"/>
      <c r="E43" s="18"/>
      <c r="F43" s="18" t="s">
        <v>43</v>
      </c>
      <c r="G43" s="51">
        <v>5.9006261088683676</v>
      </c>
      <c r="H43" s="52">
        <v>9.1601628594798257</v>
      </c>
      <c r="I43" s="52">
        <v>4.8101304536404488</v>
      </c>
      <c r="J43" s="52">
        <v>5.1071906538611378</v>
      </c>
      <c r="K43" s="52">
        <v>6.2135777760391253</v>
      </c>
      <c r="L43" s="52">
        <v>2.3554054326996754</v>
      </c>
      <c r="M43" s="52">
        <v>1.229126668879732</v>
      </c>
      <c r="N43" s="52">
        <v>1.1606533691855825</v>
      </c>
      <c r="O43" s="52">
        <v>3.8951230000001225</v>
      </c>
      <c r="P43" s="53" t="s">
        <v>17</v>
      </c>
      <c r="Q43" s="54" t="s">
        <v>17</v>
      </c>
      <c r="R43" s="51">
        <v>1.287407033879151</v>
      </c>
      <c r="S43" s="52">
        <v>0.87580780391307567</v>
      </c>
      <c r="T43" s="52">
        <v>-0.51231409534725492</v>
      </c>
      <c r="U43" s="52">
        <v>3.3129893326421911</v>
      </c>
      <c r="V43" s="52">
        <v>0.13326659144090591</v>
      </c>
      <c r="W43" s="52">
        <v>1.2878348305570109</v>
      </c>
      <c r="X43" s="52">
        <v>2.227278828556889</v>
      </c>
      <c r="Y43" s="52">
        <v>0.99172654208361521</v>
      </c>
      <c r="Z43" s="52">
        <v>4.1450460710471315</v>
      </c>
      <c r="AA43" s="52">
        <v>3.4320329088071366</v>
      </c>
      <c r="AB43" s="52">
        <v>3.7571326961598706</v>
      </c>
      <c r="AC43" s="52">
        <v>4.2472385354115572</v>
      </c>
      <c r="AD43" s="52">
        <v>3.7427491937665591</v>
      </c>
      <c r="AE43" s="52">
        <v>4.8869451255806551</v>
      </c>
      <c r="AF43" s="53">
        <v>4.4977884050911303</v>
      </c>
      <c r="AG43" s="23" t="s">
        <v>17</v>
      </c>
      <c r="AH43" s="21" t="s">
        <v>17</v>
      </c>
      <c r="AI43" s="21" t="s">
        <v>17</v>
      </c>
      <c r="AJ43" s="21" t="s">
        <v>17</v>
      </c>
      <c r="AK43" s="23" t="s">
        <v>17</v>
      </c>
      <c r="AL43" s="21" t="s">
        <v>17</v>
      </c>
      <c r="AM43" s="21" t="s">
        <v>17</v>
      </c>
      <c r="AN43" s="22" t="s">
        <v>17</v>
      </c>
      <c r="AO43" s="119">
        <f t="shared" si="50"/>
        <v>5.9</v>
      </c>
      <c r="AP43" s="119">
        <f t="shared" si="51"/>
        <v>9.1999999999999993</v>
      </c>
      <c r="AQ43" s="119">
        <f t="shared" si="52"/>
        <v>4.8</v>
      </c>
      <c r="AR43" s="119">
        <f t="shared" si="53"/>
        <v>5.0999999999999996</v>
      </c>
      <c r="AS43" s="119">
        <f t="shared" si="54"/>
        <v>6.2</v>
      </c>
      <c r="AT43" s="119">
        <f t="shared" si="55"/>
        <v>2.4</v>
      </c>
      <c r="AU43" s="119">
        <f t="shared" si="56"/>
        <v>1.2</v>
      </c>
      <c r="AV43" s="119">
        <f t="shared" si="57"/>
        <v>1.2</v>
      </c>
      <c r="AW43" s="119">
        <f t="shared" si="58"/>
        <v>3.9</v>
      </c>
      <c r="AX43" s="119" t="str">
        <f t="shared" si="59"/>
        <v>-</v>
      </c>
      <c r="AY43" s="119" t="str">
        <f t="shared" si="60"/>
        <v>-</v>
      </c>
    </row>
    <row r="44" spans="1:51" x14ac:dyDescent="0.25">
      <c r="A44" s="24"/>
      <c r="B44" s="25"/>
      <c r="C44" s="25" t="s">
        <v>55</v>
      </c>
      <c r="D44" s="25"/>
      <c r="E44" s="25"/>
      <c r="F44" s="25" t="s">
        <v>43</v>
      </c>
      <c r="G44" s="75">
        <v>2.0618006801557787</v>
      </c>
      <c r="H44" s="76">
        <v>12.256166297778304</v>
      </c>
      <c r="I44" s="76">
        <v>4.8916460339644585</v>
      </c>
      <c r="J44" s="76">
        <v>4.6771079059331866</v>
      </c>
      <c r="K44" s="76">
        <v>-0.28900615637872384</v>
      </c>
      <c r="L44" s="76">
        <v>1.6579069712467254</v>
      </c>
      <c r="M44" s="76">
        <v>-0.2088362342778094</v>
      </c>
      <c r="N44" s="76">
        <v>2.5112792723974042</v>
      </c>
      <c r="O44" s="76">
        <v>3.9268410000000031</v>
      </c>
      <c r="P44" s="78" t="s">
        <v>17</v>
      </c>
      <c r="Q44" s="79" t="s">
        <v>17</v>
      </c>
      <c r="R44" s="75">
        <v>-2.6354435216053185</v>
      </c>
      <c r="S44" s="76">
        <v>-4.0531781302181491</v>
      </c>
      <c r="T44" s="76">
        <v>0.90853474971503978</v>
      </c>
      <c r="U44" s="76">
        <v>5.1453074990866821</v>
      </c>
      <c r="V44" s="76">
        <v>4.5136041488707423</v>
      </c>
      <c r="W44" s="76">
        <v>4.1948357221823995</v>
      </c>
      <c r="X44" s="76">
        <v>3.4838376585193176</v>
      </c>
      <c r="Y44" s="76">
        <v>-1.913309858699852</v>
      </c>
      <c r="Z44" s="76">
        <v>1.9755316825870617</v>
      </c>
      <c r="AA44" s="76">
        <v>3.382038044350022</v>
      </c>
      <c r="AB44" s="76">
        <v>4.7115315139097502</v>
      </c>
      <c r="AC44" s="76">
        <v>5.6584230703711214</v>
      </c>
      <c r="AD44" s="76">
        <v>1.8436806262988714</v>
      </c>
      <c r="AE44" s="76">
        <v>5.2357475791660502</v>
      </c>
      <c r="AF44" s="78">
        <v>1.8953611583136354</v>
      </c>
      <c r="AG44" s="91" t="s">
        <v>17</v>
      </c>
      <c r="AH44" s="92" t="s">
        <v>17</v>
      </c>
      <c r="AI44" s="92" t="s">
        <v>17</v>
      </c>
      <c r="AJ44" s="92" t="s">
        <v>17</v>
      </c>
      <c r="AK44" s="91" t="s">
        <v>17</v>
      </c>
      <c r="AL44" s="92" t="s">
        <v>17</v>
      </c>
      <c r="AM44" s="92" t="s">
        <v>17</v>
      </c>
      <c r="AN44" s="93" t="s">
        <v>17</v>
      </c>
      <c r="AO44" s="119">
        <f t="shared" si="50"/>
        <v>2.1</v>
      </c>
      <c r="AP44" s="119">
        <f t="shared" si="51"/>
        <v>12.3</v>
      </c>
      <c r="AQ44" s="119">
        <f t="shared" si="52"/>
        <v>4.9000000000000004</v>
      </c>
      <c r="AR44" s="119">
        <f t="shared" si="53"/>
        <v>4.7</v>
      </c>
      <c r="AS44" s="119">
        <f t="shared" si="54"/>
        <v>-0.3</v>
      </c>
      <c r="AT44" s="119">
        <f t="shared" si="55"/>
        <v>1.7</v>
      </c>
      <c r="AU44" s="119">
        <f t="shared" si="56"/>
        <v>-0.2</v>
      </c>
      <c r="AV44" s="119">
        <f t="shared" si="57"/>
        <v>2.5</v>
      </c>
      <c r="AW44" s="119">
        <f t="shared" si="58"/>
        <v>3.9</v>
      </c>
      <c r="AX44" s="119" t="str">
        <f t="shared" si="59"/>
        <v>-</v>
      </c>
      <c r="AY44" s="119" t="str">
        <f t="shared" si="60"/>
        <v>-</v>
      </c>
    </row>
    <row r="45" spans="1:51" x14ac:dyDescent="0.25">
      <c r="A45" s="1"/>
      <c r="B45" s="18"/>
      <c r="C45" s="18" t="s">
        <v>56</v>
      </c>
      <c r="D45" s="18"/>
      <c r="E45" s="18"/>
      <c r="F45" s="18" t="s">
        <v>43</v>
      </c>
      <c r="G45" s="51">
        <v>10.82953008475469</v>
      </c>
      <c r="H45" s="52">
        <v>21.995600276957216</v>
      </c>
      <c r="I45" s="52">
        <v>9.3733743011716442</v>
      </c>
      <c r="J45" s="52">
        <v>7.3988000100490448</v>
      </c>
      <c r="K45" s="52">
        <v>7.7623666153066484</v>
      </c>
      <c r="L45" s="52">
        <v>-1.0814249363866879</v>
      </c>
      <c r="M45" s="52">
        <v>-3.5409028727770187</v>
      </c>
      <c r="N45" s="52">
        <v>1.1975334554881645</v>
      </c>
      <c r="O45" s="52">
        <v>7.9289745000000078</v>
      </c>
      <c r="P45" s="53" t="s">
        <v>17</v>
      </c>
      <c r="Q45" s="54" t="s">
        <v>17</v>
      </c>
      <c r="R45" s="51">
        <v>-3.5068943955721799</v>
      </c>
      <c r="S45" s="52">
        <v>-4.0361339464814572</v>
      </c>
      <c r="T45" s="52">
        <v>-5.1415870304256313</v>
      </c>
      <c r="U45" s="52">
        <v>-1.4291681145572332</v>
      </c>
      <c r="V45" s="52">
        <v>2.5762701015078271</v>
      </c>
      <c r="W45" s="52">
        <v>3.6606487942826726</v>
      </c>
      <c r="X45" s="52">
        <v>0.17388171834966659</v>
      </c>
      <c r="Y45" s="52">
        <v>-1.5410834600097068</v>
      </c>
      <c r="Z45" s="52">
        <v>2.6735554681543539</v>
      </c>
      <c r="AA45" s="52">
        <v>7.5092988518928205</v>
      </c>
      <c r="AB45" s="52">
        <v>8.2273416743973371</v>
      </c>
      <c r="AC45" s="52">
        <v>13.500079830322953</v>
      </c>
      <c r="AD45" s="52">
        <v>7.4516195434485066</v>
      </c>
      <c r="AE45" s="52">
        <v>8.6819213252177221</v>
      </c>
      <c r="AF45" s="53">
        <v>8.3795750430129878</v>
      </c>
      <c r="AG45" s="23" t="s">
        <v>17</v>
      </c>
      <c r="AH45" s="21" t="s">
        <v>17</v>
      </c>
      <c r="AI45" s="21" t="s">
        <v>17</v>
      </c>
      <c r="AJ45" s="21" t="s">
        <v>17</v>
      </c>
      <c r="AK45" s="23" t="s">
        <v>17</v>
      </c>
      <c r="AL45" s="21" t="s">
        <v>17</v>
      </c>
      <c r="AM45" s="21" t="s">
        <v>17</v>
      </c>
      <c r="AN45" s="22" t="s">
        <v>17</v>
      </c>
      <c r="AO45" s="119">
        <f t="shared" si="50"/>
        <v>10.8</v>
      </c>
      <c r="AP45" s="119">
        <f t="shared" si="51"/>
        <v>22</v>
      </c>
      <c r="AQ45" s="119">
        <f t="shared" si="52"/>
        <v>9.4</v>
      </c>
      <c r="AR45" s="119">
        <f t="shared" si="53"/>
        <v>7.4</v>
      </c>
      <c r="AS45" s="119">
        <f t="shared" si="54"/>
        <v>7.8</v>
      </c>
      <c r="AT45" s="119">
        <f t="shared" si="55"/>
        <v>-1.1000000000000001</v>
      </c>
      <c r="AU45" s="119">
        <f t="shared" si="56"/>
        <v>-3.5</v>
      </c>
      <c r="AV45" s="119">
        <f t="shared" si="57"/>
        <v>1.2</v>
      </c>
      <c r="AW45" s="119">
        <f t="shared" si="58"/>
        <v>7.9</v>
      </c>
      <c r="AX45" s="119" t="str">
        <f t="shared" si="59"/>
        <v>-</v>
      </c>
      <c r="AY45" s="119" t="str">
        <f t="shared" si="60"/>
        <v>-</v>
      </c>
    </row>
    <row r="46" spans="1:51" x14ac:dyDescent="0.25">
      <c r="A46" s="24"/>
      <c r="B46" s="24" t="s">
        <v>57</v>
      </c>
      <c r="C46" s="25"/>
      <c r="D46" s="25"/>
      <c r="E46" s="25"/>
      <c r="F46" s="90" t="s">
        <v>58</v>
      </c>
      <c r="G46" s="75">
        <v>-1.9048936999999999</v>
      </c>
      <c r="H46" s="76">
        <v>0.70832010000000001</v>
      </c>
      <c r="I46" s="76">
        <v>0.14349857999999999</v>
      </c>
      <c r="J46" s="76">
        <v>0.34442907</v>
      </c>
      <c r="K46" s="76">
        <v>1.0317014</v>
      </c>
      <c r="L46" s="76">
        <v>0.61289172000000003</v>
      </c>
      <c r="M46" s="76">
        <v>-5.5594360000000002E-2</v>
      </c>
      <c r="N46" s="76">
        <v>-1.19519324</v>
      </c>
      <c r="O46" s="76">
        <v>-1.29164473</v>
      </c>
      <c r="P46" s="78">
        <v>-1.00160677</v>
      </c>
      <c r="Q46" s="79">
        <v>-0.68454932999999996</v>
      </c>
      <c r="R46" s="75" t="s">
        <v>17</v>
      </c>
      <c r="S46" s="76" t="s">
        <v>17</v>
      </c>
      <c r="T46" s="76" t="s">
        <v>17</v>
      </c>
      <c r="U46" s="76" t="s">
        <v>17</v>
      </c>
      <c r="V46" s="76" t="s">
        <v>17</v>
      </c>
      <c r="W46" s="76" t="s">
        <v>17</v>
      </c>
      <c r="X46" s="76" t="s">
        <v>17</v>
      </c>
      <c r="Y46" s="76" t="s">
        <v>17</v>
      </c>
      <c r="Z46" s="76" t="s">
        <v>17</v>
      </c>
      <c r="AA46" s="76" t="s">
        <v>17</v>
      </c>
      <c r="AB46" s="76" t="s">
        <v>17</v>
      </c>
      <c r="AC46" s="76" t="s">
        <v>17</v>
      </c>
      <c r="AD46" s="76" t="s">
        <v>17</v>
      </c>
      <c r="AE46" s="76" t="s">
        <v>17</v>
      </c>
      <c r="AF46" s="78" t="s">
        <v>17</v>
      </c>
      <c r="AG46" s="91" t="s">
        <v>17</v>
      </c>
      <c r="AH46" s="92" t="s">
        <v>17</v>
      </c>
      <c r="AI46" s="92" t="s">
        <v>17</v>
      </c>
      <c r="AJ46" s="92" t="s">
        <v>17</v>
      </c>
      <c r="AK46" s="91" t="s">
        <v>17</v>
      </c>
      <c r="AL46" s="92" t="s">
        <v>17</v>
      </c>
      <c r="AM46" s="92" t="s">
        <v>17</v>
      </c>
      <c r="AN46" s="93" t="s">
        <v>17</v>
      </c>
      <c r="AO46" s="119">
        <f t="shared" si="50"/>
        <v>-1.9</v>
      </c>
      <c r="AP46" s="119">
        <f t="shared" si="51"/>
        <v>0.7</v>
      </c>
      <c r="AQ46" s="119">
        <f t="shared" si="52"/>
        <v>0.1</v>
      </c>
      <c r="AR46" s="119">
        <f t="shared" si="53"/>
        <v>0.3</v>
      </c>
      <c r="AS46" s="119">
        <f t="shared" si="54"/>
        <v>1</v>
      </c>
      <c r="AT46" s="119">
        <f t="shared" si="55"/>
        <v>0.6</v>
      </c>
      <c r="AU46" s="119">
        <f t="shared" si="56"/>
        <v>-0.1</v>
      </c>
      <c r="AV46" s="119">
        <f t="shared" si="57"/>
        <v>-1.2</v>
      </c>
      <c r="AW46" s="119">
        <f t="shared" si="58"/>
        <v>-1.3</v>
      </c>
      <c r="AX46" s="119">
        <f t="shared" si="59"/>
        <v>-1</v>
      </c>
      <c r="AY46" s="119">
        <f t="shared" si="60"/>
        <v>-0.7</v>
      </c>
    </row>
    <row r="47" spans="1:51" x14ac:dyDescent="0.25">
      <c r="A47" s="1"/>
      <c r="B47" s="1" t="s">
        <v>59</v>
      </c>
      <c r="C47" s="18"/>
      <c r="D47" s="18"/>
      <c r="E47" s="18"/>
      <c r="F47" s="18"/>
      <c r="G47" s="51"/>
      <c r="H47" s="52"/>
      <c r="I47" s="52"/>
      <c r="J47" s="52"/>
      <c r="K47" s="52"/>
      <c r="L47" s="52"/>
      <c r="M47" s="52"/>
      <c r="N47" s="52"/>
      <c r="O47" s="52"/>
      <c r="P47" s="53"/>
      <c r="Q47" s="54"/>
      <c r="R47" s="51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3"/>
      <c r="AG47" s="23"/>
      <c r="AH47" s="21"/>
      <c r="AI47" s="21"/>
      <c r="AJ47" s="21"/>
      <c r="AK47" s="23"/>
      <c r="AL47" s="21"/>
      <c r="AM47" s="21"/>
      <c r="AN47" s="22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</row>
    <row r="48" spans="1:51" x14ac:dyDescent="0.25">
      <c r="A48" s="24"/>
      <c r="B48" s="25"/>
      <c r="C48" s="25" t="s">
        <v>60</v>
      </c>
      <c r="D48" s="25"/>
      <c r="E48" s="25"/>
      <c r="F48" s="25" t="s">
        <v>8</v>
      </c>
      <c r="G48" s="75">
        <v>3.4022544025396284</v>
      </c>
      <c r="H48" s="76">
        <v>5.4917464347912448</v>
      </c>
      <c r="I48" s="76">
        <v>-0.26846833512068624</v>
      </c>
      <c r="J48" s="76">
        <v>-1.6753172865852095</v>
      </c>
      <c r="K48" s="76">
        <v>1.9222578398948587</v>
      </c>
      <c r="L48" s="76">
        <v>2.0518592912390332</v>
      </c>
      <c r="M48" s="76">
        <v>4.0612988585189136</v>
      </c>
      <c r="N48" s="76">
        <v>-0.74562956874748565</v>
      </c>
      <c r="O48" s="76">
        <v>3.0558233297302229</v>
      </c>
      <c r="P48" s="78" t="s">
        <v>17</v>
      </c>
      <c r="Q48" s="79" t="s">
        <v>17</v>
      </c>
      <c r="R48" s="75">
        <v>6.0199353842419701</v>
      </c>
      <c r="S48" s="76">
        <v>6.1830087370261744</v>
      </c>
      <c r="T48" s="76">
        <v>1.8411127918583681</v>
      </c>
      <c r="U48" s="76">
        <v>2.3389276225500133</v>
      </c>
      <c r="V48" s="76">
        <v>-0.62098574357872804</v>
      </c>
      <c r="W48" s="76">
        <v>-2.5302662640930507</v>
      </c>
      <c r="X48" s="76">
        <v>1.4945221267256281</v>
      </c>
      <c r="Y48" s="76">
        <v>-1.283745897829236</v>
      </c>
      <c r="Z48" s="76">
        <v>1.3828921243487668</v>
      </c>
      <c r="AA48" s="76">
        <v>4.8272933093125303</v>
      </c>
      <c r="AB48" s="76">
        <v>3.3781151214867799</v>
      </c>
      <c r="AC48" s="76">
        <v>2.6473870922055553</v>
      </c>
      <c r="AD48" s="76">
        <v>2.4883248014665682</v>
      </c>
      <c r="AE48" s="76">
        <v>0.84809137674284329</v>
      </c>
      <c r="AF48" s="78" t="s">
        <v>17</v>
      </c>
      <c r="AG48" s="91" t="s">
        <v>17</v>
      </c>
      <c r="AH48" s="92" t="s">
        <v>17</v>
      </c>
      <c r="AI48" s="92" t="s">
        <v>17</v>
      </c>
      <c r="AJ48" s="92" t="s">
        <v>17</v>
      </c>
      <c r="AK48" s="91" t="s">
        <v>17</v>
      </c>
      <c r="AL48" s="92" t="s">
        <v>17</v>
      </c>
      <c r="AM48" s="92" t="s">
        <v>17</v>
      </c>
      <c r="AN48" s="93" t="s">
        <v>17</v>
      </c>
      <c r="AO48" s="119">
        <f t="shared" si="50"/>
        <v>3.4</v>
      </c>
      <c r="AP48" s="119">
        <f t="shared" si="51"/>
        <v>5.5</v>
      </c>
      <c r="AQ48" s="119">
        <f t="shared" si="52"/>
        <v>-0.3</v>
      </c>
      <c r="AR48" s="119">
        <f t="shared" si="53"/>
        <v>-1.7</v>
      </c>
      <c r="AS48" s="119">
        <f t="shared" si="54"/>
        <v>1.9</v>
      </c>
      <c r="AT48" s="119">
        <f t="shared" si="55"/>
        <v>2.1</v>
      </c>
      <c r="AU48" s="119">
        <f t="shared" si="56"/>
        <v>4.0999999999999996</v>
      </c>
      <c r="AV48" s="119">
        <f t="shared" si="57"/>
        <v>-0.7</v>
      </c>
      <c r="AW48" s="119">
        <f t="shared" si="58"/>
        <v>3.1</v>
      </c>
      <c r="AX48" s="119" t="str">
        <f t="shared" si="59"/>
        <v>-</v>
      </c>
      <c r="AY48" s="119" t="str">
        <f t="shared" si="60"/>
        <v>-</v>
      </c>
    </row>
    <row r="49" spans="1:51" x14ac:dyDescent="0.25">
      <c r="A49" s="1"/>
      <c r="B49" s="18"/>
      <c r="C49" s="18" t="s">
        <v>61</v>
      </c>
      <c r="D49" s="18"/>
      <c r="E49" s="18"/>
      <c r="F49" s="18" t="s">
        <v>8</v>
      </c>
      <c r="G49" s="51">
        <v>13.455082583590716</v>
      </c>
      <c r="H49" s="52">
        <v>10.510119540774031</v>
      </c>
      <c r="I49" s="52">
        <v>2.9631216307879127</v>
      </c>
      <c r="J49" s="52">
        <v>4.0185846537914127</v>
      </c>
      <c r="K49" s="52">
        <v>9.2475000000001639</v>
      </c>
      <c r="L49" s="52">
        <v>2.8742076477721978</v>
      </c>
      <c r="M49" s="52">
        <v>1.5949282615949079</v>
      </c>
      <c r="N49" s="52">
        <v>-1.1932912855527777</v>
      </c>
      <c r="O49" s="52">
        <v>6.9625722863358996</v>
      </c>
      <c r="P49" s="53" t="s">
        <v>17</v>
      </c>
      <c r="Q49" s="54" t="s">
        <v>17</v>
      </c>
      <c r="R49" s="51">
        <v>2.4042365705599034</v>
      </c>
      <c r="S49" s="52">
        <v>1.6039770288354349</v>
      </c>
      <c r="T49" s="52">
        <v>-1.316241416572006</v>
      </c>
      <c r="U49" s="52">
        <v>3.7547235649193267</v>
      </c>
      <c r="V49" s="52">
        <v>-1.6837117721673844</v>
      </c>
      <c r="W49" s="52">
        <v>-0.68223415662347353</v>
      </c>
      <c r="X49" s="52">
        <v>0.18155422326187054</v>
      </c>
      <c r="Y49" s="52">
        <v>-2.5449107317017217</v>
      </c>
      <c r="Z49" s="52">
        <v>6.0395517186621284</v>
      </c>
      <c r="AA49" s="52">
        <v>6.0553484290005288</v>
      </c>
      <c r="AB49" s="52">
        <v>6.7374858249927394</v>
      </c>
      <c r="AC49" s="52">
        <v>8.9908178391668869</v>
      </c>
      <c r="AD49" s="52">
        <v>5.5197769192253388</v>
      </c>
      <c r="AE49" s="52">
        <v>8.2813169639653026</v>
      </c>
      <c r="AF49" s="53" t="s">
        <v>17</v>
      </c>
      <c r="AG49" s="23" t="s">
        <v>17</v>
      </c>
      <c r="AH49" s="21" t="s">
        <v>17</v>
      </c>
      <c r="AI49" s="21" t="s">
        <v>17</v>
      </c>
      <c r="AJ49" s="21" t="s">
        <v>17</v>
      </c>
      <c r="AK49" s="23" t="s">
        <v>17</v>
      </c>
      <c r="AL49" s="21" t="s">
        <v>17</v>
      </c>
      <c r="AM49" s="21" t="s">
        <v>17</v>
      </c>
      <c r="AN49" s="22" t="s">
        <v>17</v>
      </c>
      <c r="AO49" s="119">
        <f t="shared" si="50"/>
        <v>13.5</v>
      </c>
      <c r="AP49" s="119">
        <f t="shared" si="51"/>
        <v>10.5</v>
      </c>
      <c r="AQ49" s="119">
        <f t="shared" si="52"/>
        <v>3</v>
      </c>
      <c r="AR49" s="119">
        <f t="shared" si="53"/>
        <v>4</v>
      </c>
      <c r="AS49" s="119">
        <f t="shared" si="54"/>
        <v>9.1999999999999993</v>
      </c>
      <c r="AT49" s="119">
        <f t="shared" si="55"/>
        <v>2.9</v>
      </c>
      <c r="AU49" s="119">
        <f t="shared" si="56"/>
        <v>1.6</v>
      </c>
      <c r="AV49" s="119">
        <f t="shared" si="57"/>
        <v>-1.2</v>
      </c>
      <c r="AW49" s="119">
        <f t="shared" si="58"/>
        <v>7</v>
      </c>
      <c r="AX49" s="119" t="str">
        <f t="shared" si="59"/>
        <v>-</v>
      </c>
      <c r="AY49" s="119" t="str">
        <f t="shared" si="60"/>
        <v>-</v>
      </c>
    </row>
    <row r="50" spans="1:51" x14ac:dyDescent="0.25">
      <c r="A50" s="24"/>
      <c r="B50" s="25"/>
      <c r="C50" s="25" t="s">
        <v>62</v>
      </c>
      <c r="D50" s="25"/>
      <c r="E50" s="25"/>
      <c r="F50" s="25" t="s">
        <v>63</v>
      </c>
      <c r="G50" s="75">
        <v>14.22171018945213</v>
      </c>
      <c r="H50" s="76">
        <v>-12.484590384399862</v>
      </c>
      <c r="I50" s="76">
        <v>-0.83237290306057421</v>
      </c>
      <c r="J50" s="76">
        <v>40.573347107438011</v>
      </c>
      <c r="K50" s="76">
        <v>11.51938269336763</v>
      </c>
      <c r="L50" s="76">
        <v>16.762767710049431</v>
      </c>
      <c r="M50" s="76">
        <v>0.40211640211640365</v>
      </c>
      <c r="N50" s="76">
        <v>-0.26700393479482942</v>
      </c>
      <c r="O50" s="76">
        <v>-4.487811751444271</v>
      </c>
      <c r="P50" s="78" t="s">
        <v>17</v>
      </c>
      <c r="Q50" s="79" t="s">
        <v>17</v>
      </c>
      <c r="R50" s="75">
        <v>8.8789852588275551</v>
      </c>
      <c r="S50" s="76">
        <v>1.0513667768098589</v>
      </c>
      <c r="T50" s="76">
        <v>-12.153236459709383</v>
      </c>
      <c r="U50" s="76">
        <v>5.3812741312741386</v>
      </c>
      <c r="V50" s="76">
        <v>12.972292191435763</v>
      </c>
      <c r="W50" s="76">
        <v>-17.241379310344829</v>
      </c>
      <c r="X50" s="76">
        <v>17.142857142857149</v>
      </c>
      <c r="Y50" s="76">
        <v>-10.075566750629728</v>
      </c>
      <c r="Z50" s="76">
        <v>-5.7971014492753659</v>
      </c>
      <c r="AA50" s="76">
        <v>13.110632183908045</v>
      </c>
      <c r="AB50" s="76">
        <v>-13.761232349165597</v>
      </c>
      <c r="AC50" s="76">
        <v>-6.5699006875477473</v>
      </c>
      <c r="AD50" s="76">
        <v>-1.8934911242603603</v>
      </c>
      <c r="AE50" s="76">
        <v>6.6052715147665975</v>
      </c>
      <c r="AF50" s="76">
        <v>4.9121762429294336</v>
      </c>
      <c r="AG50" s="91" t="s">
        <v>17</v>
      </c>
      <c r="AH50" s="92" t="s">
        <v>17</v>
      </c>
      <c r="AI50" s="92" t="s">
        <v>17</v>
      </c>
      <c r="AJ50" s="92" t="s">
        <v>17</v>
      </c>
      <c r="AK50" s="91" t="s">
        <v>17</v>
      </c>
      <c r="AL50" s="92" t="s">
        <v>17</v>
      </c>
      <c r="AM50" s="92" t="s">
        <v>17</v>
      </c>
      <c r="AN50" s="93" t="s">
        <v>17</v>
      </c>
      <c r="AO50" s="119">
        <f t="shared" si="50"/>
        <v>14.2</v>
      </c>
      <c r="AP50" s="119">
        <f t="shared" si="51"/>
        <v>-12.5</v>
      </c>
      <c r="AQ50" s="119">
        <f t="shared" si="52"/>
        <v>-0.8</v>
      </c>
      <c r="AR50" s="119">
        <f t="shared" si="53"/>
        <v>40.6</v>
      </c>
      <c r="AS50" s="119">
        <f t="shared" si="54"/>
        <v>11.5</v>
      </c>
      <c r="AT50" s="119">
        <f t="shared" si="55"/>
        <v>16.8</v>
      </c>
      <c r="AU50" s="119">
        <f t="shared" si="56"/>
        <v>0.4</v>
      </c>
      <c r="AV50" s="119">
        <f t="shared" si="57"/>
        <v>-0.3</v>
      </c>
      <c r="AW50" s="119">
        <f t="shared" si="58"/>
        <v>-4.5</v>
      </c>
      <c r="AX50" s="119" t="str">
        <f t="shared" si="59"/>
        <v>-</v>
      </c>
      <c r="AY50" s="119" t="str">
        <f t="shared" si="60"/>
        <v>-</v>
      </c>
    </row>
    <row r="51" spans="1:51" x14ac:dyDescent="0.25">
      <c r="A51" s="1"/>
      <c r="B51" s="18"/>
      <c r="C51" s="18" t="s">
        <v>64</v>
      </c>
      <c r="D51" s="18"/>
      <c r="E51" s="18"/>
      <c r="F51" s="18" t="s">
        <v>65</v>
      </c>
      <c r="G51" s="51">
        <v>17.243175841759719</v>
      </c>
      <c r="H51" s="52">
        <v>16.509357773897623</v>
      </c>
      <c r="I51" s="52">
        <v>3.3214341340553877</v>
      </c>
      <c r="J51" s="52">
        <v>6.6262382892950491</v>
      </c>
      <c r="K51" s="52">
        <v>-1.8189404444238804</v>
      </c>
      <c r="L51" s="52">
        <v>1.6729110148502748</v>
      </c>
      <c r="M51" s="52">
        <v>-11.756389650494549</v>
      </c>
      <c r="N51" s="52">
        <v>-3.363871029867505</v>
      </c>
      <c r="O51" s="52">
        <v>1.4170713576273837</v>
      </c>
      <c r="P51" s="53" t="s">
        <v>17</v>
      </c>
      <c r="Q51" s="54" t="s">
        <v>17</v>
      </c>
      <c r="R51" s="51">
        <v>-7.3914491031366572</v>
      </c>
      <c r="S51" s="52">
        <v>-11.541059434442984</v>
      </c>
      <c r="T51" s="52">
        <v>-13.293334968996641</v>
      </c>
      <c r="U51" s="52">
        <v>-14.799715095401927</v>
      </c>
      <c r="V51" s="52">
        <v>-11.62633763282679</v>
      </c>
      <c r="W51" s="52">
        <v>-5.2342531044047256</v>
      </c>
      <c r="X51" s="52">
        <v>1.5316761797737517</v>
      </c>
      <c r="Y51" s="52">
        <v>1.873430437987744</v>
      </c>
      <c r="Z51" s="52">
        <v>0.79857274301009173</v>
      </c>
      <c r="AA51" s="52">
        <v>1.1832155717517316</v>
      </c>
      <c r="AB51" s="52">
        <v>1.11502792622807</v>
      </c>
      <c r="AC51" s="52">
        <v>2.5714691895196409</v>
      </c>
      <c r="AD51" s="52">
        <v>5.4189437462548744</v>
      </c>
      <c r="AE51" s="52">
        <v>3.2152073354466015</v>
      </c>
      <c r="AF51" s="52">
        <v>1.6</v>
      </c>
      <c r="AG51" s="23" t="s">
        <v>17</v>
      </c>
      <c r="AH51" s="21" t="s">
        <v>17</v>
      </c>
      <c r="AI51" s="21" t="s">
        <v>17</v>
      </c>
      <c r="AJ51" s="21" t="s">
        <v>17</v>
      </c>
      <c r="AK51" s="23" t="s">
        <v>17</v>
      </c>
      <c r="AL51" s="21" t="s">
        <v>17</v>
      </c>
      <c r="AM51" s="21" t="s">
        <v>17</v>
      </c>
      <c r="AN51" s="22" t="s">
        <v>17</v>
      </c>
      <c r="AO51" s="119">
        <f t="shared" si="50"/>
        <v>17.2</v>
      </c>
      <c r="AP51" s="119">
        <f t="shared" si="51"/>
        <v>16.5</v>
      </c>
      <c r="AQ51" s="119">
        <f t="shared" si="52"/>
        <v>3.3</v>
      </c>
      <c r="AR51" s="119">
        <f t="shared" si="53"/>
        <v>6.6</v>
      </c>
      <c r="AS51" s="119">
        <f t="shared" si="54"/>
        <v>-1.8</v>
      </c>
      <c r="AT51" s="119">
        <f t="shared" si="55"/>
        <v>1.7</v>
      </c>
      <c r="AU51" s="119">
        <f t="shared" si="56"/>
        <v>-11.8</v>
      </c>
      <c r="AV51" s="119">
        <f t="shared" si="57"/>
        <v>-3.4</v>
      </c>
      <c r="AW51" s="119">
        <f t="shared" si="58"/>
        <v>1.4</v>
      </c>
      <c r="AX51" s="119" t="str">
        <f t="shared" si="59"/>
        <v>-</v>
      </c>
      <c r="AY51" s="119" t="str">
        <f t="shared" si="60"/>
        <v>-</v>
      </c>
    </row>
    <row r="52" spans="1:51" x14ac:dyDescent="0.25">
      <c r="A52" s="24" t="s">
        <v>66</v>
      </c>
      <c r="B52" s="25"/>
      <c r="C52" s="25"/>
      <c r="D52" s="25"/>
      <c r="E52" s="25"/>
      <c r="F52" s="25"/>
      <c r="G52" s="75"/>
      <c r="H52" s="76"/>
      <c r="I52" s="76"/>
      <c r="J52" s="76"/>
      <c r="K52" s="76"/>
      <c r="L52" s="76"/>
      <c r="M52" s="76"/>
      <c r="N52" s="76"/>
      <c r="O52" s="76"/>
      <c r="P52" s="78"/>
      <c r="Q52" s="79"/>
      <c r="R52" s="75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8"/>
      <c r="AG52" s="91"/>
      <c r="AH52" s="92"/>
      <c r="AI52" s="92"/>
      <c r="AJ52" s="92"/>
      <c r="AK52" s="91"/>
      <c r="AL52" s="92"/>
      <c r="AM52" s="92"/>
      <c r="AN52" s="93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</row>
    <row r="53" spans="1:51" x14ac:dyDescent="0.25">
      <c r="A53" s="1"/>
      <c r="B53" s="18" t="s">
        <v>67</v>
      </c>
      <c r="C53" s="18"/>
      <c r="D53" s="18"/>
      <c r="E53" s="18"/>
      <c r="F53" s="18"/>
      <c r="G53" s="51"/>
      <c r="H53" s="52"/>
      <c r="I53" s="52"/>
      <c r="J53" s="52"/>
      <c r="K53" s="52"/>
      <c r="L53" s="52"/>
      <c r="M53" s="52"/>
      <c r="N53" s="52"/>
      <c r="O53" s="52"/>
      <c r="P53" s="53"/>
      <c r="Q53" s="54"/>
      <c r="R53" s="51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3"/>
      <c r="AG53" s="23"/>
      <c r="AH53" s="21"/>
      <c r="AI53" s="21"/>
      <c r="AJ53" s="21"/>
      <c r="AK53" s="23"/>
      <c r="AL53" s="21"/>
      <c r="AM53" s="21"/>
      <c r="AN53" s="22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</row>
    <row r="54" spans="1:51" x14ac:dyDescent="0.25">
      <c r="A54" s="24"/>
      <c r="B54" s="25"/>
      <c r="C54" s="25" t="s">
        <v>68</v>
      </c>
      <c r="D54" s="25"/>
      <c r="E54" s="25"/>
      <c r="F54" s="25" t="s">
        <v>69</v>
      </c>
      <c r="G54" s="75">
        <v>11.775221345367493</v>
      </c>
      <c r="H54" s="76">
        <v>10.815558595502232</v>
      </c>
      <c r="I54" s="76">
        <v>10.368835123567582</v>
      </c>
      <c r="J54" s="76">
        <v>9.6336369236696751</v>
      </c>
      <c r="K54" s="76">
        <v>9.0948314507572139</v>
      </c>
      <c r="L54" s="76">
        <v>8.9179583223937815</v>
      </c>
      <c r="M54" s="76">
        <v>9.2148483215799466</v>
      </c>
      <c r="N54" s="76">
        <v>9.369899068104985</v>
      </c>
      <c r="O54" s="76">
        <v>9.6762625408799856</v>
      </c>
      <c r="P54" s="78" t="s">
        <v>17</v>
      </c>
      <c r="Q54" s="79" t="s">
        <v>17</v>
      </c>
      <c r="R54" s="75">
        <v>9.4251466866238065</v>
      </c>
      <c r="S54" s="76">
        <v>9.0926848195157461</v>
      </c>
      <c r="T54" s="76">
        <v>9.2187604127128822</v>
      </c>
      <c r="U54" s="76">
        <v>9.1228013674673516</v>
      </c>
      <c r="V54" s="76">
        <v>9.3557497448904439</v>
      </c>
      <c r="W54" s="76">
        <v>9.2067397588120397</v>
      </c>
      <c r="X54" s="76">
        <v>9.4527024944029758</v>
      </c>
      <c r="Y54" s="76">
        <v>9.4644042743144805</v>
      </c>
      <c r="Z54" s="76">
        <v>9.3622222322935702</v>
      </c>
      <c r="AA54" s="76">
        <v>9.6445002368237329</v>
      </c>
      <c r="AB54" s="76">
        <v>9.5535284509081126</v>
      </c>
      <c r="AC54" s="76">
        <v>10.144799243494525</v>
      </c>
      <c r="AD54" s="76">
        <v>10.467572937549596</v>
      </c>
      <c r="AE54" s="76">
        <v>10.334694929217349</v>
      </c>
      <c r="AF54" s="78" t="s">
        <v>17</v>
      </c>
      <c r="AG54" s="91" t="s">
        <v>17</v>
      </c>
      <c r="AH54" s="92" t="s">
        <v>17</v>
      </c>
      <c r="AI54" s="92" t="s">
        <v>17</v>
      </c>
      <c r="AJ54" s="92" t="s">
        <v>17</v>
      </c>
      <c r="AK54" s="91" t="s">
        <v>17</v>
      </c>
      <c r="AL54" s="92" t="s">
        <v>17</v>
      </c>
      <c r="AM54" s="92" t="s">
        <v>17</v>
      </c>
      <c r="AN54" s="93" t="s">
        <v>17</v>
      </c>
      <c r="AO54" s="119">
        <f t="shared" si="50"/>
        <v>11.8</v>
      </c>
      <c r="AP54" s="119">
        <f t="shared" si="51"/>
        <v>10.8</v>
      </c>
      <c r="AQ54" s="119">
        <f t="shared" si="52"/>
        <v>10.4</v>
      </c>
      <c r="AR54" s="119">
        <f t="shared" si="53"/>
        <v>9.6</v>
      </c>
      <c r="AS54" s="119">
        <f t="shared" si="54"/>
        <v>9.1</v>
      </c>
      <c r="AT54" s="119">
        <f t="shared" si="55"/>
        <v>8.9</v>
      </c>
      <c r="AU54" s="119">
        <f t="shared" si="56"/>
        <v>9.1999999999999993</v>
      </c>
      <c r="AV54" s="119">
        <f t="shared" si="57"/>
        <v>9.4</v>
      </c>
      <c r="AW54" s="119">
        <f t="shared" si="58"/>
        <v>9.6999999999999993</v>
      </c>
      <c r="AX54" s="119" t="str">
        <f t="shared" si="59"/>
        <v>-</v>
      </c>
      <c r="AY54" s="119" t="str">
        <f t="shared" si="60"/>
        <v>-</v>
      </c>
    </row>
    <row r="55" spans="1:51" x14ac:dyDescent="0.25">
      <c r="A55" s="1"/>
      <c r="B55" s="18"/>
      <c r="C55" s="18" t="s">
        <v>70</v>
      </c>
      <c r="D55" s="18"/>
      <c r="E55" s="18"/>
      <c r="F55" s="18" t="s">
        <v>69</v>
      </c>
      <c r="G55" s="51">
        <v>55.358462896063166</v>
      </c>
      <c r="H55" s="52">
        <v>56.792721652260049</v>
      </c>
      <c r="I55" s="52">
        <v>57.842518733998794</v>
      </c>
      <c r="J55" s="52">
        <v>57.972700821508731</v>
      </c>
      <c r="K55" s="52">
        <v>58.38983453380083</v>
      </c>
      <c r="L55" s="52">
        <v>58.960139752520696</v>
      </c>
      <c r="M55" s="52">
        <v>58.534689131259974</v>
      </c>
      <c r="N55" s="52">
        <v>58.357323299567348</v>
      </c>
      <c r="O55" s="52">
        <v>57.789381542711773</v>
      </c>
      <c r="P55" s="53" t="s">
        <v>17</v>
      </c>
      <c r="Q55" s="54" t="s">
        <v>17</v>
      </c>
      <c r="R55" s="51">
        <v>58.708811161989011</v>
      </c>
      <c r="S55" s="52">
        <v>58.444319317177978</v>
      </c>
      <c r="T55" s="52">
        <v>58.387696151771443</v>
      </c>
      <c r="U55" s="52">
        <v>58.597929894101505</v>
      </c>
      <c r="V55" s="52">
        <v>58.487152153091358</v>
      </c>
      <c r="W55" s="52">
        <v>58.776330273930604</v>
      </c>
      <c r="X55" s="52">
        <v>58.245350917190336</v>
      </c>
      <c r="Y55" s="52">
        <v>57.920459854057093</v>
      </c>
      <c r="Z55" s="52">
        <v>57.902288416412432</v>
      </c>
      <c r="AA55" s="52">
        <v>58.021780022734212</v>
      </c>
      <c r="AB55" s="52">
        <v>58.1333419018898</v>
      </c>
      <c r="AC55" s="52">
        <v>57.100115829810726</v>
      </c>
      <c r="AD55" s="52">
        <v>57.495337093654577</v>
      </c>
      <c r="AE55" s="52">
        <v>56.351945278209904</v>
      </c>
      <c r="AF55" s="53" t="s">
        <v>17</v>
      </c>
      <c r="AG55" s="23" t="s">
        <v>17</v>
      </c>
      <c r="AH55" s="21" t="s">
        <v>17</v>
      </c>
      <c r="AI55" s="21" t="s">
        <v>17</v>
      </c>
      <c r="AJ55" s="21" t="s">
        <v>17</v>
      </c>
      <c r="AK55" s="23" t="s">
        <v>17</v>
      </c>
      <c r="AL55" s="21" t="s">
        <v>17</v>
      </c>
      <c r="AM55" s="21" t="s">
        <v>17</v>
      </c>
      <c r="AN55" s="22" t="s">
        <v>17</v>
      </c>
      <c r="AO55" s="119">
        <f t="shared" si="50"/>
        <v>55.4</v>
      </c>
      <c r="AP55" s="119">
        <f t="shared" si="51"/>
        <v>56.8</v>
      </c>
      <c r="AQ55" s="119">
        <f t="shared" si="52"/>
        <v>57.8</v>
      </c>
      <c r="AR55" s="119">
        <f t="shared" si="53"/>
        <v>58</v>
      </c>
      <c r="AS55" s="119">
        <f t="shared" si="54"/>
        <v>58.4</v>
      </c>
      <c r="AT55" s="119">
        <f t="shared" si="55"/>
        <v>59</v>
      </c>
      <c r="AU55" s="119">
        <f t="shared" si="56"/>
        <v>58.5</v>
      </c>
      <c r="AV55" s="119">
        <f t="shared" si="57"/>
        <v>58.4</v>
      </c>
      <c r="AW55" s="119">
        <f t="shared" si="58"/>
        <v>57.8</v>
      </c>
      <c r="AX55" s="119" t="str">
        <f t="shared" si="59"/>
        <v>-</v>
      </c>
      <c r="AY55" s="119" t="str">
        <f t="shared" si="60"/>
        <v>-</v>
      </c>
    </row>
    <row r="56" spans="1:51" x14ac:dyDescent="0.25">
      <c r="A56" s="24"/>
      <c r="B56" s="25"/>
      <c r="C56" s="25" t="s">
        <v>71</v>
      </c>
      <c r="D56" s="25"/>
      <c r="E56" s="25"/>
      <c r="F56" s="25" t="s">
        <v>69</v>
      </c>
      <c r="G56" s="75">
        <v>62.746438945208581</v>
      </c>
      <c r="H56" s="76">
        <v>63.676411269868119</v>
      </c>
      <c r="I56" s="76">
        <v>64.534237371090015</v>
      </c>
      <c r="J56" s="76">
        <v>64.152465871723351</v>
      </c>
      <c r="K56" s="76">
        <v>64.231205638627131</v>
      </c>
      <c r="L56" s="76">
        <v>64.733725221894971</v>
      </c>
      <c r="M56" s="76">
        <v>64.476114581086264</v>
      </c>
      <c r="N56" s="76">
        <v>64.39042165175789</v>
      </c>
      <c r="O56" s="76">
        <v>63.979911737556357</v>
      </c>
      <c r="P56" s="78" t="s">
        <v>17</v>
      </c>
      <c r="Q56" s="79" t="s">
        <v>17</v>
      </c>
      <c r="R56" s="75">
        <v>64.817185602316428</v>
      </c>
      <c r="S56" s="76">
        <v>64.290494082721423</v>
      </c>
      <c r="T56" s="76">
        <v>64.316615232728793</v>
      </c>
      <c r="U56" s="76">
        <v>64.48016340657837</v>
      </c>
      <c r="V56" s="76">
        <v>64.523820316903596</v>
      </c>
      <c r="W56" s="76">
        <v>64.736209289065442</v>
      </c>
      <c r="X56" s="76">
        <v>64.32595301124104</v>
      </c>
      <c r="Y56" s="76">
        <v>63.975703989821461</v>
      </c>
      <c r="Z56" s="76">
        <v>63.883007930880105</v>
      </c>
      <c r="AA56" s="76">
        <v>64.214937674674275</v>
      </c>
      <c r="AB56" s="76">
        <v>64.274326960307562</v>
      </c>
      <c r="AC56" s="76">
        <v>63.547374384363458</v>
      </c>
      <c r="AD56" s="76">
        <v>64.217398867778854</v>
      </c>
      <c r="AE56" s="76">
        <v>62.846262234891071</v>
      </c>
      <c r="AF56" s="78" t="s">
        <v>17</v>
      </c>
      <c r="AG56" s="91" t="s">
        <v>17</v>
      </c>
      <c r="AH56" s="92" t="s">
        <v>17</v>
      </c>
      <c r="AI56" s="92" t="s">
        <v>17</v>
      </c>
      <c r="AJ56" s="92" t="s">
        <v>17</v>
      </c>
      <c r="AK56" s="91" t="s">
        <v>17</v>
      </c>
      <c r="AL56" s="92" t="s">
        <v>17</v>
      </c>
      <c r="AM56" s="92" t="s">
        <v>17</v>
      </c>
      <c r="AN56" s="93" t="s">
        <v>17</v>
      </c>
      <c r="AO56" s="119">
        <f t="shared" si="50"/>
        <v>62.7</v>
      </c>
      <c r="AP56" s="119">
        <f t="shared" si="51"/>
        <v>63.7</v>
      </c>
      <c r="AQ56" s="119">
        <f t="shared" si="52"/>
        <v>64.5</v>
      </c>
      <c r="AR56" s="119">
        <f t="shared" si="53"/>
        <v>64.2</v>
      </c>
      <c r="AS56" s="119">
        <f t="shared" si="54"/>
        <v>64.2</v>
      </c>
      <c r="AT56" s="119">
        <f t="shared" si="55"/>
        <v>64.7</v>
      </c>
      <c r="AU56" s="119">
        <f t="shared" si="56"/>
        <v>64.5</v>
      </c>
      <c r="AV56" s="119">
        <f t="shared" si="57"/>
        <v>64.400000000000006</v>
      </c>
      <c r="AW56" s="119">
        <f t="shared" si="58"/>
        <v>64</v>
      </c>
      <c r="AX56" s="119" t="str">
        <f t="shared" si="59"/>
        <v>-</v>
      </c>
      <c r="AY56" s="119" t="str">
        <f t="shared" si="60"/>
        <v>-</v>
      </c>
    </row>
    <row r="57" spans="1:51" x14ac:dyDescent="0.25">
      <c r="A57" s="1"/>
      <c r="B57" s="18" t="s">
        <v>72</v>
      </c>
      <c r="C57" s="18"/>
      <c r="D57" s="18"/>
      <c r="E57" s="18"/>
      <c r="F57" s="18"/>
      <c r="G57" s="51"/>
      <c r="H57" s="52"/>
      <c r="I57" s="52"/>
      <c r="J57" s="52"/>
      <c r="K57" s="52"/>
      <c r="L57" s="52"/>
      <c r="M57" s="52"/>
      <c r="N57" s="52"/>
      <c r="O57" s="52"/>
      <c r="P57" s="53"/>
      <c r="Q57" s="54"/>
      <c r="R57" s="51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23"/>
      <c r="AH57" s="21"/>
      <c r="AI57" s="21"/>
      <c r="AJ57" s="21"/>
      <c r="AK57" s="23"/>
      <c r="AL57" s="21"/>
      <c r="AM57" s="21"/>
      <c r="AN57" s="22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</row>
    <row r="58" spans="1:51" x14ac:dyDescent="0.25">
      <c r="A58" s="24"/>
      <c r="B58" s="25"/>
      <c r="C58" s="25" t="s">
        <v>68</v>
      </c>
      <c r="D58" s="25"/>
      <c r="E58" s="25"/>
      <c r="F58" s="25" t="s">
        <v>69</v>
      </c>
      <c r="G58" s="75">
        <v>12.425625070007015</v>
      </c>
      <c r="H58" s="76">
        <v>11.442847689647891</v>
      </c>
      <c r="I58" s="76">
        <v>11.173284284878738</v>
      </c>
      <c r="J58" s="76">
        <v>10.590797352069332</v>
      </c>
      <c r="K58" s="76">
        <v>9.9278077571267946</v>
      </c>
      <c r="L58" s="76">
        <v>9.753455434017047</v>
      </c>
      <c r="M58" s="76">
        <v>9.9979911245508202</v>
      </c>
      <c r="N58" s="76">
        <v>10.616479603488743</v>
      </c>
      <c r="O58" s="76">
        <v>10.764143118093186</v>
      </c>
      <c r="P58" s="78" t="s">
        <v>17</v>
      </c>
      <c r="Q58" s="79" t="s">
        <v>17</v>
      </c>
      <c r="R58" s="75">
        <v>10.20759708410649</v>
      </c>
      <c r="S58" s="76">
        <v>9.4671316702760731</v>
      </c>
      <c r="T58" s="76">
        <v>10.124764150792437</v>
      </c>
      <c r="U58" s="76">
        <v>10.192471593028275</v>
      </c>
      <c r="V58" s="76">
        <v>10.362791868789301</v>
      </c>
      <c r="W58" s="76">
        <v>10.589939380842651</v>
      </c>
      <c r="X58" s="76">
        <v>10.855323913099115</v>
      </c>
      <c r="Y58" s="76">
        <v>10.657863251223908</v>
      </c>
      <c r="Z58" s="76">
        <v>10.582560224061687</v>
      </c>
      <c r="AA58" s="76">
        <v>10.645222519193016</v>
      </c>
      <c r="AB58" s="76">
        <v>10.489170580029489</v>
      </c>
      <c r="AC58" s="76">
        <v>11.339619149088554</v>
      </c>
      <c r="AD58" s="76">
        <v>11.274147305073187</v>
      </c>
      <c r="AE58" s="76">
        <v>11.086418723675479</v>
      </c>
      <c r="AF58" s="78" t="s">
        <v>17</v>
      </c>
      <c r="AG58" s="91" t="s">
        <v>17</v>
      </c>
      <c r="AH58" s="92" t="s">
        <v>17</v>
      </c>
      <c r="AI58" s="92" t="s">
        <v>17</v>
      </c>
      <c r="AJ58" s="92" t="s">
        <v>17</v>
      </c>
      <c r="AK58" s="91" t="s">
        <v>17</v>
      </c>
      <c r="AL58" s="92" t="s">
        <v>17</v>
      </c>
      <c r="AM58" s="92" t="s">
        <v>17</v>
      </c>
      <c r="AN58" s="93" t="s">
        <v>17</v>
      </c>
      <c r="AO58" s="119">
        <f t="shared" si="50"/>
        <v>12.4</v>
      </c>
      <c r="AP58" s="119">
        <f t="shared" si="51"/>
        <v>11.4</v>
      </c>
      <c r="AQ58" s="119">
        <f t="shared" si="52"/>
        <v>11.2</v>
      </c>
      <c r="AR58" s="119">
        <f t="shared" si="53"/>
        <v>10.6</v>
      </c>
      <c r="AS58" s="119">
        <f t="shared" si="54"/>
        <v>9.9</v>
      </c>
      <c r="AT58" s="119">
        <f t="shared" si="55"/>
        <v>9.8000000000000007</v>
      </c>
      <c r="AU58" s="119">
        <f t="shared" si="56"/>
        <v>10</v>
      </c>
      <c r="AV58" s="119">
        <f t="shared" si="57"/>
        <v>10.6</v>
      </c>
      <c r="AW58" s="119">
        <f t="shared" si="58"/>
        <v>10.8</v>
      </c>
      <c r="AX58" s="119" t="str">
        <f t="shared" si="59"/>
        <v>-</v>
      </c>
      <c r="AY58" s="119" t="str">
        <f t="shared" si="60"/>
        <v>-</v>
      </c>
    </row>
    <row r="59" spans="1:51" x14ac:dyDescent="0.25">
      <c r="A59" s="1"/>
      <c r="B59" s="18"/>
      <c r="C59" s="18" t="s">
        <v>70</v>
      </c>
      <c r="D59" s="18"/>
      <c r="E59" s="18"/>
      <c r="F59" s="18" t="s">
        <v>69</v>
      </c>
      <c r="G59" s="51">
        <v>57.555458495092921</v>
      </c>
      <c r="H59" s="52">
        <v>59.077972985613599</v>
      </c>
      <c r="I59" s="52">
        <v>60.084525777315015</v>
      </c>
      <c r="J59" s="52">
        <v>60.308708668628263</v>
      </c>
      <c r="K59" s="52">
        <v>61.188271277450689</v>
      </c>
      <c r="L59" s="52">
        <v>61.392489945187975</v>
      </c>
      <c r="M59" s="52">
        <v>60.736839770666592</v>
      </c>
      <c r="N59" s="52">
        <v>59.87079866412023</v>
      </c>
      <c r="O59" s="52">
        <v>59.223017073040786</v>
      </c>
      <c r="P59" s="53" t="s">
        <v>17</v>
      </c>
      <c r="Q59" s="54" t="s">
        <v>17</v>
      </c>
      <c r="R59" s="51">
        <v>61.275307520921608</v>
      </c>
      <c r="S59" s="52">
        <v>60.719977712134558</v>
      </c>
      <c r="T59" s="52">
        <v>60.347388771152907</v>
      </c>
      <c r="U59" s="52">
        <v>60.604685078457265</v>
      </c>
      <c r="V59" s="52">
        <v>60.444941410001441</v>
      </c>
      <c r="W59" s="52">
        <v>60.117468672651938</v>
      </c>
      <c r="X59" s="52">
        <v>59.633258484051531</v>
      </c>
      <c r="Y59" s="52">
        <v>59.28752608977598</v>
      </c>
      <c r="Z59" s="52">
        <v>59.434005994171002</v>
      </c>
      <c r="AA59" s="52">
        <v>59.539070688893794</v>
      </c>
      <c r="AB59" s="52">
        <v>59.474479460011935</v>
      </c>
      <c r="AC59" s="52">
        <v>58.444512149086414</v>
      </c>
      <c r="AD59" s="52">
        <v>58.874217495260133</v>
      </c>
      <c r="AE59" s="52">
        <v>58.550794600023778</v>
      </c>
      <c r="AF59" s="53" t="s">
        <v>17</v>
      </c>
      <c r="AG59" s="23" t="s">
        <v>17</v>
      </c>
      <c r="AH59" s="21" t="s">
        <v>17</v>
      </c>
      <c r="AI59" s="21" t="s">
        <v>17</v>
      </c>
      <c r="AJ59" s="21" t="s">
        <v>17</v>
      </c>
      <c r="AK59" s="23" t="s">
        <v>17</v>
      </c>
      <c r="AL59" s="21" t="s">
        <v>17</v>
      </c>
      <c r="AM59" s="21" t="s">
        <v>17</v>
      </c>
      <c r="AN59" s="22" t="s">
        <v>17</v>
      </c>
      <c r="AO59" s="119">
        <f t="shared" si="50"/>
        <v>57.6</v>
      </c>
      <c r="AP59" s="119">
        <f t="shared" si="51"/>
        <v>59.1</v>
      </c>
      <c r="AQ59" s="119">
        <f t="shared" si="52"/>
        <v>60.1</v>
      </c>
      <c r="AR59" s="119">
        <f t="shared" si="53"/>
        <v>60.3</v>
      </c>
      <c r="AS59" s="119">
        <f t="shared" si="54"/>
        <v>61.2</v>
      </c>
      <c r="AT59" s="119">
        <f t="shared" si="55"/>
        <v>61.4</v>
      </c>
      <c r="AU59" s="119">
        <f t="shared" si="56"/>
        <v>60.7</v>
      </c>
      <c r="AV59" s="119">
        <f t="shared" si="57"/>
        <v>59.9</v>
      </c>
      <c r="AW59" s="119">
        <f t="shared" si="58"/>
        <v>59.2</v>
      </c>
      <c r="AX59" s="119" t="str">
        <f t="shared" si="59"/>
        <v>-</v>
      </c>
      <c r="AY59" s="119" t="str">
        <f t="shared" si="60"/>
        <v>-</v>
      </c>
    </row>
    <row r="60" spans="1:51" x14ac:dyDescent="0.25">
      <c r="A60" s="24"/>
      <c r="B60" s="25"/>
      <c r="C60" s="25" t="s">
        <v>71</v>
      </c>
      <c r="D60" s="25"/>
      <c r="E60" s="25"/>
      <c r="F60" s="25" t="s">
        <v>69</v>
      </c>
      <c r="G60" s="75">
        <v>65.721295187373229</v>
      </c>
      <c r="H60" s="76">
        <v>66.710116093813539</v>
      </c>
      <c r="I60" s="76">
        <v>67.642246393638729</v>
      </c>
      <c r="J60" s="76">
        <v>67.45334922135828</v>
      </c>
      <c r="K60" s="76">
        <v>67.932178296109299</v>
      </c>
      <c r="L60" s="76">
        <v>68.027694421151566</v>
      </c>
      <c r="M60" s="76">
        <v>67.484998006680712</v>
      </c>
      <c r="N60" s="76">
        <v>66.981206233543517</v>
      </c>
      <c r="O60" s="76">
        <v>66.365686390842626</v>
      </c>
      <c r="P60" s="78" t="s">
        <v>17</v>
      </c>
      <c r="Q60" s="79" t="s">
        <v>17</v>
      </c>
      <c r="R60" s="75">
        <v>68.241001733685763</v>
      </c>
      <c r="S60" s="76">
        <v>67.070622531576717</v>
      </c>
      <c r="T60" s="76">
        <v>67.145402670945941</v>
      </c>
      <c r="U60" s="76">
        <v>67.48296509051444</v>
      </c>
      <c r="V60" s="76">
        <v>67.433479919736627</v>
      </c>
      <c r="W60" s="76">
        <v>67.238105267340345</v>
      </c>
      <c r="X60" s="76">
        <v>66.893088429511181</v>
      </c>
      <c r="Y60" s="76">
        <v>66.360151317585888</v>
      </c>
      <c r="Z60" s="76">
        <v>66.466945120651516</v>
      </c>
      <c r="AA60" s="76">
        <v>66.631423104515065</v>
      </c>
      <c r="AB60" s="76">
        <v>66.444548342370169</v>
      </c>
      <c r="AC60" s="76">
        <v>65.919828995833811</v>
      </c>
      <c r="AD60" s="76">
        <v>66.356556634562438</v>
      </c>
      <c r="AE60" s="76">
        <v>65.852441930487046</v>
      </c>
      <c r="AF60" s="78" t="s">
        <v>17</v>
      </c>
      <c r="AG60" s="91" t="s">
        <v>17</v>
      </c>
      <c r="AH60" s="92" t="s">
        <v>17</v>
      </c>
      <c r="AI60" s="92" t="s">
        <v>17</v>
      </c>
      <c r="AJ60" s="92" t="s">
        <v>17</v>
      </c>
      <c r="AK60" s="91" t="s">
        <v>17</v>
      </c>
      <c r="AL60" s="92" t="s">
        <v>17</v>
      </c>
      <c r="AM60" s="92" t="s">
        <v>17</v>
      </c>
      <c r="AN60" s="93" t="s">
        <v>17</v>
      </c>
      <c r="AO60" s="119">
        <f t="shared" si="50"/>
        <v>65.7</v>
      </c>
      <c r="AP60" s="119">
        <f t="shared" si="51"/>
        <v>66.7</v>
      </c>
      <c r="AQ60" s="119">
        <f t="shared" si="52"/>
        <v>67.599999999999994</v>
      </c>
      <c r="AR60" s="119">
        <f t="shared" si="53"/>
        <v>67.5</v>
      </c>
      <c r="AS60" s="119">
        <f t="shared" si="54"/>
        <v>67.900000000000006</v>
      </c>
      <c r="AT60" s="119">
        <f t="shared" si="55"/>
        <v>68</v>
      </c>
      <c r="AU60" s="119">
        <f t="shared" si="56"/>
        <v>67.5</v>
      </c>
      <c r="AV60" s="119">
        <f t="shared" si="57"/>
        <v>67</v>
      </c>
      <c r="AW60" s="119">
        <f t="shared" si="58"/>
        <v>66.400000000000006</v>
      </c>
      <c r="AX60" s="119" t="str">
        <f t="shared" si="59"/>
        <v>-</v>
      </c>
      <c r="AY60" s="119" t="str">
        <f t="shared" si="60"/>
        <v>-</v>
      </c>
    </row>
    <row r="61" spans="1:51" ht="16.5" x14ac:dyDescent="0.25">
      <c r="A61" s="1" t="s">
        <v>73</v>
      </c>
      <c r="B61" s="18"/>
      <c r="C61" s="18"/>
      <c r="D61" s="18"/>
      <c r="E61" s="18"/>
      <c r="F61" s="18"/>
      <c r="G61" s="51"/>
      <c r="H61" s="52"/>
      <c r="I61" s="52"/>
      <c r="J61" s="52"/>
      <c r="K61" s="52"/>
      <c r="L61" s="52"/>
      <c r="M61" s="52"/>
      <c r="N61" s="52"/>
      <c r="O61" s="52"/>
      <c r="P61" s="53"/>
      <c r="Q61" s="54"/>
      <c r="R61" s="51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3"/>
      <c r="AG61" s="23"/>
      <c r="AH61" s="21"/>
      <c r="AI61" s="21"/>
      <c r="AJ61" s="21"/>
      <c r="AK61" s="23"/>
      <c r="AL61" s="21"/>
      <c r="AM61" s="21"/>
      <c r="AN61" s="22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</row>
    <row r="62" spans="1:51" x14ac:dyDescent="0.25">
      <c r="A62" s="24"/>
      <c r="B62" s="25" t="s">
        <v>74</v>
      </c>
      <c r="C62" s="25"/>
      <c r="D62" s="25"/>
      <c r="E62" s="25"/>
      <c r="F62" s="25" t="s">
        <v>75</v>
      </c>
      <c r="G62" s="94">
        <v>-8732.3805199999988</v>
      </c>
      <c r="H62" s="95">
        <v>-9802.9280790000012</v>
      </c>
      <c r="I62" s="95">
        <v>-11362.398364000001</v>
      </c>
      <c r="J62" s="95">
        <v>-12501.061969999999</v>
      </c>
      <c r="K62" s="95">
        <v>-19763.756180037599</v>
      </c>
      <c r="L62" s="95">
        <v>-18564.197614459299</v>
      </c>
      <c r="M62" s="95">
        <v>-12036.182223886804</v>
      </c>
      <c r="N62" s="95">
        <v>-10240.840263098507</v>
      </c>
      <c r="O62" s="95">
        <v>-13037.301747052086</v>
      </c>
      <c r="P62" s="96">
        <v>-14425.405484831965</v>
      </c>
      <c r="Q62" s="97">
        <v>-15049.869174098028</v>
      </c>
      <c r="R62" s="94">
        <v>-3439.3371128719991</v>
      </c>
      <c r="S62" s="95">
        <v>-2589.5136224045982</v>
      </c>
      <c r="T62" s="95">
        <v>-3465.926171396899</v>
      </c>
      <c r="U62" s="95">
        <v>-2541.405317213299</v>
      </c>
      <c r="V62" s="95">
        <v>-3506.0240031309986</v>
      </c>
      <c r="W62" s="95">
        <v>-2480.9745166865978</v>
      </c>
      <c r="X62" s="95">
        <v>-2724.8725770427991</v>
      </c>
      <c r="Y62" s="95">
        <v>-1528.9691655252027</v>
      </c>
      <c r="Z62" s="95">
        <v>-2846.6951872620866</v>
      </c>
      <c r="AA62" s="95">
        <v>-3266.6385323297363</v>
      </c>
      <c r="AB62" s="95">
        <v>-3199.907636090953</v>
      </c>
      <c r="AC62" s="95">
        <v>-3724.0603913693303</v>
      </c>
      <c r="AD62" s="95">
        <v>-3587.4614520546711</v>
      </c>
      <c r="AE62" s="95">
        <v>-3239.3196868526065</v>
      </c>
      <c r="AF62" s="96" t="s">
        <v>17</v>
      </c>
      <c r="AG62" s="98" t="s">
        <v>17</v>
      </c>
      <c r="AH62" s="96" t="s">
        <v>17</v>
      </c>
      <c r="AI62" s="96" t="s">
        <v>17</v>
      </c>
      <c r="AJ62" s="96" t="s">
        <v>17</v>
      </c>
      <c r="AK62" s="98" t="s">
        <v>17</v>
      </c>
      <c r="AL62" s="96" t="s">
        <v>17</v>
      </c>
      <c r="AM62" s="96" t="s">
        <v>17</v>
      </c>
      <c r="AN62" s="97" t="s">
        <v>17</v>
      </c>
      <c r="AO62" s="119">
        <f t="shared" si="50"/>
        <v>-8732.4</v>
      </c>
      <c r="AP62" s="119">
        <f t="shared" si="51"/>
        <v>-9802.9</v>
      </c>
      <c r="AQ62" s="119">
        <f t="shared" si="52"/>
        <v>-11362.4</v>
      </c>
      <c r="AR62" s="119">
        <f t="shared" si="53"/>
        <v>-12501.1</v>
      </c>
      <c r="AS62" s="119">
        <f t="shared" si="54"/>
        <v>-19763.8</v>
      </c>
      <c r="AT62" s="119">
        <f t="shared" si="55"/>
        <v>-18564.2</v>
      </c>
      <c r="AU62" s="119">
        <f t="shared" si="56"/>
        <v>-12036.2</v>
      </c>
      <c r="AV62" s="119">
        <f t="shared" si="57"/>
        <v>-10240.799999999999</v>
      </c>
      <c r="AW62" s="119">
        <f t="shared" si="58"/>
        <v>-13037.3</v>
      </c>
      <c r="AX62" s="119">
        <f t="shared" si="59"/>
        <v>-14425.4</v>
      </c>
      <c r="AY62" s="119">
        <f t="shared" si="60"/>
        <v>-15049.9</v>
      </c>
    </row>
    <row r="63" spans="1:51" x14ac:dyDescent="0.25">
      <c r="A63" s="1"/>
      <c r="B63" s="18"/>
      <c r="C63" s="18" t="s">
        <v>76</v>
      </c>
      <c r="D63" s="18"/>
      <c r="E63" s="18"/>
      <c r="F63" s="18" t="s">
        <v>77</v>
      </c>
      <c r="G63" s="51">
        <v>-3.0470094174441127</v>
      </c>
      <c r="H63" s="52">
        <v>-2.9315085068888842</v>
      </c>
      <c r="I63" s="52">
        <v>-3.0673774995940488</v>
      </c>
      <c r="J63" s="52">
        <v>-3.2738841366801177</v>
      </c>
      <c r="K63" s="52">
        <v>-5.1794241829996128</v>
      </c>
      <c r="L63" s="52">
        <v>-6.3046999520498455</v>
      </c>
      <c r="M63" s="52">
        <v>-4.2442101084055173</v>
      </c>
      <c r="N63" s="52">
        <v>-3.2856946500136006</v>
      </c>
      <c r="O63" s="52">
        <v>-3.9388457995913249</v>
      </c>
      <c r="P63" s="53">
        <v>-4.5484145403169025</v>
      </c>
      <c r="Q63" s="54">
        <v>-4.6495051590946872</v>
      </c>
      <c r="R63" s="51">
        <v>-5.5283775950976892</v>
      </c>
      <c r="S63" s="52">
        <v>-3.7688584297962455</v>
      </c>
      <c r="T63" s="52">
        <v>-4.6626975226717562</v>
      </c>
      <c r="U63" s="52">
        <v>-3.2441962050839925</v>
      </c>
      <c r="V63" s="52">
        <v>-4.7114995611923041</v>
      </c>
      <c r="W63" s="52">
        <v>-3.3121373661900004</v>
      </c>
      <c r="X63" s="52">
        <v>-3.4682635907359307</v>
      </c>
      <c r="Y63" s="52">
        <v>-1.8246766577276554</v>
      </c>
      <c r="Z63" s="52">
        <v>-3.5227535945207098</v>
      </c>
      <c r="AA63" s="52">
        <v>-3.9569972841691983</v>
      </c>
      <c r="AB63" s="52">
        <v>-3.8080248781781614</v>
      </c>
      <c r="AC63" s="52">
        <v>-4.4546161020571438</v>
      </c>
      <c r="AD63" s="52">
        <v>-4.5671397760932422</v>
      </c>
      <c r="AE63" s="52">
        <v>-4.1695669120803656</v>
      </c>
      <c r="AF63" s="53" t="s">
        <v>17</v>
      </c>
      <c r="AG63" s="23" t="s">
        <v>17</v>
      </c>
      <c r="AH63" s="21" t="s">
        <v>17</v>
      </c>
      <c r="AI63" s="21" t="s">
        <v>17</v>
      </c>
      <c r="AJ63" s="21" t="s">
        <v>17</v>
      </c>
      <c r="AK63" s="23" t="s">
        <v>17</v>
      </c>
      <c r="AL63" s="21" t="s">
        <v>17</v>
      </c>
      <c r="AM63" s="21" t="s">
        <v>17</v>
      </c>
      <c r="AN63" s="22" t="s">
        <v>17</v>
      </c>
      <c r="AO63" s="119">
        <f t="shared" si="50"/>
        <v>-3</v>
      </c>
      <c r="AP63" s="119">
        <f t="shared" si="51"/>
        <v>-2.9</v>
      </c>
      <c r="AQ63" s="119">
        <f t="shared" si="52"/>
        <v>-3.1</v>
      </c>
      <c r="AR63" s="119">
        <f t="shared" si="53"/>
        <v>-3.3</v>
      </c>
      <c r="AS63" s="119">
        <f t="shared" si="54"/>
        <v>-5.2</v>
      </c>
      <c r="AT63" s="119">
        <f t="shared" si="55"/>
        <v>-6.3</v>
      </c>
      <c r="AU63" s="119">
        <f t="shared" si="56"/>
        <v>-4.2</v>
      </c>
      <c r="AV63" s="119">
        <f t="shared" si="57"/>
        <v>-3.3</v>
      </c>
      <c r="AW63" s="119">
        <f t="shared" si="58"/>
        <v>-3.9</v>
      </c>
      <c r="AX63" s="119">
        <f t="shared" si="59"/>
        <v>-4.5</v>
      </c>
      <c r="AY63" s="119">
        <f t="shared" si="60"/>
        <v>-4.5999999999999996</v>
      </c>
    </row>
    <row r="64" spans="1:51" x14ac:dyDescent="0.25">
      <c r="A64" s="24"/>
      <c r="B64" s="25"/>
      <c r="C64" s="25" t="s">
        <v>78</v>
      </c>
      <c r="D64" s="25"/>
      <c r="E64" s="25"/>
      <c r="F64" s="25" t="s">
        <v>75</v>
      </c>
      <c r="G64" s="94">
        <v>-2163.9030002699947</v>
      </c>
      <c r="H64" s="95">
        <v>636.04349013000137</v>
      </c>
      <c r="I64" s="95">
        <v>-1186.5886710900031</v>
      </c>
      <c r="J64" s="95">
        <v>-3164.2456267399994</v>
      </c>
      <c r="K64" s="95">
        <v>-11862.598550050008</v>
      </c>
      <c r="L64" s="95">
        <v>-18266.562787169998</v>
      </c>
      <c r="M64" s="95">
        <v>-12705.450738830004</v>
      </c>
      <c r="N64" s="95">
        <v>-8447.0804868367195</v>
      </c>
      <c r="O64" s="95">
        <v>-8908.4209535979517</v>
      </c>
      <c r="P64" s="96">
        <v>-12702.246938933622</v>
      </c>
      <c r="Q64" s="97">
        <v>-14871.250542486951</v>
      </c>
      <c r="R64" s="94">
        <v>-3792.1708364699998</v>
      </c>
      <c r="S64" s="95">
        <v>-2757.24986244</v>
      </c>
      <c r="T64" s="95">
        <v>-3367.4752625900001</v>
      </c>
      <c r="U64" s="95">
        <v>-2788.5547773300009</v>
      </c>
      <c r="V64" s="95">
        <v>-2584.2472423400004</v>
      </c>
      <c r="W64" s="95">
        <v>-2481.5555698000003</v>
      </c>
      <c r="X64" s="95">
        <v>-2282.5260005300006</v>
      </c>
      <c r="Y64" s="95">
        <v>-1098.7516734799997</v>
      </c>
      <c r="Z64" s="95">
        <v>-1490.8710381547139</v>
      </c>
      <c r="AA64" s="95">
        <v>-2179.4111495077077</v>
      </c>
      <c r="AB64" s="95">
        <v>-2277.0838939090786</v>
      </c>
      <c r="AC64" s="95">
        <v>-2961.0548720264646</v>
      </c>
      <c r="AD64" s="95">
        <v>-2662.4103078266039</v>
      </c>
      <c r="AE64" s="95">
        <v>-2666.5376225189725</v>
      </c>
      <c r="AF64" s="96" t="s">
        <v>17</v>
      </c>
      <c r="AG64" s="98" t="s">
        <v>17</v>
      </c>
      <c r="AH64" s="96" t="s">
        <v>17</v>
      </c>
      <c r="AI64" s="96" t="s">
        <v>17</v>
      </c>
      <c r="AJ64" s="96" t="s">
        <v>17</v>
      </c>
      <c r="AK64" s="98" t="s">
        <v>17</v>
      </c>
      <c r="AL64" s="96" t="s">
        <v>17</v>
      </c>
      <c r="AM64" s="96" t="s">
        <v>17</v>
      </c>
      <c r="AN64" s="97" t="s">
        <v>17</v>
      </c>
      <c r="AO64" s="119">
        <f t="shared" si="50"/>
        <v>-2163.9</v>
      </c>
      <c r="AP64" s="119">
        <f t="shared" si="51"/>
        <v>636</v>
      </c>
      <c r="AQ64" s="119">
        <f t="shared" si="52"/>
        <v>-1186.5999999999999</v>
      </c>
      <c r="AR64" s="119">
        <f t="shared" si="53"/>
        <v>-3164.2</v>
      </c>
      <c r="AS64" s="119">
        <f t="shared" si="54"/>
        <v>-11862.6</v>
      </c>
      <c r="AT64" s="119">
        <f t="shared" si="55"/>
        <v>-18266.599999999999</v>
      </c>
      <c r="AU64" s="119">
        <f t="shared" si="56"/>
        <v>-12705.5</v>
      </c>
      <c r="AV64" s="119">
        <f t="shared" si="57"/>
        <v>-8447.1</v>
      </c>
      <c r="AW64" s="119">
        <f t="shared" si="58"/>
        <v>-8908.4</v>
      </c>
      <c r="AX64" s="119">
        <f t="shared" si="59"/>
        <v>-12702.2</v>
      </c>
      <c r="AY64" s="119">
        <f t="shared" si="60"/>
        <v>-14871.3</v>
      </c>
    </row>
    <row r="65" spans="1:51" x14ac:dyDescent="0.25">
      <c r="A65" s="1"/>
      <c r="B65" s="18"/>
      <c r="C65" s="18" t="s">
        <v>79</v>
      </c>
      <c r="D65" s="18"/>
      <c r="E65" s="18"/>
      <c r="F65" s="18" t="s">
        <v>75</v>
      </c>
      <c r="G65" s="85">
        <v>-11227.90605424</v>
      </c>
      <c r="H65" s="86">
        <v>-15490.031939879998</v>
      </c>
      <c r="I65" s="86">
        <v>-15008.475751509999</v>
      </c>
      <c r="J65" s="86">
        <v>-14223.706113580003</v>
      </c>
      <c r="K65" s="86">
        <v>-12522.801322860003</v>
      </c>
      <c r="L65" s="86">
        <v>-5727.4410392093014</v>
      </c>
      <c r="M65" s="86">
        <v>-5228.7894338668002</v>
      </c>
      <c r="N65" s="86">
        <v>-8404.7892159717831</v>
      </c>
      <c r="O65" s="86">
        <v>-11771.561990264137</v>
      </c>
      <c r="P65" s="87">
        <v>-10009.667289503894</v>
      </c>
      <c r="Q65" s="88">
        <v>-9010.9458640979938</v>
      </c>
      <c r="R65" s="85">
        <v>-1018.3527345720001</v>
      </c>
      <c r="S65" s="86">
        <v>-1269.7432332246001</v>
      </c>
      <c r="T65" s="86">
        <v>-1508.9229937868995</v>
      </c>
      <c r="U65" s="86">
        <v>-1431.7704722833003</v>
      </c>
      <c r="V65" s="86">
        <v>-2342.7312208909998</v>
      </c>
      <c r="W65" s="86">
        <v>-1631.5638115465997</v>
      </c>
      <c r="X65" s="86">
        <v>-2127.6627027828004</v>
      </c>
      <c r="Y65" s="86">
        <v>-2302.8314807252</v>
      </c>
      <c r="Z65" s="86">
        <v>-2979.1610238273706</v>
      </c>
      <c r="AA65" s="86">
        <v>-2899.1381647120293</v>
      </c>
      <c r="AB65" s="86">
        <v>-2879.9092511618737</v>
      </c>
      <c r="AC65" s="86">
        <v>-3013.3535505628624</v>
      </c>
      <c r="AD65" s="86">
        <v>-2735.1066889580688</v>
      </c>
      <c r="AE65" s="86">
        <v>-2727.4446392636337</v>
      </c>
      <c r="AF65" s="87" t="s">
        <v>17</v>
      </c>
      <c r="AG65" s="89" t="s">
        <v>17</v>
      </c>
      <c r="AH65" s="87" t="s">
        <v>17</v>
      </c>
      <c r="AI65" s="87" t="s">
        <v>17</v>
      </c>
      <c r="AJ65" s="87" t="s">
        <v>17</v>
      </c>
      <c r="AK65" s="89" t="s">
        <v>17</v>
      </c>
      <c r="AL65" s="87" t="s">
        <v>17</v>
      </c>
      <c r="AM65" s="87" t="s">
        <v>17</v>
      </c>
      <c r="AN65" s="88" t="s">
        <v>17</v>
      </c>
      <c r="AO65" s="119">
        <f t="shared" si="50"/>
        <v>-11227.9</v>
      </c>
      <c r="AP65" s="119">
        <f t="shared" si="51"/>
        <v>-15490</v>
      </c>
      <c r="AQ65" s="119">
        <f t="shared" si="52"/>
        <v>-15008.5</v>
      </c>
      <c r="AR65" s="119">
        <f t="shared" si="53"/>
        <v>-14223.7</v>
      </c>
      <c r="AS65" s="119">
        <f t="shared" si="54"/>
        <v>-12522.8</v>
      </c>
      <c r="AT65" s="119">
        <f t="shared" si="55"/>
        <v>-5727.4</v>
      </c>
      <c r="AU65" s="119">
        <f t="shared" si="56"/>
        <v>-5228.8</v>
      </c>
      <c r="AV65" s="119">
        <f t="shared" si="57"/>
        <v>-8404.7999999999993</v>
      </c>
      <c r="AW65" s="119">
        <f t="shared" si="58"/>
        <v>-11771.6</v>
      </c>
      <c r="AX65" s="119">
        <f t="shared" si="59"/>
        <v>-10009.700000000001</v>
      </c>
      <c r="AY65" s="119">
        <f t="shared" si="60"/>
        <v>-9010.9</v>
      </c>
    </row>
    <row r="66" spans="1:51" x14ac:dyDescent="0.25">
      <c r="A66" s="24"/>
      <c r="B66" s="25"/>
      <c r="C66" s="25" t="s">
        <v>80</v>
      </c>
      <c r="D66" s="25"/>
      <c r="E66" s="25"/>
      <c r="F66" s="25" t="s">
        <v>75</v>
      </c>
      <c r="G66" s="94">
        <v>4659.4285348041994</v>
      </c>
      <c r="H66" s="95">
        <v>5051.0603710891992</v>
      </c>
      <c r="I66" s="95">
        <v>4832.6660571245993</v>
      </c>
      <c r="J66" s="95">
        <v>4886.8897702305003</v>
      </c>
      <c r="K66" s="95">
        <v>4621.6436932745009</v>
      </c>
      <c r="L66" s="95">
        <v>5429.8062119200004</v>
      </c>
      <c r="M66" s="95">
        <v>5898.0579488100011</v>
      </c>
      <c r="N66" s="95">
        <v>6611.0294397100006</v>
      </c>
      <c r="O66" s="95">
        <v>7642.681196810001</v>
      </c>
      <c r="P66" s="96">
        <v>8286.5087436055637</v>
      </c>
      <c r="Q66" s="97">
        <v>8832.3272324868994</v>
      </c>
      <c r="R66" s="94">
        <v>1371.1864581700002</v>
      </c>
      <c r="S66" s="95">
        <v>1437.4794732600001</v>
      </c>
      <c r="T66" s="95">
        <v>1410.4720849799999</v>
      </c>
      <c r="U66" s="95">
        <v>1678.9199323999999</v>
      </c>
      <c r="V66" s="95">
        <v>1420.9544601</v>
      </c>
      <c r="W66" s="95">
        <v>1632.1448646600002</v>
      </c>
      <c r="X66" s="95">
        <v>1685.31612627</v>
      </c>
      <c r="Y66" s="95">
        <v>1872.6139886800001</v>
      </c>
      <c r="Z66" s="95">
        <v>1623.3368747200002</v>
      </c>
      <c r="AA66" s="95">
        <v>1811.9107818900002</v>
      </c>
      <c r="AB66" s="95">
        <v>1957.0855089799998</v>
      </c>
      <c r="AC66" s="95">
        <v>2250.3480312199999</v>
      </c>
      <c r="AD66" s="95">
        <v>1810.0555447300001</v>
      </c>
      <c r="AE66" s="95">
        <v>2154.6625749299997</v>
      </c>
      <c r="AF66" s="96" t="s">
        <v>17</v>
      </c>
      <c r="AG66" s="98" t="s">
        <v>17</v>
      </c>
      <c r="AH66" s="96" t="s">
        <v>17</v>
      </c>
      <c r="AI66" s="96" t="s">
        <v>17</v>
      </c>
      <c r="AJ66" s="96" t="s">
        <v>17</v>
      </c>
      <c r="AK66" s="98" t="s">
        <v>17</v>
      </c>
      <c r="AL66" s="96" t="s">
        <v>17</v>
      </c>
      <c r="AM66" s="96" t="s">
        <v>17</v>
      </c>
      <c r="AN66" s="97" t="s">
        <v>17</v>
      </c>
      <c r="AO66" s="119">
        <f t="shared" si="50"/>
        <v>4659.3999999999996</v>
      </c>
      <c r="AP66" s="119">
        <f t="shared" si="51"/>
        <v>5051.1000000000004</v>
      </c>
      <c r="AQ66" s="119">
        <f t="shared" si="52"/>
        <v>4832.7</v>
      </c>
      <c r="AR66" s="119">
        <f t="shared" si="53"/>
        <v>4886.8999999999996</v>
      </c>
      <c r="AS66" s="119">
        <f t="shared" si="54"/>
        <v>4621.6000000000004</v>
      </c>
      <c r="AT66" s="119">
        <f t="shared" si="55"/>
        <v>5429.8</v>
      </c>
      <c r="AU66" s="119">
        <f t="shared" si="56"/>
        <v>5898.1</v>
      </c>
      <c r="AV66" s="119">
        <f t="shared" si="57"/>
        <v>6611</v>
      </c>
      <c r="AW66" s="119">
        <f t="shared" si="58"/>
        <v>7642.7</v>
      </c>
      <c r="AX66" s="119">
        <f t="shared" si="59"/>
        <v>8286.5</v>
      </c>
      <c r="AY66" s="119">
        <f t="shared" si="60"/>
        <v>8832.2999999999993</v>
      </c>
    </row>
    <row r="67" spans="1:51" x14ac:dyDescent="0.25">
      <c r="A67" s="1"/>
      <c r="B67" s="18" t="s">
        <v>81</v>
      </c>
      <c r="C67" s="18"/>
      <c r="D67" s="18"/>
      <c r="E67" s="18"/>
      <c r="F67" s="18" t="s">
        <v>75</v>
      </c>
      <c r="G67" s="85">
        <v>-9331.808394461319</v>
      </c>
      <c r="H67" s="86">
        <v>-8707.3131452118105</v>
      </c>
      <c r="I67" s="86">
        <v>-11552.871628615034</v>
      </c>
      <c r="J67" s="86">
        <v>-11739.602371745015</v>
      </c>
      <c r="K67" s="86">
        <v>-19292.051254340178</v>
      </c>
      <c r="L67" s="86">
        <v>-18244.215068416768</v>
      </c>
      <c r="M67" s="86">
        <v>-12273.191727243537</v>
      </c>
      <c r="N67" s="86">
        <v>-9558.3192853859928</v>
      </c>
      <c r="O67" s="86">
        <v>-12639.757849415168</v>
      </c>
      <c r="P67" s="87" t="s">
        <v>17</v>
      </c>
      <c r="Q67" s="88" t="s">
        <v>17</v>
      </c>
      <c r="R67" s="85">
        <v>-3620.0005053346472</v>
      </c>
      <c r="S67" s="86">
        <v>-3153.7705096655545</v>
      </c>
      <c r="T67" s="86">
        <v>-3422.7339245745165</v>
      </c>
      <c r="U67" s="86">
        <v>-2076.686787668817</v>
      </c>
      <c r="V67" s="86">
        <v>-2921.8679586143699</v>
      </c>
      <c r="W67" s="86">
        <v>-2363.4773314136191</v>
      </c>
      <c r="X67" s="86">
        <v>-2674.5236058717583</v>
      </c>
      <c r="Y67" s="86">
        <v>-1598.4503894862453</v>
      </c>
      <c r="Z67" s="86">
        <v>-2563.2024037341271</v>
      </c>
      <c r="AA67" s="86">
        <v>-2846.0545408445787</v>
      </c>
      <c r="AB67" s="86">
        <v>-3435.2575361803092</v>
      </c>
      <c r="AC67" s="86">
        <v>-3795.2433686561535</v>
      </c>
      <c r="AD67" s="86">
        <v>-3285.2793193280331</v>
      </c>
      <c r="AE67" s="86">
        <v>-3608.5746773765268</v>
      </c>
      <c r="AF67" s="87" t="s">
        <v>17</v>
      </c>
      <c r="AG67" s="89" t="s">
        <v>17</v>
      </c>
      <c r="AH67" s="87" t="s">
        <v>17</v>
      </c>
      <c r="AI67" s="87" t="s">
        <v>17</v>
      </c>
      <c r="AJ67" s="87" t="s">
        <v>17</v>
      </c>
      <c r="AK67" s="89" t="s">
        <v>17</v>
      </c>
      <c r="AL67" s="87" t="s">
        <v>17</v>
      </c>
      <c r="AM67" s="87" t="s">
        <v>17</v>
      </c>
      <c r="AN67" s="88" t="s">
        <v>17</v>
      </c>
      <c r="AO67" s="119">
        <f t="shared" si="50"/>
        <v>-9331.7999999999993</v>
      </c>
      <c r="AP67" s="119">
        <f t="shared" si="51"/>
        <v>-8707.2999999999993</v>
      </c>
      <c r="AQ67" s="119">
        <f t="shared" si="52"/>
        <v>-11552.9</v>
      </c>
      <c r="AR67" s="119">
        <f t="shared" si="53"/>
        <v>-11739.6</v>
      </c>
      <c r="AS67" s="119">
        <f t="shared" si="54"/>
        <v>-19292.099999999999</v>
      </c>
      <c r="AT67" s="119">
        <f t="shared" si="55"/>
        <v>-18244.2</v>
      </c>
      <c r="AU67" s="119">
        <f t="shared" si="56"/>
        <v>-12273.2</v>
      </c>
      <c r="AV67" s="119">
        <f t="shared" si="57"/>
        <v>-9558.2999999999993</v>
      </c>
      <c r="AW67" s="119">
        <f t="shared" si="58"/>
        <v>-12639.8</v>
      </c>
      <c r="AX67" s="119" t="str">
        <f t="shared" si="59"/>
        <v>-</v>
      </c>
      <c r="AY67" s="119" t="str">
        <f t="shared" si="60"/>
        <v>-</v>
      </c>
    </row>
    <row r="68" spans="1:51" x14ac:dyDescent="0.25">
      <c r="A68" s="24"/>
      <c r="B68" s="25"/>
      <c r="C68" s="25" t="s">
        <v>76</v>
      </c>
      <c r="D68" s="25"/>
      <c r="E68" s="25"/>
      <c r="F68" s="25" t="s">
        <v>77</v>
      </c>
      <c r="G68" s="75">
        <v>-3.2561691505064725</v>
      </c>
      <c r="H68" s="76">
        <v>-2.6038712465936706</v>
      </c>
      <c r="I68" s="76">
        <v>-3.1187974012237518</v>
      </c>
      <c r="J68" s="76">
        <v>-3.0744666387561548</v>
      </c>
      <c r="K68" s="76">
        <v>-5.0558059862792462</v>
      </c>
      <c r="L68" s="76">
        <v>-6.1960287353030559</v>
      </c>
      <c r="M68" s="76">
        <v>-4.3277846265727886</v>
      </c>
      <c r="N68" s="76">
        <v>-3.0667130559863209</v>
      </c>
      <c r="O68" s="76">
        <v>-3.8187393433827461</v>
      </c>
      <c r="P68" s="78" t="s">
        <v>17</v>
      </c>
      <c r="Q68" s="79" t="s">
        <v>17</v>
      </c>
      <c r="R68" s="75">
        <v>-5.8187752555674477</v>
      </c>
      <c r="S68" s="76">
        <v>-4.5900954017606184</v>
      </c>
      <c r="T68" s="76">
        <v>-4.6045911544751768</v>
      </c>
      <c r="U68" s="76">
        <v>-2.6509661210163413</v>
      </c>
      <c r="V68" s="76">
        <v>-3.9264932563438277</v>
      </c>
      <c r="W68" s="76">
        <v>-3.1552769006159629</v>
      </c>
      <c r="X68" s="76">
        <v>-3.4041785744255364</v>
      </c>
      <c r="Y68" s="76">
        <v>-1.9075957710562179</v>
      </c>
      <c r="Z68" s="76">
        <v>-3.171934431772796</v>
      </c>
      <c r="AA68" s="76">
        <v>-3.4475286987714493</v>
      </c>
      <c r="AB68" s="76">
        <v>-4.0881011730401733</v>
      </c>
      <c r="AC68" s="76">
        <v>-4.5397631736645554</v>
      </c>
      <c r="AD68" s="76">
        <v>-4.1824365377601644</v>
      </c>
      <c r="AE68" s="76">
        <v>-4.6448622022791017</v>
      </c>
      <c r="AF68" s="78" t="s">
        <v>17</v>
      </c>
      <c r="AG68" s="91" t="s">
        <v>17</v>
      </c>
      <c r="AH68" s="92" t="s">
        <v>17</v>
      </c>
      <c r="AI68" s="92" t="s">
        <v>17</v>
      </c>
      <c r="AJ68" s="92" t="s">
        <v>17</v>
      </c>
      <c r="AK68" s="91" t="s">
        <v>17</v>
      </c>
      <c r="AL68" s="92" t="s">
        <v>17</v>
      </c>
      <c r="AM68" s="92" t="s">
        <v>17</v>
      </c>
      <c r="AN68" s="93" t="s">
        <v>17</v>
      </c>
      <c r="AO68" s="119">
        <f t="shared" si="50"/>
        <v>-3.3</v>
      </c>
      <c r="AP68" s="119">
        <f t="shared" si="51"/>
        <v>-2.6</v>
      </c>
      <c r="AQ68" s="119">
        <f t="shared" si="52"/>
        <v>-3.1</v>
      </c>
      <c r="AR68" s="119">
        <f t="shared" si="53"/>
        <v>-3.1</v>
      </c>
      <c r="AS68" s="119">
        <f t="shared" si="54"/>
        <v>-5.0999999999999996</v>
      </c>
      <c r="AT68" s="119">
        <f t="shared" si="55"/>
        <v>-6.2</v>
      </c>
      <c r="AU68" s="119">
        <f t="shared" si="56"/>
        <v>-4.3</v>
      </c>
      <c r="AV68" s="119">
        <f t="shared" si="57"/>
        <v>-3.1</v>
      </c>
      <c r="AW68" s="119">
        <f t="shared" si="58"/>
        <v>-3.8</v>
      </c>
      <c r="AX68" s="119" t="str">
        <f t="shared" si="59"/>
        <v>-</v>
      </c>
      <c r="AY68" s="119" t="str">
        <f t="shared" si="60"/>
        <v>-</v>
      </c>
    </row>
    <row r="69" spans="1:51" x14ac:dyDescent="0.25">
      <c r="A69" s="1"/>
      <c r="B69" s="18"/>
      <c r="C69" s="18" t="s">
        <v>82</v>
      </c>
      <c r="D69" s="18"/>
      <c r="E69" s="18"/>
      <c r="F69" s="18" t="s">
        <v>75</v>
      </c>
      <c r="G69" s="85">
        <v>-947.33217561412584</v>
      </c>
      <c r="H69" s="86">
        <v>-6227.2176537495588</v>
      </c>
      <c r="I69" s="86">
        <v>-15646.168074031404</v>
      </c>
      <c r="J69" s="86">
        <v>-8558.3274823116008</v>
      </c>
      <c r="K69" s="86">
        <v>-12269.755615129667</v>
      </c>
      <c r="L69" s="86">
        <v>-7506.2006295317979</v>
      </c>
      <c r="M69" s="86">
        <v>-9330.4508152473045</v>
      </c>
      <c r="N69" s="86">
        <v>-10147.132152605947</v>
      </c>
      <c r="O69" s="86">
        <v>-6413.3550461419336</v>
      </c>
      <c r="P69" s="87" t="s">
        <v>17</v>
      </c>
      <c r="Q69" s="88" t="s">
        <v>17</v>
      </c>
      <c r="R69" s="85">
        <v>-3672.2842934184778</v>
      </c>
      <c r="S69" s="86">
        <v>-2725.7226473242608</v>
      </c>
      <c r="T69" s="86">
        <v>-1579.3657083044413</v>
      </c>
      <c r="U69" s="86">
        <v>-1353.0781662001252</v>
      </c>
      <c r="V69" s="86">
        <v>-1796.998642729568</v>
      </c>
      <c r="W69" s="86">
        <v>-1251.5457940158956</v>
      </c>
      <c r="X69" s="86">
        <v>-4147.6796980484296</v>
      </c>
      <c r="Y69" s="86">
        <v>-2950.9080178120548</v>
      </c>
      <c r="Z69" s="86">
        <v>-936.51167678543743</v>
      </c>
      <c r="AA69" s="86">
        <v>-2340.794415362303</v>
      </c>
      <c r="AB69" s="86">
        <v>-2470.1432720805524</v>
      </c>
      <c r="AC69" s="86">
        <v>-665.9056819136415</v>
      </c>
      <c r="AD69" s="86">
        <v>-2752.5687625712699</v>
      </c>
      <c r="AE69" s="86">
        <v>-3484.5936271911578</v>
      </c>
      <c r="AF69" s="87" t="s">
        <v>17</v>
      </c>
      <c r="AG69" s="89" t="s">
        <v>17</v>
      </c>
      <c r="AH69" s="87" t="s">
        <v>17</v>
      </c>
      <c r="AI69" s="87" t="s">
        <v>17</v>
      </c>
      <c r="AJ69" s="87" t="s">
        <v>17</v>
      </c>
      <c r="AK69" s="89" t="s">
        <v>17</v>
      </c>
      <c r="AL69" s="87" t="s">
        <v>17</v>
      </c>
      <c r="AM69" s="87" t="s">
        <v>17</v>
      </c>
      <c r="AN69" s="88" t="s">
        <v>17</v>
      </c>
      <c r="AO69" s="119">
        <f t="shared" si="50"/>
        <v>-947.3</v>
      </c>
      <c r="AP69" s="119">
        <f t="shared" si="51"/>
        <v>-6227.2</v>
      </c>
      <c r="AQ69" s="119">
        <f t="shared" si="52"/>
        <v>-15646.2</v>
      </c>
      <c r="AR69" s="119">
        <f t="shared" si="53"/>
        <v>-8558.2999999999993</v>
      </c>
      <c r="AS69" s="119">
        <f t="shared" si="54"/>
        <v>-12269.8</v>
      </c>
      <c r="AT69" s="119">
        <f t="shared" si="55"/>
        <v>-7506.2</v>
      </c>
      <c r="AU69" s="119">
        <f t="shared" si="56"/>
        <v>-9330.5</v>
      </c>
      <c r="AV69" s="119">
        <f t="shared" si="57"/>
        <v>-10147.1</v>
      </c>
      <c r="AW69" s="119">
        <f t="shared" si="58"/>
        <v>-6413.4</v>
      </c>
      <c r="AX69" s="119" t="str">
        <f t="shared" si="59"/>
        <v>-</v>
      </c>
      <c r="AY69" s="119" t="str">
        <f t="shared" si="60"/>
        <v>-</v>
      </c>
    </row>
    <row r="70" spans="1:51" x14ac:dyDescent="0.25">
      <c r="A70" s="24"/>
      <c r="B70" s="25"/>
      <c r="C70" s="25"/>
      <c r="D70" s="25" t="s">
        <v>83</v>
      </c>
      <c r="E70" s="25"/>
      <c r="F70" s="25" t="s">
        <v>75</v>
      </c>
      <c r="G70" s="94">
        <v>6429.9909573141213</v>
      </c>
      <c r="H70" s="95">
        <v>14647.043118489559</v>
      </c>
      <c r="I70" s="95">
        <v>15039.965981241407</v>
      </c>
      <c r="J70" s="95">
        <v>16210.410261461602</v>
      </c>
      <c r="K70" s="95">
        <v>16168.706611249665</v>
      </c>
      <c r="L70" s="95">
        <v>11723.937065530532</v>
      </c>
      <c r="M70" s="95">
        <v>13847.80273527327</v>
      </c>
      <c r="N70" s="95">
        <v>13836.696227149947</v>
      </c>
      <c r="O70" s="95">
        <v>11535.119873131036</v>
      </c>
      <c r="P70" s="96" t="s">
        <v>17</v>
      </c>
      <c r="Q70" s="97" t="s">
        <v>17</v>
      </c>
      <c r="R70" s="94">
        <v>4684.1285501671155</v>
      </c>
      <c r="S70" s="95">
        <v>3638.4243981385871</v>
      </c>
      <c r="T70" s="95">
        <v>2256.2189859255736</v>
      </c>
      <c r="U70" s="95">
        <v>3269.0308010419926</v>
      </c>
      <c r="V70" s="95">
        <v>2513.4494113895676</v>
      </c>
      <c r="W70" s="95">
        <v>2526.3103800658955</v>
      </c>
      <c r="X70" s="95">
        <v>4992.2559025284299</v>
      </c>
      <c r="Y70" s="95">
        <v>3804.6805331660553</v>
      </c>
      <c r="Z70" s="95">
        <v>2007.2025739454371</v>
      </c>
      <c r="AA70" s="95">
        <v>3839.9664171814029</v>
      </c>
      <c r="AB70" s="95">
        <v>2798.9557045205529</v>
      </c>
      <c r="AC70" s="95">
        <v>2888.9951774836418</v>
      </c>
      <c r="AD70" s="95">
        <v>3417.3280657312707</v>
      </c>
      <c r="AE70" s="95">
        <v>3855.174656521157</v>
      </c>
      <c r="AF70" s="96" t="s">
        <v>17</v>
      </c>
      <c r="AG70" s="98" t="s">
        <v>17</v>
      </c>
      <c r="AH70" s="96" t="s">
        <v>17</v>
      </c>
      <c r="AI70" s="96" t="s">
        <v>17</v>
      </c>
      <c r="AJ70" s="96" t="s">
        <v>17</v>
      </c>
      <c r="AK70" s="98" t="s">
        <v>17</v>
      </c>
      <c r="AL70" s="96" t="s">
        <v>17</v>
      </c>
      <c r="AM70" s="96" t="s">
        <v>17</v>
      </c>
      <c r="AN70" s="97" t="s">
        <v>17</v>
      </c>
      <c r="AO70" s="119">
        <f t="shared" si="50"/>
        <v>6430</v>
      </c>
      <c r="AP70" s="119">
        <f t="shared" si="51"/>
        <v>14647</v>
      </c>
      <c r="AQ70" s="119">
        <f t="shared" si="52"/>
        <v>15040</v>
      </c>
      <c r="AR70" s="119">
        <f t="shared" si="53"/>
        <v>16210.4</v>
      </c>
      <c r="AS70" s="119">
        <f t="shared" si="54"/>
        <v>16168.7</v>
      </c>
      <c r="AT70" s="119">
        <f t="shared" si="55"/>
        <v>11723.9</v>
      </c>
      <c r="AU70" s="119">
        <f t="shared" si="56"/>
        <v>13847.8</v>
      </c>
      <c r="AV70" s="119">
        <f t="shared" si="57"/>
        <v>13836.7</v>
      </c>
      <c r="AW70" s="119">
        <f t="shared" si="58"/>
        <v>11535.1</v>
      </c>
      <c r="AX70" s="119" t="str">
        <f t="shared" si="59"/>
        <v>-</v>
      </c>
      <c r="AY70" s="119" t="str">
        <f t="shared" si="60"/>
        <v>-</v>
      </c>
    </row>
    <row r="71" spans="1:51" x14ac:dyDescent="0.25">
      <c r="A71" s="1"/>
      <c r="B71" s="18"/>
      <c r="C71" s="18"/>
      <c r="D71" s="18" t="s">
        <v>84</v>
      </c>
      <c r="E71" s="18"/>
      <c r="F71" s="18" t="s">
        <v>75</v>
      </c>
      <c r="G71" s="85">
        <v>5482.6587816999963</v>
      </c>
      <c r="H71" s="86">
        <v>8419.8254647400008</v>
      </c>
      <c r="I71" s="86">
        <v>-606.20209279000096</v>
      </c>
      <c r="J71" s="86">
        <v>7652.0827791500005</v>
      </c>
      <c r="K71" s="86">
        <v>3898.9509961199988</v>
      </c>
      <c r="L71" s="86">
        <v>4217.7364359987341</v>
      </c>
      <c r="M71" s="86">
        <v>4517.3519200259634</v>
      </c>
      <c r="N71" s="86">
        <v>3689.5640745440001</v>
      </c>
      <c r="O71" s="86">
        <v>5121.7648269890997</v>
      </c>
      <c r="P71" s="87" t="s">
        <v>17</v>
      </c>
      <c r="Q71" s="88" t="s">
        <v>17</v>
      </c>
      <c r="R71" s="85">
        <v>1011.8442567486367</v>
      </c>
      <c r="S71" s="86">
        <v>912.7017508143266</v>
      </c>
      <c r="T71" s="86">
        <v>676.85327762113263</v>
      </c>
      <c r="U71" s="86">
        <v>1915.9526348418672</v>
      </c>
      <c r="V71" s="86">
        <v>716.45076865999977</v>
      </c>
      <c r="W71" s="86">
        <v>1274.7645860500002</v>
      </c>
      <c r="X71" s="86">
        <v>844.57620448</v>
      </c>
      <c r="Y71" s="86">
        <v>853.77251535400012</v>
      </c>
      <c r="Z71" s="86">
        <v>1070.6908971599996</v>
      </c>
      <c r="AA71" s="86">
        <v>1499.1720018190999</v>
      </c>
      <c r="AB71" s="86">
        <v>328.81243244000007</v>
      </c>
      <c r="AC71" s="86">
        <v>2223.0894955700001</v>
      </c>
      <c r="AD71" s="86">
        <v>664.75930316000017</v>
      </c>
      <c r="AE71" s="86">
        <v>370.58102932999981</v>
      </c>
      <c r="AF71" s="87" t="s">
        <v>17</v>
      </c>
      <c r="AG71" s="89" t="s">
        <v>17</v>
      </c>
      <c r="AH71" s="87" t="s">
        <v>17</v>
      </c>
      <c r="AI71" s="87" t="s">
        <v>17</v>
      </c>
      <c r="AJ71" s="87" t="s">
        <v>17</v>
      </c>
      <c r="AK71" s="89" t="s">
        <v>17</v>
      </c>
      <c r="AL71" s="87" t="s">
        <v>17</v>
      </c>
      <c r="AM71" s="87" t="s">
        <v>17</v>
      </c>
      <c r="AN71" s="88" t="s">
        <v>17</v>
      </c>
      <c r="AO71" s="119">
        <f t="shared" si="50"/>
        <v>5482.7</v>
      </c>
      <c r="AP71" s="119">
        <f t="shared" si="51"/>
        <v>8419.7999999999993</v>
      </c>
      <c r="AQ71" s="119">
        <f t="shared" si="52"/>
        <v>-606.20000000000005</v>
      </c>
      <c r="AR71" s="119">
        <f t="shared" si="53"/>
        <v>7652.1</v>
      </c>
      <c r="AS71" s="119">
        <f t="shared" si="54"/>
        <v>3899</v>
      </c>
      <c r="AT71" s="119">
        <f t="shared" si="55"/>
        <v>4217.7</v>
      </c>
      <c r="AU71" s="119">
        <f t="shared" si="56"/>
        <v>4517.3999999999996</v>
      </c>
      <c r="AV71" s="119">
        <f t="shared" si="57"/>
        <v>3689.6</v>
      </c>
      <c r="AW71" s="119">
        <f t="shared" si="58"/>
        <v>5121.8</v>
      </c>
      <c r="AX71" s="119" t="str">
        <f t="shared" si="59"/>
        <v>-</v>
      </c>
      <c r="AY71" s="119" t="str">
        <f t="shared" si="60"/>
        <v>-</v>
      </c>
    </row>
    <row r="72" spans="1:51" x14ac:dyDescent="0.25">
      <c r="A72" s="24"/>
      <c r="B72" s="25"/>
      <c r="C72" s="25" t="s">
        <v>85</v>
      </c>
      <c r="D72" s="25"/>
      <c r="E72" s="25"/>
      <c r="F72" s="25" t="s">
        <v>75</v>
      </c>
      <c r="G72" s="94">
        <v>87.969349726467385</v>
      </c>
      <c r="H72" s="95">
        <v>-6170.778412434418</v>
      </c>
      <c r="I72" s="95">
        <v>-4769.352495387493</v>
      </c>
      <c r="J72" s="95">
        <v>-7437.9982488989144</v>
      </c>
      <c r="K72" s="95">
        <v>-11564.821083192481</v>
      </c>
      <c r="L72" s="95">
        <v>-9165.823213755124</v>
      </c>
      <c r="M72" s="95">
        <v>-4839.324487479741</v>
      </c>
      <c r="N72" s="95">
        <v>-1617.1699608565527</v>
      </c>
      <c r="O72" s="95">
        <v>1296.9549661009869</v>
      </c>
      <c r="P72" s="96" t="s">
        <v>17</v>
      </c>
      <c r="Q72" s="97" t="s">
        <v>17</v>
      </c>
      <c r="R72" s="94">
        <v>-855.90624892089795</v>
      </c>
      <c r="S72" s="95">
        <v>-1625.1381797871477</v>
      </c>
      <c r="T72" s="95">
        <v>-974.61902800779171</v>
      </c>
      <c r="U72" s="95">
        <v>-1383.6610307639037</v>
      </c>
      <c r="V72" s="95">
        <v>264.66742631304965</v>
      </c>
      <c r="W72" s="95">
        <v>-1982.9938976187238</v>
      </c>
      <c r="X72" s="95">
        <v>-518.96290726121106</v>
      </c>
      <c r="Y72" s="95">
        <v>620.11941771033264</v>
      </c>
      <c r="Z72" s="95">
        <v>1750.4339452702068</v>
      </c>
      <c r="AA72" s="95">
        <v>333.60291145755059</v>
      </c>
      <c r="AB72" s="95">
        <v>536.19516314493126</v>
      </c>
      <c r="AC72" s="95">
        <v>-1323.2770537717015</v>
      </c>
      <c r="AD72" s="95">
        <v>-1306.3563009500501</v>
      </c>
      <c r="AE72" s="95">
        <v>-299.80603888130281</v>
      </c>
      <c r="AF72" s="96" t="s">
        <v>17</v>
      </c>
      <c r="AG72" s="98" t="s">
        <v>17</v>
      </c>
      <c r="AH72" s="96" t="s">
        <v>17</v>
      </c>
      <c r="AI72" s="96" t="s">
        <v>17</v>
      </c>
      <c r="AJ72" s="96" t="s">
        <v>17</v>
      </c>
      <c r="AK72" s="98" t="s">
        <v>17</v>
      </c>
      <c r="AL72" s="96" t="s">
        <v>17</v>
      </c>
      <c r="AM72" s="96" t="s">
        <v>17</v>
      </c>
      <c r="AN72" s="97" t="s">
        <v>17</v>
      </c>
      <c r="AO72" s="119">
        <f t="shared" si="50"/>
        <v>88</v>
      </c>
      <c r="AP72" s="119">
        <f t="shared" si="51"/>
        <v>-6170.8</v>
      </c>
      <c r="AQ72" s="119">
        <f t="shared" si="52"/>
        <v>-4769.3999999999996</v>
      </c>
      <c r="AR72" s="119">
        <f t="shared" si="53"/>
        <v>-7438</v>
      </c>
      <c r="AS72" s="119">
        <f t="shared" si="54"/>
        <v>-11564.8</v>
      </c>
      <c r="AT72" s="119">
        <f t="shared" si="55"/>
        <v>-9165.7999999999993</v>
      </c>
      <c r="AU72" s="119">
        <f t="shared" si="56"/>
        <v>-4839.3</v>
      </c>
      <c r="AV72" s="119">
        <f t="shared" si="57"/>
        <v>-1617.2</v>
      </c>
      <c r="AW72" s="119">
        <f t="shared" si="58"/>
        <v>1297</v>
      </c>
      <c r="AX72" s="119" t="str">
        <f t="shared" si="59"/>
        <v>-</v>
      </c>
      <c r="AY72" s="119" t="str">
        <f t="shared" si="60"/>
        <v>-</v>
      </c>
    </row>
    <row r="73" spans="1:51" x14ac:dyDescent="0.25">
      <c r="A73" s="1"/>
      <c r="B73" s="18"/>
      <c r="C73" s="18" t="s">
        <v>86</v>
      </c>
      <c r="D73" s="18"/>
      <c r="E73" s="18"/>
      <c r="F73" s="18" t="s">
        <v>75</v>
      </c>
      <c r="G73" s="85">
        <v>-11614.918923613659</v>
      </c>
      <c r="H73" s="86">
        <v>-51.470793407833838</v>
      </c>
      <c r="I73" s="86">
        <v>3456.9965448738626</v>
      </c>
      <c r="J73" s="86">
        <v>-2689.5115813045004</v>
      </c>
      <c r="K73" s="86">
        <v>105.94760368195887</v>
      </c>
      <c r="L73" s="86">
        <v>-1987.5430047398397</v>
      </c>
      <c r="M73" s="86">
        <v>1731.4628937735101</v>
      </c>
      <c r="N73" s="86">
        <v>1660.8696946654065</v>
      </c>
      <c r="O73" s="86">
        <v>-8710.2103178754223</v>
      </c>
      <c r="P73" s="87" t="s">
        <v>17</v>
      </c>
      <c r="Q73" s="88" t="s">
        <v>17</v>
      </c>
      <c r="R73" s="85">
        <v>809.95596862472416</v>
      </c>
      <c r="S73" s="86">
        <v>1352.0324049058581</v>
      </c>
      <c r="T73" s="86">
        <v>-954.23562246228494</v>
      </c>
      <c r="U73" s="86">
        <v>523.71014270521312</v>
      </c>
      <c r="V73" s="86">
        <v>-1482.3555315778549</v>
      </c>
      <c r="W73" s="86">
        <v>716.81980034100707</v>
      </c>
      <c r="X73" s="86">
        <v>1866.5721431948834</v>
      </c>
      <c r="Y73" s="86">
        <v>559.8332827073707</v>
      </c>
      <c r="Z73" s="86">
        <v>-3513.9384914588964</v>
      </c>
      <c r="AA73" s="86">
        <v>-988.44692760102771</v>
      </c>
      <c r="AB73" s="86">
        <v>-1670.1463642946828</v>
      </c>
      <c r="AC73" s="86">
        <v>-2537.678534520815</v>
      </c>
      <c r="AD73" s="86">
        <v>-1577.2911411467057</v>
      </c>
      <c r="AE73" s="86">
        <v>-350.63902729407306</v>
      </c>
      <c r="AF73" s="87" t="s">
        <v>17</v>
      </c>
      <c r="AG73" s="89" t="s">
        <v>17</v>
      </c>
      <c r="AH73" s="87" t="s">
        <v>17</v>
      </c>
      <c r="AI73" s="87" t="s">
        <v>17</v>
      </c>
      <c r="AJ73" s="87" t="s">
        <v>17</v>
      </c>
      <c r="AK73" s="89" t="s">
        <v>17</v>
      </c>
      <c r="AL73" s="87" t="s">
        <v>17</v>
      </c>
      <c r="AM73" s="87" t="s">
        <v>17</v>
      </c>
      <c r="AN73" s="88" t="s">
        <v>17</v>
      </c>
      <c r="AO73" s="119">
        <f t="shared" si="50"/>
        <v>-11614.9</v>
      </c>
      <c r="AP73" s="119">
        <f t="shared" si="51"/>
        <v>-51.5</v>
      </c>
      <c r="AQ73" s="119">
        <f t="shared" si="52"/>
        <v>3457</v>
      </c>
      <c r="AR73" s="119">
        <f t="shared" si="53"/>
        <v>-2689.5</v>
      </c>
      <c r="AS73" s="119">
        <f t="shared" si="54"/>
        <v>105.9</v>
      </c>
      <c r="AT73" s="119">
        <f t="shared" si="55"/>
        <v>-1987.5</v>
      </c>
      <c r="AU73" s="119">
        <f t="shared" si="56"/>
        <v>1731.5</v>
      </c>
      <c r="AV73" s="119">
        <f t="shared" si="57"/>
        <v>1660.9</v>
      </c>
      <c r="AW73" s="119">
        <f t="shared" si="58"/>
        <v>-8710.2000000000007</v>
      </c>
      <c r="AX73" s="119" t="str">
        <f t="shared" si="59"/>
        <v>-</v>
      </c>
      <c r="AY73" s="119" t="str">
        <f t="shared" si="60"/>
        <v>-</v>
      </c>
    </row>
    <row r="74" spans="1:51" x14ac:dyDescent="0.25">
      <c r="A74" s="24"/>
      <c r="B74" s="25"/>
      <c r="C74" s="25" t="s">
        <v>87</v>
      </c>
      <c r="D74" s="25"/>
      <c r="E74" s="25"/>
      <c r="F74" s="25" t="s">
        <v>75</v>
      </c>
      <c r="G74" s="94">
        <v>3142.4733550399992</v>
      </c>
      <c r="H74" s="95">
        <v>3742.1537143799997</v>
      </c>
      <c r="I74" s="95">
        <v>5405.6523959300011</v>
      </c>
      <c r="J74" s="95">
        <v>6946.2349407699976</v>
      </c>
      <c r="K74" s="95">
        <v>4436.5778403000086</v>
      </c>
      <c r="L74" s="95">
        <v>415.35177960999221</v>
      </c>
      <c r="M74" s="95">
        <v>165.1206817099997</v>
      </c>
      <c r="N74" s="95">
        <v>545.11313341110213</v>
      </c>
      <c r="O74" s="95">
        <v>1186.8525485011999</v>
      </c>
      <c r="P74" s="96" t="s">
        <v>17</v>
      </c>
      <c r="Q74" s="97" t="s">
        <v>17</v>
      </c>
      <c r="R74" s="94">
        <v>98.234068380003805</v>
      </c>
      <c r="S74" s="95">
        <v>-154.94208746000427</v>
      </c>
      <c r="T74" s="95">
        <v>85.486434200001582</v>
      </c>
      <c r="U74" s="95">
        <v>136.34226658999859</v>
      </c>
      <c r="V74" s="95">
        <v>92.818789380003466</v>
      </c>
      <c r="W74" s="95">
        <v>154.24255987999254</v>
      </c>
      <c r="X74" s="95">
        <v>125.54685624299989</v>
      </c>
      <c r="Y74" s="95">
        <v>172.50492790810623</v>
      </c>
      <c r="Z74" s="95">
        <v>136.81381923999993</v>
      </c>
      <c r="AA74" s="95">
        <v>149.58389066120111</v>
      </c>
      <c r="AB74" s="95">
        <v>168.8369370499947</v>
      </c>
      <c r="AC74" s="95">
        <v>731.61790155000415</v>
      </c>
      <c r="AD74" s="95">
        <v>2350.9368853399933</v>
      </c>
      <c r="AE74" s="95">
        <v>526.46401599000615</v>
      </c>
      <c r="AF74" s="96" t="s">
        <v>17</v>
      </c>
      <c r="AG74" s="98" t="s">
        <v>17</v>
      </c>
      <c r="AH74" s="96" t="s">
        <v>17</v>
      </c>
      <c r="AI74" s="96" t="s">
        <v>17</v>
      </c>
      <c r="AJ74" s="96" t="s">
        <v>17</v>
      </c>
      <c r="AK74" s="98" t="s">
        <v>17</v>
      </c>
      <c r="AL74" s="96" t="s">
        <v>17</v>
      </c>
      <c r="AM74" s="96" t="s">
        <v>17</v>
      </c>
      <c r="AN74" s="97" t="s">
        <v>17</v>
      </c>
      <c r="AO74" s="119">
        <f t="shared" si="50"/>
        <v>3142.5</v>
      </c>
      <c r="AP74" s="119">
        <f t="shared" si="51"/>
        <v>3742.2</v>
      </c>
      <c r="AQ74" s="119">
        <f t="shared" si="52"/>
        <v>5405.7</v>
      </c>
      <c r="AR74" s="119">
        <f t="shared" si="53"/>
        <v>6946.2</v>
      </c>
      <c r="AS74" s="119">
        <f t="shared" si="54"/>
        <v>4436.6000000000004</v>
      </c>
      <c r="AT74" s="119">
        <f t="shared" si="55"/>
        <v>415.4</v>
      </c>
      <c r="AU74" s="119">
        <f t="shared" si="56"/>
        <v>165.1</v>
      </c>
      <c r="AV74" s="119">
        <f t="shared" si="57"/>
        <v>545.1</v>
      </c>
      <c r="AW74" s="119">
        <f t="shared" si="58"/>
        <v>1186.9000000000001</v>
      </c>
      <c r="AX74" s="119" t="str">
        <f t="shared" si="59"/>
        <v>-</v>
      </c>
      <c r="AY74" s="119" t="str">
        <f t="shared" si="60"/>
        <v>-</v>
      </c>
    </row>
    <row r="75" spans="1:51" x14ac:dyDescent="0.25">
      <c r="A75" s="1"/>
      <c r="B75" s="18" t="s">
        <v>88</v>
      </c>
      <c r="C75" s="18"/>
      <c r="D75" s="18"/>
      <c r="E75" s="18"/>
      <c r="F75" s="18" t="s">
        <v>75</v>
      </c>
      <c r="G75" s="85">
        <v>-599.42787417800014</v>
      </c>
      <c r="H75" s="86">
        <v>1095.61493262</v>
      </c>
      <c r="I75" s="86">
        <v>-190.47326547500001</v>
      </c>
      <c r="J75" s="86">
        <v>761.45959917999994</v>
      </c>
      <c r="K75" s="86">
        <v>471.70492493899997</v>
      </c>
      <c r="L75" s="86">
        <v>319.98254551000002</v>
      </c>
      <c r="M75" s="86">
        <v>-237.00950460999996</v>
      </c>
      <c r="N75" s="86">
        <v>682.52097781799989</v>
      </c>
      <c r="O75" s="86">
        <v>397.54389765999997</v>
      </c>
      <c r="P75" s="87" t="s">
        <v>17</v>
      </c>
      <c r="Q75" s="88" t="s">
        <v>17</v>
      </c>
      <c r="R75" s="85">
        <v>-180.66339260000001</v>
      </c>
      <c r="S75" s="86">
        <v>-564.25688760000003</v>
      </c>
      <c r="T75" s="86">
        <v>43.192246480000001</v>
      </c>
      <c r="U75" s="86">
        <v>464.71852911000002</v>
      </c>
      <c r="V75" s="86">
        <v>584.15604449</v>
      </c>
      <c r="W75" s="86">
        <v>117.49718516999999</v>
      </c>
      <c r="X75" s="86">
        <v>50.348971618</v>
      </c>
      <c r="Y75" s="86">
        <v>-69.481223459999995</v>
      </c>
      <c r="Z75" s="86">
        <v>283.49278351999999</v>
      </c>
      <c r="AA75" s="86">
        <v>420.58399147</v>
      </c>
      <c r="AB75" s="86">
        <v>-235.34990010000001</v>
      </c>
      <c r="AC75" s="86">
        <v>-71.182977230000006</v>
      </c>
      <c r="AD75" s="86">
        <v>302.18213264000002</v>
      </c>
      <c r="AE75" s="86">
        <v>-369.25499050000002</v>
      </c>
      <c r="AF75" s="87" t="s">
        <v>17</v>
      </c>
      <c r="AG75" s="89" t="s">
        <v>17</v>
      </c>
      <c r="AH75" s="87" t="s">
        <v>17</v>
      </c>
      <c r="AI75" s="87" t="s">
        <v>17</v>
      </c>
      <c r="AJ75" s="87" t="s">
        <v>17</v>
      </c>
      <c r="AK75" s="89" t="s">
        <v>17</v>
      </c>
      <c r="AL75" s="87" t="s">
        <v>17</v>
      </c>
      <c r="AM75" s="87" t="s">
        <v>17</v>
      </c>
      <c r="AN75" s="88" t="s">
        <v>17</v>
      </c>
      <c r="AO75" s="119">
        <f t="shared" si="50"/>
        <v>-599.4</v>
      </c>
      <c r="AP75" s="119">
        <f t="shared" si="51"/>
        <v>1095.5999999999999</v>
      </c>
      <c r="AQ75" s="119">
        <f t="shared" si="52"/>
        <v>-190.5</v>
      </c>
      <c r="AR75" s="119">
        <f t="shared" si="53"/>
        <v>761.5</v>
      </c>
      <c r="AS75" s="119">
        <f t="shared" si="54"/>
        <v>471.7</v>
      </c>
      <c r="AT75" s="119">
        <f t="shared" si="55"/>
        <v>320</v>
      </c>
      <c r="AU75" s="119">
        <f t="shared" si="56"/>
        <v>-237</v>
      </c>
      <c r="AV75" s="119">
        <f t="shared" si="57"/>
        <v>682.5</v>
      </c>
      <c r="AW75" s="119">
        <f t="shared" si="58"/>
        <v>397.5</v>
      </c>
      <c r="AX75" s="119" t="str">
        <f t="shared" si="59"/>
        <v>-</v>
      </c>
      <c r="AY75" s="119" t="str">
        <f t="shared" si="60"/>
        <v>-</v>
      </c>
    </row>
    <row r="76" spans="1:51" x14ac:dyDescent="0.25">
      <c r="A76" s="24" t="s">
        <v>89</v>
      </c>
      <c r="B76" s="25"/>
      <c r="C76" s="25"/>
      <c r="D76" s="25"/>
      <c r="E76" s="25"/>
      <c r="F76" s="25"/>
      <c r="G76" s="75"/>
      <c r="H76" s="76"/>
      <c r="I76" s="76"/>
      <c r="J76" s="76"/>
      <c r="K76" s="76"/>
      <c r="L76" s="76"/>
      <c r="M76" s="76"/>
      <c r="N76" s="76"/>
      <c r="O76" s="76"/>
      <c r="P76" s="78"/>
      <c r="Q76" s="79"/>
      <c r="R76" s="75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8"/>
      <c r="AG76" s="91"/>
      <c r="AH76" s="92"/>
      <c r="AI76" s="92"/>
      <c r="AJ76" s="92"/>
      <c r="AK76" s="91"/>
      <c r="AL76" s="92"/>
      <c r="AM76" s="92"/>
      <c r="AN76" s="93"/>
      <c r="AO76" s="119">
        <f t="shared" si="50"/>
        <v>0</v>
      </c>
      <c r="AP76" s="119">
        <f t="shared" si="51"/>
        <v>0</v>
      </c>
      <c r="AQ76" s="119">
        <f t="shared" si="52"/>
        <v>0</v>
      </c>
      <c r="AR76" s="119">
        <f t="shared" si="53"/>
        <v>0</v>
      </c>
      <c r="AS76" s="119">
        <f t="shared" si="54"/>
        <v>0</v>
      </c>
      <c r="AT76" s="119">
        <f t="shared" si="55"/>
        <v>0</v>
      </c>
      <c r="AU76" s="119">
        <f t="shared" si="56"/>
        <v>0</v>
      </c>
      <c r="AV76" s="119">
        <f t="shared" si="57"/>
        <v>0</v>
      </c>
      <c r="AW76" s="119">
        <f t="shared" si="58"/>
        <v>0</v>
      </c>
      <c r="AX76" s="119">
        <f t="shared" si="59"/>
        <v>0</v>
      </c>
      <c r="AY76" s="119">
        <f t="shared" si="60"/>
        <v>0</v>
      </c>
    </row>
    <row r="77" spans="1:51" x14ac:dyDescent="0.25">
      <c r="A77" s="1"/>
      <c r="B77" s="18" t="s">
        <v>90</v>
      </c>
      <c r="C77" s="18"/>
      <c r="D77" s="18"/>
      <c r="E77" s="18"/>
      <c r="F77" s="18" t="s">
        <v>12</v>
      </c>
      <c r="G77" s="51">
        <v>3.1666666666666683</v>
      </c>
      <c r="H77" s="52">
        <v>3.9834517800358995</v>
      </c>
      <c r="I77" s="52">
        <v>4.9697127894873825</v>
      </c>
      <c r="J77" s="52">
        <v>3.4290254237288131</v>
      </c>
      <c r="K77" s="52">
        <v>3.87932004766949</v>
      </c>
      <c r="L77" s="52">
        <v>4.6735270379338161</v>
      </c>
      <c r="M77" s="52">
        <v>7.0971049808204683</v>
      </c>
      <c r="N77" s="52">
        <v>6.1048071341352044</v>
      </c>
      <c r="O77" s="52">
        <v>4.3527834699453534</v>
      </c>
      <c r="P77" s="53" t="s">
        <v>17</v>
      </c>
      <c r="Q77" s="54" t="s">
        <v>17</v>
      </c>
      <c r="R77" s="51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 t="s">
        <v>17</v>
      </c>
      <c r="AD77" s="52" t="s">
        <v>17</v>
      </c>
      <c r="AE77" s="52" t="s">
        <v>17</v>
      </c>
      <c r="AF77" s="53" t="s">
        <v>17</v>
      </c>
      <c r="AG77" s="23" t="s">
        <v>17</v>
      </c>
      <c r="AH77" s="21" t="s">
        <v>17</v>
      </c>
      <c r="AI77" s="21" t="s">
        <v>17</v>
      </c>
      <c r="AJ77" s="21" t="s">
        <v>17</v>
      </c>
      <c r="AK77" s="23" t="s">
        <v>17</v>
      </c>
      <c r="AL77" s="21" t="s">
        <v>17</v>
      </c>
      <c r="AM77" s="21" t="s">
        <v>17</v>
      </c>
      <c r="AN77" s="22" t="s">
        <v>17</v>
      </c>
      <c r="AO77" s="119">
        <f t="shared" si="50"/>
        <v>3.2</v>
      </c>
      <c r="AP77" s="119">
        <f t="shared" si="51"/>
        <v>4</v>
      </c>
      <c r="AQ77" s="119">
        <f t="shared" si="52"/>
        <v>5</v>
      </c>
      <c r="AR77" s="119">
        <f t="shared" si="53"/>
        <v>3.4</v>
      </c>
      <c r="AS77" s="119">
        <f t="shared" si="54"/>
        <v>3.9</v>
      </c>
      <c r="AT77" s="119">
        <f t="shared" si="55"/>
        <v>4.7</v>
      </c>
      <c r="AU77" s="119">
        <f t="shared" si="56"/>
        <v>7.1</v>
      </c>
      <c r="AV77" s="119">
        <f t="shared" si="57"/>
        <v>6.1</v>
      </c>
      <c r="AW77" s="119">
        <f t="shared" si="58"/>
        <v>4.4000000000000004</v>
      </c>
      <c r="AX77" s="119" t="str">
        <f t="shared" si="59"/>
        <v>-</v>
      </c>
      <c r="AY77" s="119" t="str">
        <f t="shared" si="60"/>
        <v>-</v>
      </c>
    </row>
    <row r="78" spans="1:51" ht="18" x14ac:dyDescent="0.25">
      <c r="A78" s="24"/>
      <c r="B78" s="25" t="s">
        <v>91</v>
      </c>
      <c r="C78" s="25"/>
      <c r="D78" s="25"/>
      <c r="E78" s="25"/>
      <c r="F78" s="25" t="s">
        <v>12</v>
      </c>
      <c r="G78" s="75" t="s">
        <v>17</v>
      </c>
      <c r="H78" s="76" t="s">
        <v>17</v>
      </c>
      <c r="I78" s="76" t="s">
        <v>17</v>
      </c>
      <c r="J78" s="76" t="s">
        <v>17</v>
      </c>
      <c r="K78" s="76" t="s">
        <v>17</v>
      </c>
      <c r="L78" s="76" t="s">
        <v>17</v>
      </c>
      <c r="M78" s="76" t="s">
        <v>17</v>
      </c>
      <c r="N78" s="76" t="s">
        <v>17</v>
      </c>
      <c r="O78" s="76" t="s">
        <v>17</v>
      </c>
      <c r="P78" s="78" t="s">
        <v>17</v>
      </c>
      <c r="Q78" s="79">
        <v>4.4000000000000004</v>
      </c>
      <c r="R78" s="75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8"/>
      <c r="AG78" s="91"/>
      <c r="AH78" s="92"/>
      <c r="AI78" s="92"/>
      <c r="AJ78" s="92"/>
      <c r="AK78" s="91"/>
      <c r="AL78" s="92"/>
      <c r="AM78" s="92"/>
      <c r="AN78" s="93"/>
      <c r="AO78" s="119" t="str">
        <f t="shared" si="50"/>
        <v>-</v>
      </c>
      <c r="AP78" s="119" t="str">
        <f t="shared" si="51"/>
        <v>-</v>
      </c>
      <c r="AQ78" s="119" t="str">
        <f t="shared" si="52"/>
        <v>-</v>
      </c>
      <c r="AR78" s="119" t="str">
        <f t="shared" si="53"/>
        <v>-</v>
      </c>
      <c r="AS78" s="119" t="str">
        <f t="shared" si="54"/>
        <v>-</v>
      </c>
      <c r="AT78" s="119" t="str">
        <f t="shared" si="55"/>
        <v>-</v>
      </c>
      <c r="AU78" s="119" t="str">
        <f t="shared" si="56"/>
        <v>-</v>
      </c>
      <c r="AV78" s="119" t="str">
        <f t="shared" si="57"/>
        <v>-</v>
      </c>
      <c r="AW78" s="119" t="str">
        <f t="shared" si="58"/>
        <v>-</v>
      </c>
      <c r="AX78" s="119" t="str">
        <f t="shared" si="59"/>
        <v>-</v>
      </c>
      <c r="AY78" s="119">
        <f t="shared" si="60"/>
        <v>4.4000000000000004</v>
      </c>
    </row>
    <row r="79" spans="1:51" x14ac:dyDescent="0.25">
      <c r="A79" s="1"/>
      <c r="B79" s="18" t="s">
        <v>92</v>
      </c>
      <c r="C79" s="18"/>
      <c r="D79" s="18"/>
      <c r="E79" s="18"/>
      <c r="F79" s="18" t="s">
        <v>12</v>
      </c>
      <c r="G79" s="51">
        <v>3.1560034613789223</v>
      </c>
      <c r="H79" s="52">
        <v>4.0573101790430703</v>
      </c>
      <c r="I79" s="52">
        <v>5.0114247395924476</v>
      </c>
      <c r="J79" s="52">
        <v>3.3973466571842281</v>
      </c>
      <c r="K79" s="52">
        <v>3.8340591604056833</v>
      </c>
      <c r="L79" s="52">
        <v>4.684082378223076</v>
      </c>
      <c r="M79" s="52">
        <v>7.101500988574279</v>
      </c>
      <c r="N79" s="52">
        <v>6.1111122742288906</v>
      </c>
      <c r="O79" s="52">
        <v>4.345196949258594</v>
      </c>
      <c r="P79" s="53" t="s">
        <v>17</v>
      </c>
      <c r="Q79" s="54" t="s">
        <v>17</v>
      </c>
      <c r="R79" s="51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 t="s">
        <v>17</v>
      </c>
      <c r="AD79" s="52" t="s">
        <v>17</v>
      </c>
      <c r="AE79" s="52" t="s">
        <v>17</v>
      </c>
      <c r="AF79" s="53" t="s">
        <v>17</v>
      </c>
      <c r="AG79" s="23" t="s">
        <v>17</v>
      </c>
      <c r="AH79" s="21" t="s">
        <v>17</v>
      </c>
      <c r="AI79" s="21" t="s">
        <v>17</v>
      </c>
      <c r="AJ79" s="21" t="s">
        <v>17</v>
      </c>
      <c r="AK79" s="23" t="s">
        <v>17</v>
      </c>
      <c r="AL79" s="21" t="s">
        <v>17</v>
      </c>
      <c r="AM79" s="21" t="s">
        <v>17</v>
      </c>
      <c r="AN79" s="22" t="s">
        <v>17</v>
      </c>
      <c r="AO79" s="119">
        <f t="shared" si="50"/>
        <v>3.2</v>
      </c>
      <c r="AP79" s="119">
        <f t="shared" si="51"/>
        <v>4.0999999999999996</v>
      </c>
      <c r="AQ79" s="119">
        <f t="shared" si="52"/>
        <v>5</v>
      </c>
      <c r="AR79" s="119">
        <f t="shared" si="53"/>
        <v>3.4</v>
      </c>
      <c r="AS79" s="119">
        <f t="shared" si="54"/>
        <v>3.8</v>
      </c>
      <c r="AT79" s="119">
        <f t="shared" si="55"/>
        <v>4.7</v>
      </c>
      <c r="AU79" s="119">
        <f t="shared" si="56"/>
        <v>7.1</v>
      </c>
      <c r="AV79" s="119">
        <f t="shared" si="57"/>
        <v>6.1</v>
      </c>
      <c r="AW79" s="119">
        <f t="shared" si="58"/>
        <v>4.3</v>
      </c>
      <c r="AX79" s="119" t="str">
        <f t="shared" si="59"/>
        <v>-</v>
      </c>
      <c r="AY79" s="119" t="str">
        <f t="shared" si="60"/>
        <v>-</v>
      </c>
    </row>
    <row r="80" spans="1:51" x14ac:dyDescent="0.25">
      <c r="A80" s="24"/>
      <c r="B80" s="25" t="s">
        <v>93</v>
      </c>
      <c r="C80" s="25"/>
      <c r="D80" s="25"/>
      <c r="E80" s="25"/>
      <c r="F80" s="25" t="s">
        <v>12</v>
      </c>
      <c r="G80" s="75">
        <v>7.6403098550265094</v>
      </c>
      <c r="H80" s="76">
        <v>8.9839385318792075</v>
      </c>
      <c r="I80" s="76">
        <v>10.321421942211803</v>
      </c>
      <c r="J80" s="76">
        <v>8.7034540908437741</v>
      </c>
      <c r="K80" s="76">
        <v>8.6506358598968767</v>
      </c>
      <c r="L80" s="76">
        <v>9.3871919633524996</v>
      </c>
      <c r="M80" s="76">
        <v>12.810589194049211</v>
      </c>
      <c r="N80" s="76">
        <v>11.144035429618969</v>
      </c>
      <c r="O80" s="76">
        <v>9.2774825556033917</v>
      </c>
      <c r="P80" s="78" t="s">
        <v>17</v>
      </c>
      <c r="Q80" s="79" t="s">
        <v>17</v>
      </c>
      <c r="R80" s="75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 t="s">
        <v>17</v>
      </c>
      <c r="AD80" s="76" t="s">
        <v>17</v>
      </c>
      <c r="AE80" s="76" t="s">
        <v>17</v>
      </c>
      <c r="AF80" s="78" t="s">
        <v>17</v>
      </c>
      <c r="AG80" s="91" t="s">
        <v>17</v>
      </c>
      <c r="AH80" s="92" t="s">
        <v>17</v>
      </c>
      <c r="AI80" s="92" t="s">
        <v>17</v>
      </c>
      <c r="AJ80" s="92" t="s">
        <v>17</v>
      </c>
      <c r="AK80" s="91" t="s">
        <v>17</v>
      </c>
      <c r="AL80" s="92" t="s">
        <v>17</v>
      </c>
      <c r="AM80" s="92" t="s">
        <v>17</v>
      </c>
      <c r="AN80" s="93" t="s">
        <v>17</v>
      </c>
      <c r="AO80" s="119">
        <f t="shared" si="50"/>
        <v>7.6</v>
      </c>
      <c r="AP80" s="119">
        <f t="shared" si="51"/>
        <v>9</v>
      </c>
      <c r="AQ80" s="119">
        <f t="shared" si="52"/>
        <v>10.3</v>
      </c>
      <c r="AR80" s="119">
        <f t="shared" si="53"/>
        <v>8.6999999999999993</v>
      </c>
      <c r="AS80" s="119">
        <f t="shared" si="54"/>
        <v>8.6999999999999993</v>
      </c>
      <c r="AT80" s="119">
        <f t="shared" si="55"/>
        <v>9.4</v>
      </c>
      <c r="AU80" s="119">
        <f t="shared" si="56"/>
        <v>12.8</v>
      </c>
      <c r="AV80" s="119">
        <f t="shared" si="57"/>
        <v>11.1</v>
      </c>
      <c r="AW80" s="119">
        <f t="shared" si="58"/>
        <v>9.3000000000000007</v>
      </c>
      <c r="AX80" s="119" t="str">
        <f t="shared" si="59"/>
        <v>-</v>
      </c>
      <c r="AY80" s="119" t="str">
        <f t="shared" si="60"/>
        <v>-</v>
      </c>
    </row>
    <row r="81" spans="1:51" x14ac:dyDescent="0.25">
      <c r="A81" s="1"/>
      <c r="B81" s="18" t="s">
        <v>94</v>
      </c>
      <c r="C81" s="18"/>
      <c r="D81" s="18"/>
      <c r="E81" s="18"/>
      <c r="F81" s="18" t="s">
        <v>12</v>
      </c>
      <c r="G81" s="51">
        <v>18.017771708223641</v>
      </c>
      <c r="H81" s="52">
        <v>18.161311316104868</v>
      </c>
      <c r="I81" s="52">
        <v>19.186656315512902</v>
      </c>
      <c r="J81" s="52">
        <v>17.862982551032804</v>
      </c>
      <c r="K81" s="52">
        <v>17.25554760553311</v>
      </c>
      <c r="L81" s="52">
        <v>17.238210595650834</v>
      </c>
      <c r="M81" s="52">
        <v>19.167606070702874</v>
      </c>
      <c r="N81" s="52">
        <v>19.36173264212432</v>
      </c>
      <c r="O81" s="52">
        <v>17.946577957395455</v>
      </c>
      <c r="P81" s="53" t="s">
        <v>17</v>
      </c>
      <c r="Q81" s="54" t="s">
        <v>17</v>
      </c>
      <c r="R81" s="51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 t="s">
        <v>17</v>
      </c>
      <c r="AD81" s="52" t="s">
        <v>17</v>
      </c>
      <c r="AE81" s="52" t="s">
        <v>17</v>
      </c>
      <c r="AF81" s="53" t="s">
        <v>17</v>
      </c>
      <c r="AG81" s="23" t="s">
        <v>17</v>
      </c>
      <c r="AH81" s="21" t="s">
        <v>17</v>
      </c>
      <c r="AI81" s="21" t="s">
        <v>17</v>
      </c>
      <c r="AJ81" s="21" t="s">
        <v>17</v>
      </c>
      <c r="AK81" s="23" t="s">
        <v>17</v>
      </c>
      <c r="AL81" s="21" t="s">
        <v>17</v>
      </c>
      <c r="AM81" s="21" t="s">
        <v>17</v>
      </c>
      <c r="AN81" s="22" t="s">
        <v>17</v>
      </c>
      <c r="AO81" s="119">
        <f t="shared" si="50"/>
        <v>18</v>
      </c>
      <c r="AP81" s="119">
        <f t="shared" si="51"/>
        <v>18.2</v>
      </c>
      <c r="AQ81" s="119">
        <f t="shared" si="52"/>
        <v>19.2</v>
      </c>
      <c r="AR81" s="119">
        <f t="shared" si="53"/>
        <v>17.899999999999999</v>
      </c>
      <c r="AS81" s="119">
        <f t="shared" si="54"/>
        <v>17.3</v>
      </c>
      <c r="AT81" s="119">
        <f t="shared" si="55"/>
        <v>17.2</v>
      </c>
      <c r="AU81" s="119">
        <f t="shared" si="56"/>
        <v>19.2</v>
      </c>
      <c r="AV81" s="119">
        <f t="shared" si="57"/>
        <v>19.399999999999999</v>
      </c>
      <c r="AW81" s="119">
        <f t="shared" si="58"/>
        <v>17.899999999999999</v>
      </c>
      <c r="AX81" s="119" t="str">
        <f t="shared" si="59"/>
        <v>-</v>
      </c>
      <c r="AY81" s="119" t="str">
        <f t="shared" si="60"/>
        <v>-</v>
      </c>
    </row>
    <row r="82" spans="1:51" ht="15.75" thickBot="1" x14ac:dyDescent="0.3">
      <c r="A82" s="3"/>
      <c r="B82" s="4" t="s">
        <v>95</v>
      </c>
      <c r="C82" s="4"/>
      <c r="D82" s="4"/>
      <c r="E82" s="4"/>
      <c r="F82" s="4" t="s">
        <v>12</v>
      </c>
      <c r="G82" s="99">
        <v>13.09921339955458</v>
      </c>
      <c r="H82" s="100">
        <v>13.001434834097372</v>
      </c>
      <c r="I82" s="100">
        <v>13.187018569749773</v>
      </c>
      <c r="J82" s="100">
        <v>11.145187277389804</v>
      </c>
      <c r="K82" s="100">
        <v>11.117422139182381</v>
      </c>
      <c r="L82" s="100">
        <v>11.041962993293849</v>
      </c>
      <c r="M82" s="100">
        <v>12.417719834104116</v>
      </c>
      <c r="N82" s="100">
        <v>11.637539872237618</v>
      </c>
      <c r="O82" s="100">
        <v>10.572274668623965</v>
      </c>
      <c r="P82" s="101" t="s">
        <v>17</v>
      </c>
      <c r="Q82" s="102" t="s">
        <v>17</v>
      </c>
      <c r="R82" s="99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 t="s">
        <v>17</v>
      </c>
      <c r="AD82" s="100" t="s">
        <v>17</v>
      </c>
      <c r="AE82" s="100" t="s">
        <v>17</v>
      </c>
      <c r="AF82" s="101" t="s">
        <v>17</v>
      </c>
      <c r="AG82" s="103" t="s">
        <v>17</v>
      </c>
      <c r="AH82" s="6" t="s">
        <v>17</v>
      </c>
      <c r="AI82" s="6" t="s">
        <v>17</v>
      </c>
      <c r="AJ82" s="6" t="s">
        <v>17</v>
      </c>
      <c r="AK82" s="103" t="s">
        <v>17</v>
      </c>
      <c r="AL82" s="6" t="s">
        <v>17</v>
      </c>
      <c r="AM82" s="6" t="s">
        <v>17</v>
      </c>
      <c r="AN82" s="104" t="s">
        <v>17</v>
      </c>
      <c r="AO82" s="119">
        <f t="shared" si="50"/>
        <v>13.1</v>
      </c>
      <c r="AP82" s="119">
        <f t="shared" si="51"/>
        <v>13</v>
      </c>
      <c r="AQ82" s="119">
        <f t="shared" si="52"/>
        <v>13.2</v>
      </c>
      <c r="AR82" s="119">
        <f t="shared" si="53"/>
        <v>11.1</v>
      </c>
      <c r="AS82" s="119">
        <f t="shared" si="54"/>
        <v>11.1</v>
      </c>
      <c r="AT82" s="119">
        <f t="shared" si="55"/>
        <v>11</v>
      </c>
      <c r="AU82" s="119">
        <f t="shared" si="56"/>
        <v>12.4</v>
      </c>
      <c r="AV82" s="119">
        <f t="shared" si="57"/>
        <v>11.6</v>
      </c>
      <c r="AW82" s="119">
        <f t="shared" si="58"/>
        <v>10.6</v>
      </c>
      <c r="AX82" s="119" t="str">
        <f t="shared" si="59"/>
        <v>-</v>
      </c>
      <c r="AY82" s="119" t="str">
        <f t="shared" si="60"/>
        <v>-</v>
      </c>
    </row>
    <row r="83" spans="1:51" x14ac:dyDescent="0.25">
      <c r="A83" s="105"/>
      <c r="B83" s="106"/>
      <c r="C83" s="106"/>
      <c r="D83" s="106"/>
      <c r="E83" s="106"/>
      <c r="F83" s="106"/>
      <c r="G83" s="107"/>
      <c r="H83" s="107"/>
      <c r="I83" s="107"/>
      <c r="J83" s="107"/>
      <c r="K83" s="107"/>
      <c r="L83" s="107"/>
      <c r="M83" s="107"/>
      <c r="N83" s="107"/>
      <c r="O83" s="107"/>
      <c r="P83" s="108"/>
      <c r="Q83" s="108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8"/>
      <c r="AG83" s="109"/>
      <c r="AH83" s="109"/>
      <c r="AI83" s="109"/>
      <c r="AJ83" s="109"/>
      <c r="AK83" s="109"/>
      <c r="AL83" s="109"/>
      <c r="AM83" s="109"/>
      <c r="AN83" s="109"/>
    </row>
    <row r="84" spans="1:51" x14ac:dyDescent="0.25">
      <c r="A84" s="110" t="s">
        <v>96</v>
      </c>
      <c r="B84" s="106"/>
      <c r="C84" s="106"/>
      <c r="D84" s="106"/>
      <c r="E84" s="106"/>
      <c r="F84" s="106"/>
      <c r="G84" s="107"/>
      <c r="H84" s="107"/>
      <c r="I84" s="107"/>
      <c r="J84" s="107"/>
      <c r="K84" s="107"/>
      <c r="L84" s="107"/>
      <c r="M84" s="107"/>
      <c r="N84" s="107"/>
      <c r="O84" s="107"/>
      <c r="P84" s="108"/>
      <c r="Q84" s="108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8"/>
      <c r="AG84" s="109"/>
      <c r="AH84" s="109"/>
      <c r="AI84" s="109"/>
      <c r="AJ84" s="109"/>
      <c r="AK84" s="109"/>
      <c r="AL84" s="109"/>
      <c r="AM84" s="109"/>
      <c r="AN84" s="109"/>
    </row>
    <row r="85" spans="1:51" x14ac:dyDescent="0.25">
      <c r="A85" s="110" t="s">
        <v>97</v>
      </c>
      <c r="B85" s="106"/>
      <c r="C85" s="106"/>
      <c r="D85" s="106"/>
      <c r="E85" s="106"/>
      <c r="F85" s="106"/>
      <c r="G85" s="107"/>
      <c r="H85" s="107"/>
      <c r="I85" s="107"/>
      <c r="J85" s="107"/>
      <c r="K85" s="107"/>
      <c r="L85" s="107"/>
      <c r="M85" s="107"/>
      <c r="N85" s="107"/>
      <c r="O85" s="107"/>
      <c r="P85" s="108"/>
      <c r="Q85" s="108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8"/>
      <c r="AG85" s="109"/>
      <c r="AH85" s="109"/>
      <c r="AI85" s="109"/>
      <c r="AJ85" s="109"/>
      <c r="AK85" s="109"/>
      <c r="AL85" s="109"/>
      <c r="AM85" s="109"/>
      <c r="AN85" s="109"/>
    </row>
    <row r="86" spans="1:51" x14ac:dyDescent="0.25">
      <c r="A86" s="110" t="s">
        <v>98</v>
      </c>
      <c r="B86" s="106"/>
      <c r="C86" s="106"/>
      <c r="D86" s="106"/>
      <c r="E86" s="106"/>
      <c r="F86" s="106"/>
      <c r="G86" s="107"/>
      <c r="H86" s="107"/>
      <c r="I86" s="107"/>
      <c r="J86" s="107"/>
      <c r="K86" s="107"/>
      <c r="L86" s="107"/>
      <c r="M86" s="107"/>
      <c r="N86" s="107"/>
      <c r="O86" s="107"/>
      <c r="P86" s="108"/>
      <c r="Q86" s="108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8"/>
      <c r="AG86" s="109"/>
      <c r="AH86" s="109"/>
      <c r="AI86" s="109"/>
      <c r="AJ86" s="109"/>
      <c r="AK86" s="109"/>
      <c r="AL86" s="109"/>
      <c r="AM86" s="109"/>
      <c r="AN86" s="109"/>
    </row>
    <row r="87" spans="1:51" x14ac:dyDescent="0.25">
      <c r="A87" s="110" t="s">
        <v>99</v>
      </c>
      <c r="B87" s="106"/>
      <c r="C87" s="106"/>
      <c r="D87" s="106"/>
      <c r="E87" s="106"/>
      <c r="F87" s="106"/>
      <c r="G87" s="107"/>
      <c r="H87" s="107"/>
      <c r="I87" s="107"/>
      <c r="J87" s="107"/>
      <c r="K87" s="107"/>
      <c r="L87" s="107"/>
      <c r="M87" s="107"/>
      <c r="N87" s="107"/>
      <c r="O87" s="107"/>
      <c r="P87" s="108"/>
      <c r="Q87" s="108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8"/>
      <c r="AG87" s="109"/>
      <c r="AH87" s="109"/>
      <c r="AI87" s="109"/>
      <c r="AJ87" s="109"/>
      <c r="AK87" s="109"/>
      <c r="AL87" s="109"/>
      <c r="AM87" s="109"/>
      <c r="AN87" s="109"/>
    </row>
    <row r="88" spans="1:51" x14ac:dyDescent="0.25">
      <c r="A88" s="110" t="s">
        <v>100</v>
      </c>
    </row>
    <row r="89" spans="1:51" x14ac:dyDescent="0.25">
      <c r="A89" s="110" t="s">
        <v>101</v>
      </c>
    </row>
    <row r="90" spans="1:51" x14ac:dyDescent="0.25">
      <c r="A90" s="110" t="s">
        <v>102</v>
      </c>
    </row>
    <row r="91" spans="1:51" x14ac:dyDescent="0.25">
      <c r="A91" s="110" t="s">
        <v>103</v>
      </c>
    </row>
    <row r="92" spans="1:51" x14ac:dyDescent="0.25">
      <c r="A92" s="110" t="s">
        <v>104</v>
      </c>
    </row>
    <row r="93" spans="1:51" x14ac:dyDescent="0.25">
      <c r="A93" s="110" t="s">
        <v>105</v>
      </c>
    </row>
    <row r="94" spans="1:51" x14ac:dyDescent="0.25">
      <c r="A94" s="110" t="s">
        <v>106</v>
      </c>
      <c r="B94" s="110"/>
      <c r="C94" s="110"/>
      <c r="D94" s="110"/>
      <c r="E94" s="110"/>
      <c r="F94" s="110"/>
    </row>
    <row r="95" spans="1:51" s="110" customFormat="1" ht="12" x14ac:dyDescent="0.25">
      <c r="A95" s="110" t="s">
        <v>107</v>
      </c>
      <c r="G95" s="114"/>
      <c r="H95" s="114"/>
      <c r="I95" s="114"/>
      <c r="J95" s="114"/>
      <c r="K95" s="114"/>
      <c r="L95" s="114"/>
      <c r="M95" s="114"/>
      <c r="N95" s="114"/>
      <c r="O95" s="114"/>
      <c r="P95" s="115"/>
      <c r="Q95" s="115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5"/>
      <c r="AH95" s="115"/>
      <c r="AI95" s="115"/>
      <c r="AJ95" s="115"/>
      <c r="AK95" s="115"/>
      <c r="AL95" s="115"/>
      <c r="AM95" s="115"/>
      <c r="AN95" s="115"/>
    </row>
  </sheetData>
  <mergeCells count="7">
    <mergeCell ref="AL1:AN1"/>
    <mergeCell ref="G1:Q1"/>
    <mergeCell ref="R1:U1"/>
    <mergeCell ref="V1:Y1"/>
    <mergeCell ref="Z1:AC1"/>
    <mergeCell ref="AD1:AG1"/>
    <mergeCell ref="AH1:AK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2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95"/>
  <sheetViews>
    <sheetView view="pageBreakPreview" zoomScale="71" zoomScaleNormal="73" zoomScaleSheetLayoutView="71" workbookViewId="0">
      <pane xSplit="5" ySplit="2" topLeftCell="F42" activePane="bottomRight" state="frozen"/>
      <selection activeCell="BA25" sqref="BA25"/>
      <selection pane="topRight" activeCell="BA25" sqref="BA25"/>
      <selection pane="bottomLeft" activeCell="BA25" sqref="BA25"/>
      <selection pane="bottomRight" activeCell="AB77" sqref="AB77"/>
    </sheetView>
  </sheetViews>
  <sheetFormatPr baseColWidth="10" defaultColWidth="11.42578125" defaultRowHeight="15" x14ac:dyDescent="0.25"/>
  <cols>
    <col min="1" max="4" width="1.85546875" style="111" customWidth="1"/>
    <col min="5" max="5" width="64.7109375" style="111" customWidth="1"/>
    <col min="6" max="6" width="59.28515625" style="111" customWidth="1"/>
    <col min="7" max="15" width="8.42578125" style="112" hidden="1" customWidth="1"/>
    <col min="16" max="16" width="8.42578125" style="113" hidden="1" customWidth="1"/>
    <col min="17" max="17" width="0.140625" style="113" customWidth="1"/>
    <col min="18" max="32" width="8.42578125" style="112" customWidth="1"/>
    <col min="33" max="40" width="8.42578125" style="113" customWidth="1"/>
    <col min="41" max="16384" width="11.42578125" style="17"/>
  </cols>
  <sheetData>
    <row r="1" spans="1:66" s="2" customFormat="1" ht="14.25" x14ac:dyDescent="0.25">
      <c r="A1" s="1"/>
      <c r="B1" s="1"/>
      <c r="C1" s="1"/>
      <c r="D1" s="1"/>
      <c r="E1" s="1"/>
      <c r="F1" s="1"/>
      <c r="G1" s="126" t="s">
        <v>0</v>
      </c>
      <c r="H1" s="124"/>
      <c r="I1" s="124"/>
      <c r="J1" s="124"/>
      <c r="K1" s="124"/>
      <c r="L1" s="124"/>
      <c r="M1" s="124"/>
      <c r="N1" s="124"/>
      <c r="O1" s="124"/>
      <c r="P1" s="124"/>
      <c r="Q1" s="125"/>
      <c r="R1" s="126">
        <v>2016</v>
      </c>
      <c r="S1" s="124"/>
      <c r="T1" s="124"/>
      <c r="U1" s="124"/>
      <c r="V1" s="124">
        <v>2017</v>
      </c>
      <c r="W1" s="124"/>
      <c r="X1" s="124"/>
      <c r="Y1" s="124"/>
      <c r="Z1" s="124">
        <v>2018</v>
      </c>
      <c r="AA1" s="124"/>
      <c r="AB1" s="124"/>
      <c r="AC1" s="124"/>
      <c r="AD1" s="124">
        <v>2019</v>
      </c>
      <c r="AE1" s="124"/>
      <c r="AF1" s="124"/>
      <c r="AG1" s="124"/>
      <c r="AH1" s="124">
        <v>2020</v>
      </c>
      <c r="AI1" s="124"/>
      <c r="AJ1" s="124"/>
      <c r="AK1" s="124"/>
      <c r="AL1" s="124">
        <v>2021</v>
      </c>
      <c r="AM1" s="124"/>
      <c r="AN1" s="125"/>
    </row>
    <row r="2" spans="1:66" s="2" customFormat="1" ht="15.75" thickBot="1" x14ac:dyDescent="0.3">
      <c r="A2" s="3"/>
      <c r="B2" s="4"/>
      <c r="C2" s="4"/>
      <c r="D2" s="4"/>
      <c r="E2" s="4"/>
      <c r="F2" s="4"/>
      <c r="G2" s="5">
        <v>2010</v>
      </c>
      <c r="H2" s="6">
        <v>2011</v>
      </c>
      <c r="I2" s="6">
        <v>2012</v>
      </c>
      <c r="J2" s="6">
        <v>2013</v>
      </c>
      <c r="K2" s="6">
        <v>2014</v>
      </c>
      <c r="L2" s="6">
        <v>2015</v>
      </c>
      <c r="M2" s="6">
        <v>2016</v>
      </c>
      <c r="N2" s="6">
        <v>2017</v>
      </c>
      <c r="O2" s="6">
        <v>2018</v>
      </c>
      <c r="P2" s="7">
        <v>2019</v>
      </c>
      <c r="Q2" s="8">
        <v>2020</v>
      </c>
      <c r="R2" s="5" t="s">
        <v>1</v>
      </c>
      <c r="S2" s="6" t="s">
        <v>2</v>
      </c>
      <c r="T2" s="6" t="s">
        <v>3</v>
      </c>
      <c r="U2" s="6" t="s">
        <v>4</v>
      </c>
      <c r="V2" s="6" t="s">
        <v>1</v>
      </c>
      <c r="W2" s="6" t="s">
        <v>2</v>
      </c>
      <c r="X2" s="6" t="s">
        <v>3</v>
      </c>
      <c r="Y2" s="6" t="s">
        <v>4</v>
      </c>
      <c r="Z2" s="6" t="s">
        <v>1</v>
      </c>
      <c r="AA2" s="6" t="s">
        <v>2</v>
      </c>
      <c r="AB2" s="6" t="s">
        <v>3</v>
      </c>
      <c r="AC2" s="6" t="s">
        <v>4</v>
      </c>
      <c r="AD2" s="6" t="s">
        <v>1</v>
      </c>
      <c r="AE2" s="6" t="s">
        <v>2</v>
      </c>
      <c r="AF2" s="9" t="s">
        <v>3</v>
      </c>
      <c r="AG2" s="7" t="s">
        <v>4</v>
      </c>
      <c r="AH2" s="7" t="s">
        <v>1</v>
      </c>
      <c r="AI2" s="7" t="s">
        <v>2</v>
      </c>
      <c r="AJ2" s="7" t="s">
        <v>3</v>
      </c>
      <c r="AK2" s="7" t="s">
        <v>4</v>
      </c>
      <c r="AL2" s="7" t="s">
        <v>1</v>
      </c>
      <c r="AM2" s="7" t="s">
        <v>2</v>
      </c>
      <c r="AN2" s="8" t="s">
        <v>3</v>
      </c>
    </row>
    <row r="3" spans="1:66" x14ac:dyDescent="0.25">
      <c r="A3" s="10" t="s">
        <v>5</v>
      </c>
      <c r="B3" s="11"/>
      <c r="C3" s="11"/>
      <c r="D3" s="11"/>
      <c r="E3" s="11"/>
      <c r="F3" s="11"/>
      <c r="G3" s="12"/>
      <c r="H3" s="13"/>
      <c r="I3" s="13"/>
      <c r="J3" s="13"/>
      <c r="K3" s="13"/>
      <c r="L3" s="13"/>
      <c r="M3" s="13"/>
      <c r="N3" s="13"/>
      <c r="O3" s="13"/>
      <c r="P3" s="14"/>
      <c r="Q3" s="15"/>
      <c r="R3" s="12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6"/>
      <c r="AH3" s="14"/>
      <c r="AI3" s="14"/>
      <c r="AJ3" s="14"/>
      <c r="AK3" s="16"/>
      <c r="AL3" s="14"/>
      <c r="AM3" s="14"/>
      <c r="AN3" s="15"/>
    </row>
    <row r="4" spans="1:66" x14ac:dyDescent="0.25">
      <c r="A4" s="1" t="s">
        <v>6</v>
      </c>
      <c r="B4" s="18"/>
      <c r="C4" s="18"/>
      <c r="D4" s="18"/>
      <c r="E4" s="18"/>
      <c r="F4" s="18"/>
      <c r="G4" s="19"/>
      <c r="H4" s="20"/>
      <c r="I4" s="20"/>
      <c r="J4" s="20"/>
      <c r="K4" s="20"/>
      <c r="L4" s="20"/>
      <c r="M4" s="20"/>
      <c r="N4" s="20"/>
      <c r="O4" s="20"/>
      <c r="P4" s="21"/>
      <c r="Q4" s="22"/>
      <c r="R4" s="19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3"/>
      <c r="AH4" s="21"/>
      <c r="AI4" s="21"/>
      <c r="AJ4" s="21"/>
      <c r="AK4" s="23"/>
      <c r="AL4" s="21"/>
      <c r="AM4" s="21"/>
      <c r="AN4" s="22"/>
    </row>
    <row r="5" spans="1:66" s="2" customFormat="1" x14ac:dyDescent="0.25">
      <c r="A5" s="24"/>
      <c r="B5" s="25" t="s">
        <v>7</v>
      </c>
      <c r="C5" s="25"/>
      <c r="D5" s="25"/>
      <c r="E5" s="25"/>
      <c r="F5" s="25" t="s">
        <v>108</v>
      </c>
      <c r="G5" s="26">
        <v>4.8296425050066594</v>
      </c>
      <c r="H5" s="27">
        <v>5.0099466119317482</v>
      </c>
      <c r="I5" s="27">
        <v>4.042441812872033</v>
      </c>
      <c r="J5" s="27">
        <v>3.6077360899086752</v>
      </c>
      <c r="K5" s="27">
        <v>2.7625444025918489</v>
      </c>
      <c r="L5" s="27">
        <v>2.1079416094393899</v>
      </c>
      <c r="M5" s="27">
        <v>1.5886575158372773</v>
      </c>
      <c r="N5" s="27">
        <v>2.5849906416328228</v>
      </c>
      <c r="O5" s="27">
        <v>2.4921243674338012</v>
      </c>
      <c r="P5" s="28">
        <v>1.4586923656599637</v>
      </c>
      <c r="Q5" s="29">
        <v>1.7463384133350468</v>
      </c>
      <c r="R5" s="26">
        <v>1.6</v>
      </c>
      <c r="S5" s="27">
        <v>1.9</v>
      </c>
      <c r="T5" s="27">
        <v>1.9</v>
      </c>
      <c r="U5" s="27">
        <v>2.8</v>
      </c>
      <c r="V5" s="27">
        <v>2.4</v>
      </c>
      <c r="W5" s="27">
        <v>2.9</v>
      </c>
      <c r="X5" s="27">
        <v>3.2</v>
      </c>
      <c r="Y5" s="27">
        <v>3</v>
      </c>
      <c r="Z5" s="27">
        <v>2.4</v>
      </c>
      <c r="AA5" s="27">
        <v>2.5</v>
      </c>
      <c r="AB5" s="27">
        <v>1.3</v>
      </c>
      <c r="AC5" s="27">
        <v>2.2999999999999998</v>
      </c>
      <c r="AD5" s="27">
        <v>0</v>
      </c>
      <c r="AE5" s="27">
        <v>1.9</v>
      </c>
      <c r="AF5" s="30">
        <v>2.1</v>
      </c>
      <c r="AG5" s="31">
        <v>1.8</v>
      </c>
      <c r="AH5" s="30">
        <v>1.7</v>
      </c>
      <c r="AI5" s="30">
        <v>1.7</v>
      </c>
      <c r="AJ5" s="30">
        <v>1.7</v>
      </c>
      <c r="AK5" s="31">
        <v>1.7</v>
      </c>
      <c r="AL5" s="30">
        <v>1.7</v>
      </c>
      <c r="AM5" s="30">
        <v>1.8</v>
      </c>
      <c r="AN5" s="32">
        <v>1.9</v>
      </c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spans="1:66" x14ac:dyDescent="0.25">
      <c r="A6" s="1"/>
      <c r="B6" s="18" t="s">
        <v>9</v>
      </c>
      <c r="C6" s="18"/>
      <c r="D6" s="18"/>
      <c r="E6" s="18"/>
      <c r="F6" s="18" t="s">
        <v>10</v>
      </c>
      <c r="G6" s="34">
        <v>80.344329501915723</v>
      </c>
      <c r="H6" s="35">
        <v>110.95303846153855</v>
      </c>
      <c r="I6" s="35">
        <v>111.69302681992329</v>
      </c>
      <c r="J6" s="35">
        <v>108.73126436781615</v>
      </c>
      <c r="K6" s="35">
        <v>99.381685823754907</v>
      </c>
      <c r="L6" s="35">
        <v>53.557509578544042</v>
      </c>
      <c r="M6" s="35">
        <v>45.122183908045969</v>
      </c>
      <c r="N6" s="35">
        <v>54.790423076923105</v>
      </c>
      <c r="O6" s="35">
        <v>71.587471264367792</v>
      </c>
      <c r="P6" s="36">
        <v>63.3</v>
      </c>
      <c r="Q6" s="37">
        <v>59</v>
      </c>
      <c r="R6" s="34">
        <v>35.299999999999997</v>
      </c>
      <c r="S6" s="35">
        <v>47</v>
      </c>
      <c r="T6" s="35">
        <v>47</v>
      </c>
      <c r="U6" s="35">
        <v>51.1</v>
      </c>
      <c r="V6" s="35">
        <v>54.6</v>
      </c>
      <c r="W6" s="35">
        <v>50.9</v>
      </c>
      <c r="X6" s="35">
        <v>52.2</v>
      </c>
      <c r="Y6" s="35">
        <v>61.5</v>
      </c>
      <c r="Z6" s="35">
        <v>67.3</v>
      </c>
      <c r="AA6" s="35">
        <v>75</v>
      </c>
      <c r="AB6" s="35">
        <v>75.8</v>
      </c>
      <c r="AC6" s="35">
        <v>68.3</v>
      </c>
      <c r="AD6" s="35">
        <v>63.7</v>
      </c>
      <c r="AE6" s="35">
        <v>68.5</v>
      </c>
      <c r="AF6" s="35">
        <v>62</v>
      </c>
      <c r="AG6" s="23">
        <v>59</v>
      </c>
      <c r="AH6" s="21">
        <v>59</v>
      </c>
      <c r="AI6" s="21">
        <v>59</v>
      </c>
      <c r="AJ6" s="21">
        <v>59</v>
      </c>
      <c r="AK6" s="23">
        <v>59</v>
      </c>
      <c r="AL6" s="21">
        <v>59</v>
      </c>
      <c r="AM6" s="21">
        <v>59</v>
      </c>
      <c r="AN6" s="22">
        <v>59</v>
      </c>
    </row>
    <row r="7" spans="1:66" s="2" customFormat="1" x14ac:dyDescent="0.25">
      <c r="A7" s="24"/>
      <c r="B7" s="25" t="s">
        <v>11</v>
      </c>
      <c r="C7" s="25"/>
      <c r="D7" s="25"/>
      <c r="E7" s="25"/>
      <c r="F7" s="25" t="s">
        <v>12</v>
      </c>
      <c r="G7" s="44"/>
      <c r="H7" s="45"/>
      <c r="I7" s="45"/>
      <c r="J7" s="45"/>
      <c r="K7" s="45"/>
      <c r="L7" s="45"/>
      <c r="M7" s="45"/>
      <c r="N7" s="45"/>
      <c r="O7" s="45"/>
      <c r="P7" s="46"/>
      <c r="Q7" s="47"/>
      <c r="R7" s="38">
        <v>0.36</v>
      </c>
      <c r="S7" s="39">
        <v>0.37333333333333335</v>
      </c>
      <c r="T7" s="39">
        <v>0.39666666666666667</v>
      </c>
      <c r="U7" s="39">
        <v>0.45</v>
      </c>
      <c r="V7" s="39">
        <v>0.7</v>
      </c>
      <c r="W7" s="39">
        <v>0.95</v>
      </c>
      <c r="X7" s="39">
        <v>1.1533333333333333</v>
      </c>
      <c r="Y7" s="39">
        <v>1.2033333333333334</v>
      </c>
      <c r="Z7" s="39">
        <v>1.4466666666666668</v>
      </c>
      <c r="AA7" s="39">
        <v>1.7366666666666668</v>
      </c>
      <c r="AB7" s="39">
        <v>1.9233333333333333</v>
      </c>
      <c r="AC7" s="39">
        <v>2.2200000000000002</v>
      </c>
      <c r="AD7" s="39">
        <v>2.4033333333333333</v>
      </c>
      <c r="AE7" s="39">
        <v>2.3966666666666669</v>
      </c>
      <c r="AF7" s="39">
        <v>2.19</v>
      </c>
      <c r="AG7" s="40">
        <v>1.7056451612903227</v>
      </c>
      <c r="AH7" s="41">
        <v>1.625</v>
      </c>
      <c r="AI7" s="41">
        <v>1.625</v>
      </c>
      <c r="AJ7" s="41">
        <v>1.625</v>
      </c>
      <c r="AK7" s="40">
        <v>1.625</v>
      </c>
      <c r="AL7" s="41">
        <v>1.625</v>
      </c>
      <c r="AM7" s="41">
        <v>1.625</v>
      </c>
      <c r="AN7" s="42">
        <v>1.625</v>
      </c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</row>
    <row r="8" spans="1:66" x14ac:dyDescent="0.25">
      <c r="A8" s="1"/>
      <c r="B8" s="18" t="s">
        <v>13</v>
      </c>
      <c r="C8" s="18"/>
      <c r="D8" s="18"/>
      <c r="E8" s="18"/>
      <c r="F8" s="18" t="s">
        <v>14</v>
      </c>
      <c r="G8" s="34">
        <v>134.74034099616853</v>
      </c>
      <c r="H8" s="35">
        <v>131.09866923076916</v>
      </c>
      <c r="I8" s="35">
        <v>119.43086590038311</v>
      </c>
      <c r="J8" s="35">
        <v>113.4497049808429</v>
      </c>
      <c r="K8" s="35">
        <v>101.23834482758622</v>
      </c>
      <c r="L8" s="35">
        <v>183.95420689655168</v>
      </c>
      <c r="M8" s="35">
        <v>212.10439846743282</v>
      </c>
      <c r="N8" s="35">
        <v>128.71755769230768</v>
      </c>
      <c r="O8" s="35">
        <v>113.6627394636015</v>
      </c>
      <c r="P8" s="36">
        <v>103.07415022581563</v>
      </c>
      <c r="Q8" s="37">
        <v>117.98928673076875</v>
      </c>
      <c r="R8" s="34">
        <v>265.686276923077</v>
      </c>
      <c r="S8" s="35">
        <v>224.9158615384616</v>
      </c>
      <c r="T8" s="35">
        <v>178.70425757575759</v>
      </c>
      <c r="U8" s="35">
        <v>179.6250461538462</v>
      </c>
      <c r="V8" s="35">
        <v>144.47569230769233</v>
      </c>
      <c r="W8" s="35">
        <v>129.80200000000002</v>
      </c>
      <c r="X8" s="35">
        <v>127.20376923076927</v>
      </c>
      <c r="Y8" s="35">
        <v>113.38876923076923</v>
      </c>
      <c r="Z8" s="35">
        <v>99.153246153846126</v>
      </c>
      <c r="AA8" s="35">
        <v>112.94104615384619</v>
      </c>
      <c r="AB8" s="35">
        <v>110.20639999999999</v>
      </c>
      <c r="AC8" s="35">
        <v>132.06712121212112</v>
      </c>
      <c r="AD8" s="35">
        <v>121.25718749999997</v>
      </c>
      <c r="AE8" s="35">
        <v>103.94403076923072</v>
      </c>
      <c r="AF8" s="35">
        <v>89.939878787878783</v>
      </c>
      <c r="AG8" s="43">
        <v>97.155503846152996</v>
      </c>
      <c r="AH8" s="36">
        <v>106.31100769230699</v>
      </c>
      <c r="AI8" s="36">
        <v>114.46651153846099</v>
      </c>
      <c r="AJ8" s="36">
        <v>123.622015384615</v>
      </c>
      <c r="AK8" s="43">
        <v>127.557612307692</v>
      </c>
      <c r="AL8" s="36">
        <v>131.493209230769</v>
      </c>
      <c r="AM8" s="36">
        <v>135.42880615384601</v>
      </c>
      <c r="AN8" s="37">
        <v>139.36440307692303</v>
      </c>
    </row>
    <row r="9" spans="1:66" s="2" customFormat="1" x14ac:dyDescent="0.25">
      <c r="A9" s="24" t="s">
        <v>15</v>
      </c>
      <c r="B9" s="25"/>
      <c r="C9" s="25"/>
      <c r="D9" s="25"/>
      <c r="E9" s="25"/>
      <c r="F9" s="25"/>
      <c r="G9" s="44"/>
      <c r="H9" s="45"/>
      <c r="I9" s="45"/>
      <c r="J9" s="45"/>
      <c r="K9" s="45"/>
      <c r="L9" s="45"/>
      <c r="M9" s="45"/>
      <c r="N9" s="45"/>
      <c r="O9" s="45"/>
      <c r="P9" s="46"/>
      <c r="Q9" s="47"/>
      <c r="R9" s="44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8"/>
      <c r="AH9" s="48"/>
      <c r="AI9" s="48"/>
      <c r="AJ9" s="48"/>
      <c r="AK9" s="48"/>
      <c r="AL9" s="45"/>
      <c r="AM9" s="45"/>
      <c r="AN9" s="49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</row>
    <row r="10" spans="1:66" x14ac:dyDescent="0.25">
      <c r="A10" s="1"/>
      <c r="B10" s="18" t="s">
        <v>16</v>
      </c>
      <c r="C10" s="18"/>
      <c r="D10" s="18"/>
      <c r="E10" s="18"/>
      <c r="F10" s="50" t="s">
        <v>12</v>
      </c>
      <c r="G10" s="51">
        <v>1.6469496925000002</v>
      </c>
      <c r="H10" s="52">
        <v>1.4393931725</v>
      </c>
      <c r="I10" s="52">
        <v>1.2544922999999999</v>
      </c>
      <c r="J10" s="52">
        <v>0.94149080500000004</v>
      </c>
      <c r="K10" s="52">
        <v>0.89716126499999993</v>
      </c>
      <c r="L10" s="52">
        <v>1.0556261075000002</v>
      </c>
      <c r="M10" s="52">
        <v>1.2668235525</v>
      </c>
      <c r="N10" s="52">
        <v>1.1464793275</v>
      </c>
      <c r="O10" s="52">
        <v>1.3188990074999998</v>
      </c>
      <c r="P10" s="53">
        <v>1.219176595</v>
      </c>
      <c r="Q10" s="54">
        <v>1.3524189100000001</v>
      </c>
      <c r="R10" s="19" t="s">
        <v>115</v>
      </c>
      <c r="S10" s="20" t="s">
        <v>115</v>
      </c>
      <c r="T10" s="20" t="s">
        <v>115</v>
      </c>
      <c r="U10" s="20" t="s">
        <v>115</v>
      </c>
      <c r="V10" s="20" t="s">
        <v>115</v>
      </c>
      <c r="W10" s="20" t="s">
        <v>115</v>
      </c>
      <c r="X10" s="20" t="s">
        <v>115</v>
      </c>
      <c r="Y10" s="20" t="s">
        <v>115</v>
      </c>
      <c r="Z10" s="20" t="s">
        <v>115</v>
      </c>
      <c r="AA10" s="20" t="s">
        <v>115</v>
      </c>
      <c r="AB10" s="20" t="s">
        <v>115</v>
      </c>
      <c r="AC10" s="20" t="s">
        <v>115</v>
      </c>
      <c r="AD10" s="20" t="s">
        <v>115</v>
      </c>
      <c r="AE10" s="20" t="s">
        <v>115</v>
      </c>
      <c r="AF10" s="20" t="s">
        <v>115</v>
      </c>
      <c r="AG10" s="23" t="s">
        <v>115</v>
      </c>
      <c r="AH10" s="21" t="s">
        <v>115</v>
      </c>
      <c r="AI10" s="21" t="s">
        <v>115</v>
      </c>
      <c r="AJ10" s="21" t="s">
        <v>115</v>
      </c>
      <c r="AK10" s="23" t="s">
        <v>115</v>
      </c>
      <c r="AL10" s="21" t="s">
        <v>115</v>
      </c>
      <c r="AM10" s="21" t="s">
        <v>115</v>
      </c>
      <c r="AN10" s="22" t="s">
        <v>115</v>
      </c>
    </row>
    <row r="11" spans="1:66" s="2" customFormat="1" ht="15.75" thickBot="1" x14ac:dyDescent="0.3">
      <c r="A11" s="3"/>
      <c r="B11" s="4" t="s">
        <v>18</v>
      </c>
      <c r="C11" s="4"/>
      <c r="D11" s="4"/>
      <c r="E11" s="4"/>
      <c r="F11" s="55" t="s">
        <v>19</v>
      </c>
      <c r="G11" s="56">
        <v>4.5290001200000001</v>
      </c>
      <c r="H11" s="57">
        <v>4.5757005099999999</v>
      </c>
      <c r="I11" s="57">
        <v>4.4522997999999996</v>
      </c>
      <c r="J11" s="57">
        <v>4.26489999</v>
      </c>
      <c r="K11" s="57">
        <v>3.84630048</v>
      </c>
      <c r="L11" s="57">
        <v>3.0959003100000002</v>
      </c>
      <c r="M11" s="57">
        <v>2.6222002500000001</v>
      </c>
      <c r="N11" s="57">
        <v>2.5138996800000002</v>
      </c>
      <c r="O11" s="57">
        <v>2.7845002600000002</v>
      </c>
      <c r="P11" s="58">
        <v>2.91999985</v>
      </c>
      <c r="Q11" s="59">
        <v>2.9999997700000001</v>
      </c>
      <c r="R11" s="60" t="s">
        <v>115</v>
      </c>
      <c r="S11" s="61" t="s">
        <v>115</v>
      </c>
      <c r="T11" s="61" t="s">
        <v>115</v>
      </c>
      <c r="U11" s="61" t="s">
        <v>115</v>
      </c>
      <c r="V11" s="61" t="s">
        <v>115</v>
      </c>
      <c r="W11" s="61" t="s">
        <v>115</v>
      </c>
      <c r="X11" s="61" t="s">
        <v>115</v>
      </c>
      <c r="Y11" s="61" t="s">
        <v>115</v>
      </c>
      <c r="Z11" s="61" t="s">
        <v>115</v>
      </c>
      <c r="AA11" s="61" t="s">
        <v>115</v>
      </c>
      <c r="AB11" s="61" t="s">
        <v>115</v>
      </c>
      <c r="AC11" s="61" t="s">
        <v>115</v>
      </c>
      <c r="AD11" s="61" t="s">
        <v>115</v>
      </c>
      <c r="AE11" s="61" t="s">
        <v>115</v>
      </c>
      <c r="AF11" s="61" t="s">
        <v>115</v>
      </c>
      <c r="AG11" s="62" t="s">
        <v>115</v>
      </c>
      <c r="AH11" s="63" t="s">
        <v>115</v>
      </c>
      <c r="AI11" s="63" t="s">
        <v>115</v>
      </c>
      <c r="AJ11" s="63" t="s">
        <v>115</v>
      </c>
      <c r="AK11" s="62" t="s">
        <v>115</v>
      </c>
      <c r="AL11" s="63" t="s">
        <v>115</v>
      </c>
      <c r="AM11" s="63" t="s">
        <v>115</v>
      </c>
      <c r="AN11" s="64" t="s">
        <v>115</v>
      </c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</row>
    <row r="12" spans="1:66" s="2" customFormat="1" x14ac:dyDescent="0.25">
      <c r="A12" s="10" t="s">
        <v>20</v>
      </c>
      <c r="B12" s="11"/>
      <c r="C12" s="11"/>
      <c r="D12" s="11"/>
      <c r="E12" s="11"/>
      <c r="F12" s="11"/>
      <c r="G12" s="65"/>
      <c r="H12" s="66"/>
      <c r="I12" s="66"/>
      <c r="J12" s="66"/>
      <c r="K12" s="66"/>
      <c r="L12" s="66"/>
      <c r="M12" s="66"/>
      <c r="N12" s="66"/>
      <c r="O12" s="66"/>
      <c r="P12" s="67"/>
      <c r="Q12" s="68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9"/>
      <c r="AH12" s="66"/>
      <c r="AI12" s="66"/>
      <c r="AJ12" s="66"/>
      <c r="AK12" s="69"/>
      <c r="AL12" s="66"/>
      <c r="AM12" s="66"/>
      <c r="AN12" s="70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</row>
    <row r="13" spans="1:66" x14ac:dyDescent="0.25">
      <c r="A13" s="1" t="s">
        <v>21</v>
      </c>
      <c r="B13" s="18"/>
      <c r="C13" s="18"/>
      <c r="D13" s="18"/>
      <c r="E13" s="18"/>
      <c r="F13" s="18"/>
      <c r="G13" s="19"/>
      <c r="H13" s="20"/>
      <c r="I13" s="20"/>
      <c r="J13" s="20"/>
      <c r="K13" s="20"/>
      <c r="L13" s="20"/>
      <c r="M13" s="20"/>
      <c r="N13" s="20"/>
      <c r="O13" s="20"/>
      <c r="P13" s="21"/>
      <c r="Q13" s="22"/>
      <c r="R13" s="19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3"/>
      <c r="AH13" s="21"/>
      <c r="AI13" s="21"/>
      <c r="AJ13" s="21"/>
      <c r="AK13" s="23"/>
      <c r="AL13" s="21"/>
      <c r="AM13" s="21"/>
      <c r="AN13" s="22"/>
    </row>
    <row r="14" spans="1:66" x14ac:dyDescent="0.25">
      <c r="A14" s="24"/>
      <c r="B14" s="25" t="s">
        <v>22</v>
      </c>
      <c r="C14" s="25"/>
      <c r="D14" s="25"/>
      <c r="E14" s="25"/>
      <c r="F14" s="25" t="s">
        <v>23</v>
      </c>
      <c r="G14" s="75">
        <v>3.1706398249652601</v>
      </c>
      <c r="H14" s="76">
        <v>3.7257864858599943</v>
      </c>
      <c r="I14" s="76">
        <v>2.4353448151908319</v>
      </c>
      <c r="J14" s="76">
        <v>1.9378156291117943</v>
      </c>
      <c r="K14" s="76">
        <v>3.6576792736416897</v>
      </c>
      <c r="L14" s="76">
        <v>6.7690880821148269</v>
      </c>
      <c r="M14" s="76">
        <v>5.7474087735805091</v>
      </c>
      <c r="N14" s="76">
        <v>4.0886211638134107</v>
      </c>
      <c r="O14" s="76">
        <v>3.1780005763501151</v>
      </c>
      <c r="P14" s="78">
        <v>3.85</v>
      </c>
      <c r="Q14" s="79">
        <v>2.98</v>
      </c>
      <c r="R14" s="71">
        <v>7.98</v>
      </c>
      <c r="S14" s="72">
        <v>8.6</v>
      </c>
      <c r="T14" s="72">
        <v>7.27</v>
      </c>
      <c r="U14" s="72">
        <v>5.75</v>
      </c>
      <c r="V14" s="72">
        <v>4.6900000000000004</v>
      </c>
      <c r="W14" s="72">
        <v>3.99</v>
      </c>
      <c r="X14" s="72">
        <v>3.97</v>
      </c>
      <c r="Y14" s="72">
        <v>4.09</v>
      </c>
      <c r="Z14" s="72">
        <v>3.14</v>
      </c>
      <c r="AA14" s="72">
        <v>3.2</v>
      </c>
      <c r="AB14" s="72">
        <v>3.23</v>
      </c>
      <c r="AC14" s="72">
        <v>3.18</v>
      </c>
      <c r="AD14" s="72">
        <v>3.21</v>
      </c>
      <c r="AE14" s="72">
        <v>3.43</v>
      </c>
      <c r="AF14" s="72">
        <v>3.82</v>
      </c>
      <c r="AG14" s="116">
        <v>3.88</v>
      </c>
      <c r="AH14" s="73">
        <v>3.69</v>
      </c>
      <c r="AI14" s="73">
        <v>3.54</v>
      </c>
      <c r="AJ14" s="73">
        <v>3.12</v>
      </c>
      <c r="AK14" s="116">
        <v>2.98</v>
      </c>
      <c r="AL14" s="73">
        <v>3.11</v>
      </c>
      <c r="AM14" s="73">
        <v>2.91</v>
      </c>
      <c r="AN14" s="74">
        <v>2.84</v>
      </c>
    </row>
    <row r="15" spans="1:66" x14ac:dyDescent="0.25">
      <c r="A15" s="1"/>
      <c r="B15" s="18" t="s">
        <v>24</v>
      </c>
      <c r="C15" s="18"/>
      <c r="D15" s="18"/>
      <c r="E15" s="18"/>
      <c r="F15" s="18" t="s">
        <v>23</v>
      </c>
      <c r="G15" s="51">
        <v>2.8223044158299126</v>
      </c>
      <c r="H15" s="52">
        <v>3.1304796342527696</v>
      </c>
      <c r="I15" s="52">
        <v>2.4034788060440127</v>
      </c>
      <c r="J15" s="52">
        <v>2.3640104630284764</v>
      </c>
      <c r="K15" s="52">
        <v>3.2568363356911822</v>
      </c>
      <c r="L15" s="52">
        <v>5.1654358779951171</v>
      </c>
      <c r="M15" s="52">
        <v>5.1374192882994052</v>
      </c>
      <c r="N15" s="52">
        <v>5.0070155171651143</v>
      </c>
      <c r="O15" s="52">
        <v>3.4831555733786379</v>
      </c>
      <c r="P15" s="53" t="s">
        <v>17</v>
      </c>
      <c r="Q15" s="54" t="s">
        <v>17</v>
      </c>
      <c r="R15" s="80">
        <v>6.2</v>
      </c>
      <c r="S15" s="81">
        <v>6.31</v>
      </c>
      <c r="T15" s="81">
        <v>5.92</v>
      </c>
      <c r="U15" s="81">
        <v>5.14</v>
      </c>
      <c r="V15" s="81">
        <v>5.13</v>
      </c>
      <c r="W15" s="81">
        <v>5.12</v>
      </c>
      <c r="X15" s="81">
        <v>4.71</v>
      </c>
      <c r="Y15" s="81">
        <v>5.01</v>
      </c>
      <c r="Z15" s="81">
        <v>4.05</v>
      </c>
      <c r="AA15" s="81">
        <v>3.81</v>
      </c>
      <c r="AB15" s="81">
        <v>3.71</v>
      </c>
      <c r="AC15" s="81">
        <v>3.48</v>
      </c>
      <c r="AD15" s="81">
        <v>3.26</v>
      </c>
      <c r="AE15" s="81">
        <v>3.15</v>
      </c>
      <c r="AF15" s="81">
        <v>3.28</v>
      </c>
      <c r="AG15" s="117" t="s">
        <v>115</v>
      </c>
      <c r="AH15" s="117" t="s">
        <v>115</v>
      </c>
      <c r="AI15" s="117" t="s">
        <v>115</v>
      </c>
      <c r="AJ15" s="117" t="s">
        <v>115</v>
      </c>
      <c r="AK15" s="117" t="s">
        <v>115</v>
      </c>
      <c r="AL15" s="117" t="s">
        <v>115</v>
      </c>
      <c r="AM15" s="117" t="s">
        <v>115</v>
      </c>
      <c r="AN15" s="83" t="s">
        <v>115</v>
      </c>
    </row>
    <row r="16" spans="1:66" x14ac:dyDescent="0.25">
      <c r="A16" s="24"/>
      <c r="B16" s="25"/>
      <c r="C16" s="25" t="s">
        <v>25</v>
      </c>
      <c r="D16" s="25"/>
      <c r="E16" s="25"/>
      <c r="F16" s="25" t="s">
        <v>23</v>
      </c>
      <c r="G16" s="75">
        <v>-0.28873142657381834</v>
      </c>
      <c r="H16" s="76">
        <v>0.79971440143966621</v>
      </c>
      <c r="I16" s="76">
        <v>0.76839836376347836</v>
      </c>
      <c r="J16" s="76">
        <v>1.3965704756224495</v>
      </c>
      <c r="K16" s="76">
        <v>2.0258302764248226</v>
      </c>
      <c r="L16" s="76">
        <v>7.0937635829849688</v>
      </c>
      <c r="M16" s="76">
        <v>5.314834902849852</v>
      </c>
      <c r="N16" s="76">
        <v>3.7937213318477214</v>
      </c>
      <c r="O16" s="76">
        <v>1.0850199238995994</v>
      </c>
      <c r="P16" s="78" t="s">
        <v>17</v>
      </c>
      <c r="Q16" s="79" t="s">
        <v>17</v>
      </c>
      <c r="R16" s="71">
        <v>7.38</v>
      </c>
      <c r="S16" s="72">
        <v>7.9</v>
      </c>
      <c r="T16" s="72">
        <v>7.2</v>
      </c>
      <c r="U16" s="72">
        <v>5.31</v>
      </c>
      <c r="V16" s="72">
        <v>5.59</v>
      </c>
      <c r="W16" s="72">
        <v>4.41</v>
      </c>
      <c r="X16" s="72">
        <v>3.41</v>
      </c>
      <c r="Y16" s="72">
        <v>3.79</v>
      </c>
      <c r="Z16" s="72">
        <v>1.8</v>
      </c>
      <c r="AA16" s="72">
        <v>1.83</v>
      </c>
      <c r="AB16" s="72">
        <v>1.57</v>
      </c>
      <c r="AC16" s="72">
        <v>1.0900000000000001</v>
      </c>
      <c r="AD16" s="72">
        <v>0.9</v>
      </c>
      <c r="AE16" s="72">
        <v>1.17</v>
      </c>
      <c r="AF16" s="72">
        <v>1.65</v>
      </c>
      <c r="AG16" s="116" t="s">
        <v>115</v>
      </c>
      <c r="AH16" s="116" t="s">
        <v>115</v>
      </c>
      <c r="AI16" s="116" t="s">
        <v>115</v>
      </c>
      <c r="AJ16" s="116" t="s">
        <v>115</v>
      </c>
      <c r="AK16" s="116" t="s">
        <v>115</v>
      </c>
      <c r="AL16" s="116" t="s">
        <v>115</v>
      </c>
      <c r="AM16" s="116" t="s">
        <v>115</v>
      </c>
      <c r="AN16" s="74" t="s">
        <v>115</v>
      </c>
    </row>
    <row r="17" spans="1:40" x14ac:dyDescent="0.25">
      <c r="A17" s="1"/>
      <c r="B17" s="18"/>
      <c r="C17" s="18" t="s">
        <v>109</v>
      </c>
      <c r="D17" s="18"/>
      <c r="E17" s="18"/>
      <c r="F17" s="18" t="s">
        <v>23</v>
      </c>
      <c r="G17" s="51">
        <v>3.5192788527956154</v>
      </c>
      <c r="H17" s="52">
        <v>3.6333963159701721</v>
      </c>
      <c r="I17" s="52">
        <v>3.9240183793285199</v>
      </c>
      <c r="J17" s="52">
        <v>3.7573952104368313</v>
      </c>
      <c r="K17" s="52">
        <v>3.379999281158419</v>
      </c>
      <c r="L17" s="52">
        <v>4.2133636124578988</v>
      </c>
      <c r="M17" s="52">
        <v>4.8544239808796963</v>
      </c>
      <c r="N17" s="52">
        <v>5.4864206156535866</v>
      </c>
      <c r="O17" s="52">
        <v>3.7886645878421721</v>
      </c>
      <c r="P17" s="53" t="s">
        <v>17</v>
      </c>
      <c r="Q17" s="54" t="s">
        <v>17</v>
      </c>
      <c r="R17" s="80">
        <v>4.83</v>
      </c>
      <c r="S17" s="81">
        <v>4.97</v>
      </c>
      <c r="T17" s="81">
        <v>4.8499999999999996</v>
      </c>
      <c r="U17" s="81">
        <v>4.8499999999999996</v>
      </c>
      <c r="V17" s="81">
        <v>5.33</v>
      </c>
      <c r="W17" s="81">
        <v>5.21</v>
      </c>
      <c r="X17" s="81">
        <v>5.21</v>
      </c>
      <c r="Y17" s="81">
        <v>5.49</v>
      </c>
      <c r="Z17" s="81">
        <v>4.76</v>
      </c>
      <c r="AA17" s="81">
        <v>4.2699999999999996</v>
      </c>
      <c r="AB17" s="81">
        <v>4.13</v>
      </c>
      <c r="AC17" s="81">
        <v>3.79</v>
      </c>
      <c r="AD17" s="81">
        <v>3.29</v>
      </c>
      <c r="AE17" s="81">
        <v>3.36</v>
      </c>
      <c r="AF17" s="81">
        <v>3.53</v>
      </c>
      <c r="AG17" s="117" t="s">
        <v>115</v>
      </c>
      <c r="AH17" s="117" t="s">
        <v>115</v>
      </c>
      <c r="AI17" s="117" t="s">
        <v>115</v>
      </c>
      <c r="AJ17" s="117" t="s">
        <v>115</v>
      </c>
      <c r="AK17" s="117" t="s">
        <v>115</v>
      </c>
      <c r="AL17" s="117" t="s">
        <v>115</v>
      </c>
      <c r="AM17" s="117" t="s">
        <v>115</v>
      </c>
      <c r="AN17" s="83" t="s">
        <v>115</v>
      </c>
    </row>
    <row r="18" spans="1:40" x14ac:dyDescent="0.25">
      <c r="A18" s="24"/>
      <c r="B18" s="25"/>
      <c r="C18" s="25" t="s">
        <v>27</v>
      </c>
      <c r="D18" s="25"/>
      <c r="E18" s="25"/>
      <c r="F18" s="25" t="s">
        <v>23</v>
      </c>
      <c r="G18" s="75">
        <v>6.640797042099944</v>
      </c>
      <c r="H18" s="76">
        <v>5.8054575451739865</v>
      </c>
      <c r="I18" s="76">
        <v>1.9125898637168959</v>
      </c>
      <c r="J18" s="76">
        <v>1.048529586224034</v>
      </c>
      <c r="K18" s="76">
        <v>4.8387866574419292</v>
      </c>
      <c r="L18" s="76">
        <v>4.2758782389986871</v>
      </c>
      <c r="M18" s="76">
        <v>5.4387571479895369</v>
      </c>
      <c r="N18" s="76">
        <v>5.8570150846827707</v>
      </c>
      <c r="O18" s="76">
        <v>6.3710517331549976</v>
      </c>
      <c r="P18" s="78">
        <v>4.58</v>
      </c>
      <c r="Q18" s="79">
        <v>3.85</v>
      </c>
      <c r="R18" s="71">
        <v>7.24</v>
      </c>
      <c r="S18" s="72">
        <v>6.71</v>
      </c>
      <c r="T18" s="72">
        <v>6.19</v>
      </c>
      <c r="U18" s="72">
        <v>5.44</v>
      </c>
      <c r="V18" s="72">
        <v>4.05</v>
      </c>
      <c r="W18" s="72">
        <v>6.01</v>
      </c>
      <c r="X18" s="72">
        <v>5.68</v>
      </c>
      <c r="Y18" s="72">
        <v>5.86</v>
      </c>
      <c r="Z18" s="72">
        <v>6.01</v>
      </c>
      <c r="AA18" s="72">
        <v>5.82</v>
      </c>
      <c r="AB18" s="72">
        <v>6.03</v>
      </c>
      <c r="AC18" s="72">
        <v>6.37</v>
      </c>
      <c r="AD18" s="72">
        <v>6.42</v>
      </c>
      <c r="AE18" s="72">
        <v>5.33</v>
      </c>
      <c r="AF18" s="72">
        <v>4.74</v>
      </c>
      <c r="AG18" s="116">
        <v>4.62</v>
      </c>
      <c r="AH18" s="116">
        <v>4.28</v>
      </c>
      <c r="AI18" s="116">
        <v>4.3600000000000003</v>
      </c>
      <c r="AJ18" s="116">
        <v>4.3</v>
      </c>
      <c r="AK18" s="116">
        <v>3.85</v>
      </c>
      <c r="AL18" s="116">
        <v>3.69</v>
      </c>
      <c r="AM18" s="116">
        <v>3.63</v>
      </c>
      <c r="AN18" s="74">
        <v>3.6</v>
      </c>
    </row>
    <row r="19" spans="1:40" x14ac:dyDescent="0.25">
      <c r="A19" s="1"/>
      <c r="B19" s="18" t="s">
        <v>110</v>
      </c>
      <c r="C19" s="18"/>
      <c r="D19" s="18"/>
      <c r="E19" s="18"/>
      <c r="F19" s="18" t="s">
        <v>23</v>
      </c>
      <c r="G19" s="51">
        <v>4.0856761394806318</v>
      </c>
      <c r="H19" s="52">
        <v>5.2706067313588401</v>
      </c>
      <c r="I19" s="52">
        <v>2.5163559394672852</v>
      </c>
      <c r="J19" s="52">
        <v>0.85551798196417117</v>
      </c>
      <c r="K19" s="52">
        <v>4.6908221798859451</v>
      </c>
      <c r="L19" s="52">
        <v>10.845767410150685</v>
      </c>
      <c r="M19" s="52">
        <v>7.2186118564405488</v>
      </c>
      <c r="N19" s="52">
        <v>1.9165871867238726</v>
      </c>
      <c r="O19" s="52">
        <v>2.4344143462444734</v>
      </c>
      <c r="P19" s="53">
        <v>5.48</v>
      </c>
      <c r="Q19" s="54">
        <v>2.6</v>
      </c>
      <c r="R19" s="80">
        <v>12.35</v>
      </c>
      <c r="S19" s="81">
        <v>14.28</v>
      </c>
      <c r="T19" s="81">
        <v>10.61</v>
      </c>
      <c r="U19" s="81">
        <v>7.22</v>
      </c>
      <c r="V19" s="81">
        <v>3.65</v>
      </c>
      <c r="W19" s="81">
        <v>1.37</v>
      </c>
      <c r="X19" s="81">
        <v>2.2200000000000002</v>
      </c>
      <c r="Y19" s="81">
        <v>1.92</v>
      </c>
      <c r="Z19" s="81">
        <v>0.98</v>
      </c>
      <c r="AA19" s="81">
        <v>1.74</v>
      </c>
      <c r="AB19" s="81">
        <v>2.0499999999999998</v>
      </c>
      <c r="AC19" s="81">
        <v>2.4300000000000002</v>
      </c>
      <c r="AD19" s="81">
        <v>3.26</v>
      </c>
      <c r="AE19" s="81">
        <v>4.46</v>
      </c>
      <c r="AF19" s="81">
        <v>5.58</v>
      </c>
      <c r="AG19" s="117">
        <v>5.55</v>
      </c>
      <c r="AH19" s="82">
        <v>4.6500000000000004</v>
      </c>
      <c r="AI19" s="82">
        <v>4</v>
      </c>
      <c r="AJ19" s="82">
        <v>2.9</v>
      </c>
      <c r="AK19" s="117">
        <v>2.6</v>
      </c>
      <c r="AL19" s="82">
        <v>2.96</v>
      </c>
      <c r="AM19" s="82">
        <v>2.34</v>
      </c>
      <c r="AN19" s="83">
        <v>2.21</v>
      </c>
    </row>
    <row r="20" spans="1:40" x14ac:dyDescent="0.25">
      <c r="A20" s="24"/>
      <c r="B20" s="25"/>
      <c r="C20" s="25" t="s">
        <v>29</v>
      </c>
      <c r="D20" s="25"/>
      <c r="E20" s="25"/>
      <c r="F20" s="25" t="s">
        <v>23</v>
      </c>
      <c r="G20" s="75">
        <v>10.964021854859695</v>
      </c>
      <c r="H20" s="76">
        <v>7.730622131281617</v>
      </c>
      <c r="I20" s="76">
        <v>-3.8964618576698418</v>
      </c>
      <c r="J20" s="76">
        <v>-0.16392902443173041</v>
      </c>
      <c r="K20" s="76">
        <v>16.737091522155147</v>
      </c>
      <c r="L20" s="76">
        <v>26.029201166751047</v>
      </c>
      <c r="M20" s="76">
        <v>-6.633524861946194</v>
      </c>
      <c r="N20" s="76">
        <v>5.8445774934148043</v>
      </c>
      <c r="O20" s="76">
        <v>8.8836388251115608</v>
      </c>
      <c r="P20" s="78" t="s">
        <v>17</v>
      </c>
      <c r="Q20" s="79" t="s">
        <v>17</v>
      </c>
      <c r="R20" s="71">
        <v>27.09</v>
      </c>
      <c r="S20" s="72">
        <v>34.94</v>
      </c>
      <c r="T20" s="72">
        <v>6.66</v>
      </c>
      <c r="U20" s="72">
        <v>-6.63</v>
      </c>
      <c r="V20" s="72">
        <v>-13.09</v>
      </c>
      <c r="W20" s="72">
        <v>-14.72</v>
      </c>
      <c r="X20" s="72">
        <v>-0.32</v>
      </c>
      <c r="Y20" s="72">
        <v>5.84</v>
      </c>
      <c r="Z20" s="72">
        <v>7.13</v>
      </c>
      <c r="AA20" s="72">
        <v>8.4700000000000006</v>
      </c>
      <c r="AB20" s="72">
        <v>9.51</v>
      </c>
      <c r="AC20" s="72">
        <v>8.8800000000000008</v>
      </c>
      <c r="AD20" s="72">
        <v>9.98</v>
      </c>
      <c r="AE20" s="72">
        <v>15.46</v>
      </c>
      <c r="AF20" s="72">
        <v>17.5</v>
      </c>
      <c r="AG20" s="116" t="s">
        <v>115</v>
      </c>
      <c r="AH20" s="116" t="s">
        <v>115</v>
      </c>
      <c r="AI20" s="116" t="s">
        <v>115</v>
      </c>
      <c r="AJ20" s="116" t="s">
        <v>115</v>
      </c>
      <c r="AK20" s="116" t="s">
        <v>115</v>
      </c>
      <c r="AL20" s="116" t="s">
        <v>115</v>
      </c>
      <c r="AM20" s="116" t="s">
        <v>115</v>
      </c>
      <c r="AN20" s="74" t="s">
        <v>115</v>
      </c>
    </row>
    <row r="21" spans="1:40" x14ac:dyDescent="0.25">
      <c r="A21" s="1"/>
      <c r="B21" s="18"/>
      <c r="C21" s="18" t="s">
        <v>30</v>
      </c>
      <c r="D21" s="18"/>
      <c r="E21" s="18"/>
      <c r="F21" s="18" t="s">
        <v>23</v>
      </c>
      <c r="G21" s="51">
        <v>2.3149060626478812</v>
      </c>
      <c r="H21" s="52">
        <v>4.4970766226711367</v>
      </c>
      <c r="I21" s="52">
        <v>2.8294368455649144</v>
      </c>
      <c r="J21" s="52">
        <v>-0.23975902354163026</v>
      </c>
      <c r="K21" s="52">
        <v>2.5415456795956803</v>
      </c>
      <c r="L21" s="52">
        <v>9.6188695012629388</v>
      </c>
      <c r="M21" s="52">
        <v>10.738280475229356</v>
      </c>
      <c r="N21" s="52">
        <v>-0.90864616973593826</v>
      </c>
      <c r="O21" s="52">
        <v>-7.7213699160860738E-2</v>
      </c>
      <c r="P21" s="53" t="s">
        <v>17</v>
      </c>
      <c r="Q21" s="54" t="s">
        <v>17</v>
      </c>
      <c r="R21" s="80">
        <v>10.83</v>
      </c>
      <c r="S21" s="81">
        <v>12.09</v>
      </c>
      <c r="T21" s="81">
        <v>12.56</v>
      </c>
      <c r="U21" s="81">
        <v>10.74</v>
      </c>
      <c r="V21" s="81">
        <v>6.28</v>
      </c>
      <c r="W21" s="81">
        <v>3.29</v>
      </c>
      <c r="X21" s="81">
        <v>0.84</v>
      </c>
      <c r="Y21" s="81">
        <v>-0.91</v>
      </c>
      <c r="Z21" s="81">
        <v>-2.0099999999999998</v>
      </c>
      <c r="AA21" s="81">
        <v>-0.91</v>
      </c>
      <c r="AB21" s="81">
        <v>-0.72</v>
      </c>
      <c r="AC21" s="81">
        <v>-0.08</v>
      </c>
      <c r="AD21" s="81">
        <v>1.43</v>
      </c>
      <c r="AE21" s="81">
        <v>2.1800000000000002</v>
      </c>
      <c r="AF21" s="81">
        <v>3.57</v>
      </c>
      <c r="AG21" s="117" t="s">
        <v>115</v>
      </c>
      <c r="AH21" s="117" t="s">
        <v>115</v>
      </c>
      <c r="AI21" s="117" t="s">
        <v>115</v>
      </c>
      <c r="AJ21" s="117" t="s">
        <v>115</v>
      </c>
      <c r="AK21" s="117" t="s">
        <v>115</v>
      </c>
      <c r="AL21" s="117" t="s">
        <v>115</v>
      </c>
      <c r="AM21" s="117" t="s">
        <v>115</v>
      </c>
      <c r="AN21" s="83" t="s">
        <v>115</v>
      </c>
    </row>
    <row r="22" spans="1:40" x14ac:dyDescent="0.25">
      <c r="A22" s="24"/>
      <c r="B22" s="25"/>
      <c r="C22" s="25" t="s">
        <v>31</v>
      </c>
      <c r="D22" s="25"/>
      <c r="E22" s="25"/>
      <c r="F22" s="25" t="s">
        <v>23</v>
      </c>
      <c r="G22" s="75">
        <v>4.5160644178113385</v>
      </c>
      <c r="H22" s="76">
        <v>5.5953686768189792</v>
      </c>
      <c r="I22" s="76">
        <v>4.9049523737189293</v>
      </c>
      <c r="J22" s="76">
        <v>3.2647961809513903</v>
      </c>
      <c r="K22" s="76">
        <v>3.5061224946389524</v>
      </c>
      <c r="L22" s="76">
        <v>5.9527253712777783</v>
      </c>
      <c r="M22" s="76">
        <v>8.5369794050563321</v>
      </c>
      <c r="N22" s="76">
        <v>5.2132366245047024</v>
      </c>
      <c r="O22" s="76">
        <v>3.6826543289854907</v>
      </c>
      <c r="P22" s="78" t="s">
        <v>17</v>
      </c>
      <c r="Q22" s="79" t="s">
        <v>17</v>
      </c>
      <c r="R22" s="71">
        <v>7.53</v>
      </c>
      <c r="S22" s="72">
        <v>8.11</v>
      </c>
      <c r="T22" s="72">
        <v>9.18</v>
      </c>
      <c r="U22" s="72">
        <v>8.5399999999999991</v>
      </c>
      <c r="V22" s="72">
        <v>8.94</v>
      </c>
      <c r="W22" s="72">
        <v>7.62</v>
      </c>
      <c r="X22" s="72">
        <v>6.01</v>
      </c>
      <c r="Y22" s="72">
        <v>5.21</v>
      </c>
      <c r="Z22" s="72">
        <v>3.32</v>
      </c>
      <c r="AA22" s="72">
        <v>3.13</v>
      </c>
      <c r="AB22" s="72">
        <v>3.32</v>
      </c>
      <c r="AC22" s="72">
        <v>3.68</v>
      </c>
      <c r="AD22" s="72">
        <v>3.43</v>
      </c>
      <c r="AE22" s="72">
        <v>3.8</v>
      </c>
      <c r="AF22" s="72">
        <v>4.12</v>
      </c>
      <c r="AG22" s="116" t="s">
        <v>115</v>
      </c>
      <c r="AH22" s="116" t="s">
        <v>115</v>
      </c>
      <c r="AI22" s="116" t="s">
        <v>115</v>
      </c>
      <c r="AJ22" s="116" t="s">
        <v>115</v>
      </c>
      <c r="AK22" s="116" t="s">
        <v>115</v>
      </c>
      <c r="AL22" s="116" t="s">
        <v>115</v>
      </c>
      <c r="AM22" s="116" t="s">
        <v>115</v>
      </c>
      <c r="AN22" s="74" t="s">
        <v>115</v>
      </c>
    </row>
    <row r="23" spans="1:40" x14ac:dyDescent="0.25">
      <c r="A23" s="1"/>
      <c r="B23" s="18" t="s">
        <v>32</v>
      </c>
      <c r="C23" s="18"/>
      <c r="D23" s="18"/>
      <c r="E23" s="18"/>
      <c r="F23" s="18"/>
      <c r="G23" s="51"/>
      <c r="H23" s="52"/>
      <c r="I23" s="52"/>
      <c r="J23" s="52"/>
      <c r="K23" s="52"/>
      <c r="L23" s="52"/>
      <c r="M23" s="52"/>
      <c r="N23" s="52"/>
      <c r="O23" s="52"/>
      <c r="P23" s="53"/>
      <c r="Q23" s="54"/>
      <c r="R23" s="80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117"/>
      <c r="AH23" s="82"/>
      <c r="AI23" s="82"/>
      <c r="AJ23" s="82"/>
      <c r="AK23" s="117"/>
      <c r="AL23" s="82"/>
      <c r="AM23" s="82"/>
      <c r="AN23" s="83"/>
    </row>
    <row r="24" spans="1:40" x14ac:dyDescent="0.25">
      <c r="A24" s="24"/>
      <c r="B24" s="25"/>
      <c r="C24" s="25" t="s">
        <v>111</v>
      </c>
      <c r="D24" s="25"/>
      <c r="E24" s="25"/>
      <c r="F24" s="25" t="s">
        <v>23</v>
      </c>
      <c r="G24" s="75">
        <v>2.8223044158299126</v>
      </c>
      <c r="H24" s="76">
        <v>3.1304796342527696</v>
      </c>
      <c r="I24" s="76">
        <v>2.4034788060440127</v>
      </c>
      <c r="J24" s="76">
        <v>2.3640104630284764</v>
      </c>
      <c r="K24" s="76">
        <v>3.2568363356911822</v>
      </c>
      <c r="L24" s="76">
        <v>5.1654358779951171</v>
      </c>
      <c r="M24" s="76">
        <v>5.1374192882994052</v>
      </c>
      <c r="N24" s="76">
        <v>5.0070155171651143</v>
      </c>
      <c r="O24" s="76">
        <v>3.4831555733786379</v>
      </c>
      <c r="P24" s="78" t="s">
        <v>17</v>
      </c>
      <c r="Q24" s="79" t="s">
        <v>17</v>
      </c>
      <c r="R24" s="71">
        <v>6.2</v>
      </c>
      <c r="S24" s="72">
        <v>6.31</v>
      </c>
      <c r="T24" s="72">
        <v>5.92</v>
      </c>
      <c r="U24" s="72">
        <v>5.14</v>
      </c>
      <c r="V24" s="72">
        <v>5.13</v>
      </c>
      <c r="W24" s="72">
        <v>5.12</v>
      </c>
      <c r="X24" s="72">
        <v>4.71</v>
      </c>
      <c r="Y24" s="72">
        <v>5.01</v>
      </c>
      <c r="Z24" s="72">
        <v>4.05</v>
      </c>
      <c r="AA24" s="72">
        <v>3.81</v>
      </c>
      <c r="AB24" s="72">
        <v>3.71</v>
      </c>
      <c r="AC24" s="72">
        <v>3.48</v>
      </c>
      <c r="AD24" s="72">
        <v>3.26</v>
      </c>
      <c r="AE24" s="72">
        <v>3.15</v>
      </c>
      <c r="AF24" s="72">
        <v>3.28</v>
      </c>
      <c r="AG24" s="116" t="s">
        <v>115</v>
      </c>
      <c r="AH24" s="116" t="s">
        <v>115</v>
      </c>
      <c r="AI24" s="116" t="s">
        <v>115</v>
      </c>
      <c r="AJ24" s="116" t="s">
        <v>115</v>
      </c>
      <c r="AK24" s="116" t="s">
        <v>115</v>
      </c>
      <c r="AL24" s="116" t="s">
        <v>115</v>
      </c>
      <c r="AM24" s="116" t="s">
        <v>115</v>
      </c>
      <c r="AN24" s="74" t="s">
        <v>115</v>
      </c>
    </row>
    <row r="25" spans="1:40" x14ac:dyDescent="0.25">
      <c r="A25" s="1"/>
      <c r="B25" s="18"/>
      <c r="C25" s="18" t="s">
        <v>112</v>
      </c>
      <c r="D25" s="18"/>
      <c r="E25" s="18"/>
      <c r="F25" s="18" t="s">
        <v>23</v>
      </c>
      <c r="G25" s="51">
        <v>3.1724239974720181</v>
      </c>
      <c r="H25" s="52">
        <v>3.9152476870811359</v>
      </c>
      <c r="I25" s="52">
        <v>3.2310098991802816</v>
      </c>
      <c r="J25" s="52">
        <v>2.7177077955277129</v>
      </c>
      <c r="K25" s="52">
        <v>3.4161617115381127</v>
      </c>
      <c r="L25" s="52">
        <v>5.2167966493136708</v>
      </c>
      <c r="M25" s="52">
        <v>6.1823374861491143</v>
      </c>
      <c r="N25" s="52">
        <v>4.8738754248145222</v>
      </c>
      <c r="O25" s="52">
        <v>3.2260301033126382</v>
      </c>
      <c r="P25" s="53" t="s">
        <v>17</v>
      </c>
      <c r="Q25" s="54" t="s">
        <v>17</v>
      </c>
      <c r="R25" s="80">
        <v>6.48</v>
      </c>
      <c r="S25" s="81">
        <v>6.82</v>
      </c>
      <c r="T25" s="81">
        <v>6.73</v>
      </c>
      <c r="U25" s="81">
        <v>6.18</v>
      </c>
      <c r="V25" s="81">
        <v>6.01</v>
      </c>
      <c r="W25" s="81">
        <v>5.31</v>
      </c>
      <c r="X25" s="81">
        <v>4.87</v>
      </c>
      <c r="Y25" s="81">
        <v>4.87</v>
      </c>
      <c r="Z25" s="81">
        <v>4.04</v>
      </c>
      <c r="AA25" s="81">
        <v>3.58</v>
      </c>
      <c r="AB25" s="81">
        <v>3.56</v>
      </c>
      <c r="AC25" s="81">
        <v>3.23</v>
      </c>
      <c r="AD25" s="81">
        <v>3.09</v>
      </c>
      <c r="AE25" s="81">
        <v>3.28</v>
      </c>
      <c r="AF25" s="81">
        <v>3.51</v>
      </c>
      <c r="AG25" s="117" t="s">
        <v>115</v>
      </c>
      <c r="AH25" s="117" t="s">
        <v>115</v>
      </c>
      <c r="AI25" s="117" t="s">
        <v>115</v>
      </c>
      <c r="AJ25" s="117" t="s">
        <v>115</v>
      </c>
      <c r="AK25" s="117" t="s">
        <v>115</v>
      </c>
      <c r="AL25" s="117" t="s">
        <v>115</v>
      </c>
      <c r="AM25" s="117" t="s">
        <v>115</v>
      </c>
      <c r="AN25" s="83" t="s">
        <v>115</v>
      </c>
    </row>
    <row r="26" spans="1:40" ht="15" customHeight="1" x14ac:dyDescent="0.25">
      <c r="A26" s="24"/>
      <c r="B26" s="25"/>
      <c r="C26" s="25" t="s">
        <v>35</v>
      </c>
      <c r="D26" s="25"/>
      <c r="E26" s="25"/>
      <c r="F26" s="25" t="s">
        <v>23</v>
      </c>
      <c r="G26" s="75">
        <v>2.6463333654880294</v>
      </c>
      <c r="H26" s="76">
        <v>3.1826858384570222</v>
      </c>
      <c r="I26" s="76">
        <v>3.0167945125211926</v>
      </c>
      <c r="J26" s="76">
        <v>2.1930909122637177</v>
      </c>
      <c r="K26" s="76">
        <v>2.7631325469231305</v>
      </c>
      <c r="L26" s="76">
        <v>5.9294038097794655</v>
      </c>
      <c r="M26" s="76">
        <v>6.0266380435581635</v>
      </c>
      <c r="N26" s="76">
        <v>4.0156052261847597</v>
      </c>
      <c r="O26" s="76">
        <v>2.7605521491941953</v>
      </c>
      <c r="P26" s="78" t="s">
        <v>17</v>
      </c>
      <c r="Q26" s="79" t="s">
        <v>17</v>
      </c>
      <c r="R26" s="71">
        <v>6.57</v>
      </c>
      <c r="S26" s="72">
        <v>6.77</v>
      </c>
      <c r="T26" s="72">
        <v>6.65</v>
      </c>
      <c r="U26" s="72">
        <v>6.03</v>
      </c>
      <c r="V26" s="72">
        <v>5.61</v>
      </c>
      <c r="W26" s="72">
        <v>5.07</v>
      </c>
      <c r="X26" s="72">
        <v>4.3099999999999996</v>
      </c>
      <c r="Y26" s="72">
        <v>4.0199999999999996</v>
      </c>
      <c r="Z26" s="72">
        <v>2.99</v>
      </c>
      <c r="AA26" s="72">
        <v>2.71</v>
      </c>
      <c r="AB26" s="72">
        <v>2.81</v>
      </c>
      <c r="AC26" s="72">
        <v>2.76</v>
      </c>
      <c r="AD26" s="72">
        <v>2.57</v>
      </c>
      <c r="AE26" s="72">
        <v>2.87</v>
      </c>
      <c r="AF26" s="72">
        <v>3.21</v>
      </c>
      <c r="AG26" s="116" t="s">
        <v>115</v>
      </c>
      <c r="AH26" s="116" t="s">
        <v>115</v>
      </c>
      <c r="AI26" s="116" t="s">
        <v>115</v>
      </c>
      <c r="AJ26" s="116" t="s">
        <v>115</v>
      </c>
      <c r="AK26" s="116" t="s">
        <v>115</v>
      </c>
      <c r="AL26" s="116" t="s">
        <v>115</v>
      </c>
      <c r="AM26" s="116" t="s">
        <v>115</v>
      </c>
      <c r="AN26" s="74" t="s">
        <v>115</v>
      </c>
    </row>
    <row r="27" spans="1:40" x14ac:dyDescent="0.25">
      <c r="A27" s="1"/>
      <c r="B27" s="18"/>
      <c r="C27" s="18" t="s">
        <v>36</v>
      </c>
      <c r="D27" s="18"/>
      <c r="E27" s="18"/>
      <c r="F27" s="18" t="s">
        <v>23</v>
      </c>
      <c r="G27" s="51">
        <v>1.7955339308472817</v>
      </c>
      <c r="H27" s="52">
        <v>2.3769570423859188</v>
      </c>
      <c r="I27" s="52">
        <v>2.5463896486151549</v>
      </c>
      <c r="J27" s="52">
        <v>2.7446149754883464</v>
      </c>
      <c r="K27" s="52">
        <v>2.8066905752254678</v>
      </c>
      <c r="L27" s="52">
        <v>5.4235638227560168</v>
      </c>
      <c r="M27" s="52">
        <v>5.0509303049342424</v>
      </c>
      <c r="N27" s="52">
        <v>4.7621508218006481</v>
      </c>
      <c r="O27" s="52">
        <v>2.642526745878615</v>
      </c>
      <c r="P27" s="53">
        <v>3.05</v>
      </c>
      <c r="Q27" s="54">
        <v>2.92</v>
      </c>
      <c r="R27" s="80">
        <v>5.91</v>
      </c>
      <c r="S27" s="81">
        <v>6.2</v>
      </c>
      <c r="T27" s="81">
        <v>5.84</v>
      </c>
      <c r="U27" s="81">
        <v>5.05</v>
      </c>
      <c r="V27" s="81">
        <v>5.44</v>
      </c>
      <c r="W27" s="81">
        <v>4.87</v>
      </c>
      <c r="X27" s="81">
        <v>4.4400000000000004</v>
      </c>
      <c r="Y27" s="81">
        <v>4.76</v>
      </c>
      <c r="Z27" s="81">
        <v>3.49</v>
      </c>
      <c r="AA27" s="81">
        <v>3.23</v>
      </c>
      <c r="AB27" s="81">
        <v>3.04</v>
      </c>
      <c r="AC27" s="81">
        <v>2.64</v>
      </c>
      <c r="AD27" s="81">
        <v>2.38</v>
      </c>
      <c r="AE27" s="81">
        <v>2.54</v>
      </c>
      <c r="AF27" s="81">
        <v>2.87</v>
      </c>
      <c r="AG27" s="117">
        <v>3.06</v>
      </c>
      <c r="AH27" s="82">
        <v>3.17</v>
      </c>
      <c r="AI27" s="82">
        <v>3.15</v>
      </c>
      <c r="AJ27" s="82">
        <v>2.94</v>
      </c>
      <c r="AK27" s="117">
        <v>2.92</v>
      </c>
      <c r="AL27" s="82">
        <v>3.03</v>
      </c>
      <c r="AM27" s="82">
        <v>2.96</v>
      </c>
      <c r="AN27" s="83">
        <v>2.9</v>
      </c>
    </row>
    <row r="28" spans="1:40" x14ac:dyDescent="0.25">
      <c r="A28" s="24"/>
      <c r="B28" s="25"/>
      <c r="C28" s="25" t="s">
        <v>37</v>
      </c>
      <c r="D28" s="25"/>
      <c r="E28" s="25"/>
      <c r="F28" s="25" t="s">
        <v>23</v>
      </c>
      <c r="G28" s="75">
        <v>2.6091489274093105</v>
      </c>
      <c r="H28" s="76">
        <v>3.1513425505442116</v>
      </c>
      <c r="I28" s="76">
        <v>2.7994182165901602</v>
      </c>
      <c r="J28" s="76">
        <v>2.5048560365770633</v>
      </c>
      <c r="K28" s="76">
        <v>3.0607052923444735</v>
      </c>
      <c r="L28" s="76">
        <v>5.4338000399610671</v>
      </c>
      <c r="M28" s="76">
        <v>5.5993312807352318</v>
      </c>
      <c r="N28" s="76">
        <v>4.6646617474912615</v>
      </c>
      <c r="O28" s="76">
        <v>3.0280661429410216</v>
      </c>
      <c r="P28" s="78" t="s">
        <v>17</v>
      </c>
      <c r="Q28" s="79" t="s">
        <v>17</v>
      </c>
      <c r="R28" s="71">
        <v>6.29</v>
      </c>
      <c r="S28" s="72">
        <v>6.52</v>
      </c>
      <c r="T28" s="72">
        <v>6.29</v>
      </c>
      <c r="U28" s="72">
        <v>5.6</v>
      </c>
      <c r="V28" s="72">
        <v>5.55</v>
      </c>
      <c r="W28" s="72">
        <v>5.09</v>
      </c>
      <c r="X28" s="72">
        <v>4.58</v>
      </c>
      <c r="Y28" s="72">
        <v>4.66</v>
      </c>
      <c r="Z28" s="72">
        <v>3.64</v>
      </c>
      <c r="AA28" s="72">
        <v>3.33</v>
      </c>
      <c r="AB28" s="72">
        <v>3.28</v>
      </c>
      <c r="AC28" s="72">
        <v>3.03</v>
      </c>
      <c r="AD28" s="72">
        <v>2.82</v>
      </c>
      <c r="AE28" s="72">
        <v>2.96</v>
      </c>
      <c r="AF28" s="72">
        <v>3.22</v>
      </c>
      <c r="AG28" s="116" t="s">
        <v>115</v>
      </c>
      <c r="AH28" s="116" t="s">
        <v>115</v>
      </c>
      <c r="AI28" s="116" t="s">
        <v>115</v>
      </c>
      <c r="AJ28" s="116" t="s">
        <v>115</v>
      </c>
      <c r="AK28" s="116" t="s">
        <v>115</v>
      </c>
      <c r="AL28" s="116" t="s">
        <v>115</v>
      </c>
      <c r="AM28" s="116" t="s">
        <v>115</v>
      </c>
      <c r="AN28" s="74" t="s">
        <v>115</v>
      </c>
    </row>
    <row r="29" spans="1:40" x14ac:dyDescent="0.25">
      <c r="A29" s="1"/>
      <c r="B29" s="18" t="s">
        <v>38</v>
      </c>
      <c r="C29" s="18"/>
      <c r="D29" s="18"/>
      <c r="E29" s="18"/>
      <c r="F29" s="18" t="s">
        <v>39</v>
      </c>
      <c r="G29" s="85">
        <v>1898.9975000000002</v>
      </c>
      <c r="H29" s="86">
        <v>1848.0166666666671</v>
      </c>
      <c r="I29" s="86">
        <v>1798.011666666667</v>
      </c>
      <c r="J29" s="86">
        <v>1868.8949999999998</v>
      </c>
      <c r="K29" s="86">
        <v>2001.1049999999998</v>
      </c>
      <c r="L29" s="86">
        <v>2741.7816666666672</v>
      </c>
      <c r="M29" s="86">
        <v>3055.2550000000006</v>
      </c>
      <c r="N29" s="86">
        <v>2951.2708333333335</v>
      </c>
      <c r="O29" s="86">
        <v>2956.3569583333333</v>
      </c>
      <c r="P29" s="87" t="s">
        <v>17</v>
      </c>
      <c r="Q29" s="88" t="s">
        <v>17</v>
      </c>
      <c r="R29" s="85">
        <v>3262.3</v>
      </c>
      <c r="S29" s="86">
        <v>2992.9</v>
      </c>
      <c r="T29" s="86">
        <v>2949.7</v>
      </c>
      <c r="U29" s="86">
        <v>3016.2</v>
      </c>
      <c r="V29" s="86">
        <v>2923.3</v>
      </c>
      <c r="W29" s="86">
        <v>2918.6</v>
      </c>
      <c r="X29" s="86">
        <v>2976.6</v>
      </c>
      <c r="Y29" s="86">
        <v>2986.6</v>
      </c>
      <c r="Z29" s="86">
        <v>2860</v>
      </c>
      <c r="AA29" s="86">
        <v>2840.7</v>
      </c>
      <c r="AB29" s="86">
        <v>2961</v>
      </c>
      <c r="AC29" s="86">
        <v>3163.7</v>
      </c>
      <c r="AD29" s="86">
        <v>3134.1</v>
      </c>
      <c r="AE29" s="86">
        <v>3240.6</v>
      </c>
      <c r="AF29" s="86">
        <v>3340.1</v>
      </c>
      <c r="AG29" s="89" t="s">
        <v>115</v>
      </c>
      <c r="AH29" s="87" t="s">
        <v>115</v>
      </c>
      <c r="AI29" s="87" t="s">
        <v>115</v>
      </c>
      <c r="AJ29" s="87" t="s">
        <v>115</v>
      </c>
      <c r="AK29" s="89" t="s">
        <v>115</v>
      </c>
      <c r="AL29" s="87" t="s">
        <v>115</v>
      </c>
      <c r="AM29" s="87" t="s">
        <v>115</v>
      </c>
      <c r="AN29" s="88" t="s">
        <v>115</v>
      </c>
    </row>
    <row r="30" spans="1:40" x14ac:dyDescent="0.25">
      <c r="A30" s="24"/>
      <c r="B30" s="25" t="s">
        <v>40</v>
      </c>
      <c r="C30" s="25"/>
      <c r="D30" s="25"/>
      <c r="E30" s="25"/>
      <c r="F30" s="90" t="s">
        <v>12</v>
      </c>
      <c r="G30" s="75">
        <v>-3.1612813475000001</v>
      </c>
      <c r="H30" s="76">
        <v>-1.5584489399999999</v>
      </c>
      <c r="I30" s="76">
        <v>-3.3381640399999997</v>
      </c>
      <c r="J30" s="76">
        <v>-1.00362402</v>
      </c>
      <c r="K30" s="76">
        <v>-0.54005628000000006</v>
      </c>
      <c r="L30" s="76">
        <v>9.0638126500000009</v>
      </c>
      <c r="M30" s="76">
        <v>2.225633685</v>
      </c>
      <c r="N30" s="76">
        <v>-1.7930000475000001</v>
      </c>
      <c r="O30" s="76">
        <v>-0.75335763999999994</v>
      </c>
      <c r="P30" s="78">
        <v>4.6596646375000006</v>
      </c>
      <c r="Q30" s="79">
        <v>2.6603695924999999</v>
      </c>
      <c r="R30" s="75">
        <v>10.7</v>
      </c>
      <c r="S30" s="76">
        <v>0</v>
      </c>
      <c r="T30" s="76">
        <v>-2</v>
      </c>
      <c r="U30" s="76">
        <v>0.3</v>
      </c>
      <c r="V30" s="76">
        <v>-3.1</v>
      </c>
      <c r="W30" s="76">
        <v>-3.2</v>
      </c>
      <c r="X30" s="76">
        <v>-0.7</v>
      </c>
      <c r="Y30" s="76">
        <v>-0.1</v>
      </c>
      <c r="Z30" s="76">
        <v>-3.5</v>
      </c>
      <c r="AA30" s="76">
        <v>-3.7</v>
      </c>
      <c r="AB30" s="76">
        <v>-0.5</v>
      </c>
      <c r="AC30" s="76">
        <v>4.5999999999999996</v>
      </c>
      <c r="AD30" s="76">
        <v>2.2999999999999998</v>
      </c>
      <c r="AE30" s="76">
        <v>3.8</v>
      </c>
      <c r="AF30" s="76">
        <v>5.0999999999999996</v>
      </c>
      <c r="AG30" s="77">
        <v>7.4</v>
      </c>
      <c r="AH30" s="78">
        <v>6.8</v>
      </c>
      <c r="AI30" s="78">
        <v>1.9</v>
      </c>
      <c r="AJ30" s="78">
        <v>0.9</v>
      </c>
      <c r="AK30" s="77">
        <v>1.1000000000000001</v>
      </c>
      <c r="AL30" s="78">
        <v>0.2</v>
      </c>
      <c r="AM30" s="78">
        <v>0</v>
      </c>
      <c r="AN30" s="79">
        <v>0</v>
      </c>
    </row>
    <row r="31" spans="1:40" x14ac:dyDescent="0.25">
      <c r="A31" s="1" t="s">
        <v>41</v>
      </c>
      <c r="B31" s="18"/>
      <c r="C31" s="18"/>
      <c r="D31" s="18"/>
      <c r="E31" s="18"/>
      <c r="F31" s="18"/>
      <c r="G31" s="19"/>
      <c r="H31" s="20"/>
      <c r="I31" s="20"/>
      <c r="J31" s="20"/>
      <c r="K31" s="20"/>
      <c r="L31" s="20"/>
      <c r="M31" s="20"/>
      <c r="N31" s="20"/>
      <c r="O31" s="20"/>
      <c r="P31" s="21"/>
      <c r="Q31" s="22"/>
      <c r="R31" s="19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3"/>
      <c r="AH31" s="21"/>
      <c r="AI31" s="21"/>
      <c r="AJ31" s="21"/>
      <c r="AK31" s="23"/>
      <c r="AL31" s="21"/>
      <c r="AM31" s="21"/>
      <c r="AN31" s="22"/>
    </row>
    <row r="32" spans="1:40" x14ac:dyDescent="0.25">
      <c r="A32" s="24"/>
      <c r="B32" s="24" t="s">
        <v>42</v>
      </c>
      <c r="C32" s="25"/>
      <c r="D32" s="25"/>
      <c r="E32" s="25"/>
      <c r="F32" s="25" t="s">
        <v>43</v>
      </c>
      <c r="G32" s="75">
        <v>4.3475532684830842</v>
      </c>
      <c r="H32" s="76">
        <v>7.3625309144788709</v>
      </c>
      <c r="I32" s="76">
        <v>3.9030542192687978</v>
      </c>
      <c r="J32" s="76">
        <v>4.5668697727946128</v>
      </c>
      <c r="K32" s="76">
        <v>4.7283122459855997</v>
      </c>
      <c r="L32" s="76">
        <v>2.9559459066222704</v>
      </c>
      <c r="M32" s="76">
        <v>2.0873825016280767</v>
      </c>
      <c r="N32" s="76">
        <v>1.3513266763157894</v>
      </c>
      <c r="O32" s="76">
        <v>2.5692209880701311</v>
      </c>
      <c r="P32" s="78">
        <v>3.2271279000000002</v>
      </c>
      <c r="Q32" s="79">
        <v>3.2994056</v>
      </c>
      <c r="R32" s="75">
        <v>2.7</v>
      </c>
      <c r="S32" s="76">
        <v>1.8</v>
      </c>
      <c r="T32" s="76">
        <v>1.6</v>
      </c>
      <c r="U32" s="76">
        <v>2.2999999999999998</v>
      </c>
      <c r="V32" s="76">
        <v>1</v>
      </c>
      <c r="W32" s="76">
        <v>1.7</v>
      </c>
      <c r="X32" s="76">
        <v>1.4</v>
      </c>
      <c r="Y32" s="76">
        <v>1.2</v>
      </c>
      <c r="Z32" s="76">
        <v>2.5</v>
      </c>
      <c r="AA32" s="76">
        <v>2.4</v>
      </c>
      <c r="AB32" s="76">
        <v>2.6</v>
      </c>
      <c r="AC32" s="76">
        <v>2.7</v>
      </c>
      <c r="AD32" s="76">
        <v>2.7</v>
      </c>
      <c r="AE32" s="76">
        <v>3.4</v>
      </c>
      <c r="AF32" s="78">
        <v>3.2</v>
      </c>
      <c r="AG32" s="77">
        <v>3.5</v>
      </c>
      <c r="AH32" s="78">
        <v>3.6</v>
      </c>
      <c r="AI32" s="78">
        <v>3</v>
      </c>
      <c r="AJ32" s="78">
        <v>3.3</v>
      </c>
      <c r="AK32" s="77">
        <v>3.3</v>
      </c>
      <c r="AL32" s="78">
        <v>3.2</v>
      </c>
      <c r="AM32" s="78">
        <v>3.3</v>
      </c>
      <c r="AN32" s="79">
        <v>3.4</v>
      </c>
    </row>
    <row r="33" spans="1:40" x14ac:dyDescent="0.25">
      <c r="A33" s="1"/>
      <c r="B33" s="18"/>
      <c r="C33" s="18" t="s">
        <v>44</v>
      </c>
      <c r="D33" s="18"/>
      <c r="E33" s="18"/>
      <c r="F33" s="18" t="s">
        <v>43</v>
      </c>
      <c r="G33" s="51">
        <v>5.1595979466001252</v>
      </c>
      <c r="H33" s="52">
        <v>6.5700679203354539</v>
      </c>
      <c r="I33" s="52">
        <v>5.2112896931165054</v>
      </c>
      <c r="J33" s="52">
        <v>4.8258493857578966</v>
      </c>
      <c r="K33" s="52">
        <v>4.6338557935917013</v>
      </c>
      <c r="L33" s="52">
        <v>3.4046342898227611</v>
      </c>
      <c r="M33" s="52">
        <v>1.6263777583142902</v>
      </c>
      <c r="N33" s="52">
        <v>2.3595619445578642</v>
      </c>
      <c r="O33" s="52">
        <v>3.9557887559345417</v>
      </c>
      <c r="P33" s="53" t="s">
        <v>17</v>
      </c>
      <c r="Q33" s="54" t="s">
        <v>17</v>
      </c>
      <c r="R33" s="51">
        <v>1.6</v>
      </c>
      <c r="S33" s="52">
        <v>1.3</v>
      </c>
      <c r="T33" s="52">
        <v>0.4</v>
      </c>
      <c r="U33" s="52">
        <v>3.2</v>
      </c>
      <c r="V33" s="52">
        <v>2.2000000000000002</v>
      </c>
      <c r="W33" s="52">
        <v>2.2000000000000002</v>
      </c>
      <c r="X33" s="52">
        <v>2.6</v>
      </c>
      <c r="Y33" s="52">
        <v>2.4</v>
      </c>
      <c r="Z33" s="52">
        <v>3.6</v>
      </c>
      <c r="AA33" s="52">
        <v>3.9</v>
      </c>
      <c r="AB33" s="52">
        <v>4.2</v>
      </c>
      <c r="AC33" s="52">
        <v>4.0999999999999996</v>
      </c>
      <c r="AD33" s="52">
        <v>4.2</v>
      </c>
      <c r="AE33" s="52">
        <v>4.5</v>
      </c>
      <c r="AF33" s="53">
        <v>4.3</v>
      </c>
      <c r="AG33" s="23" t="s">
        <v>115</v>
      </c>
      <c r="AH33" s="21" t="s">
        <v>115</v>
      </c>
      <c r="AI33" s="21" t="s">
        <v>115</v>
      </c>
      <c r="AJ33" s="21" t="s">
        <v>115</v>
      </c>
      <c r="AK33" s="23" t="s">
        <v>115</v>
      </c>
      <c r="AL33" s="21" t="s">
        <v>115</v>
      </c>
      <c r="AM33" s="21" t="s">
        <v>115</v>
      </c>
      <c r="AN33" s="22" t="s">
        <v>115</v>
      </c>
    </row>
    <row r="34" spans="1:40" x14ac:dyDescent="0.25">
      <c r="A34" s="24"/>
      <c r="B34" s="25"/>
      <c r="C34" s="25"/>
      <c r="D34" s="25" t="s">
        <v>45</v>
      </c>
      <c r="E34" s="25"/>
      <c r="F34" s="25" t="s">
        <v>43</v>
      </c>
      <c r="G34" s="75">
        <v>5.1460390282247248</v>
      </c>
      <c r="H34" s="76">
        <v>6.5892851664674179</v>
      </c>
      <c r="I34" s="76">
        <v>5.2940972200306025</v>
      </c>
      <c r="J34" s="76">
        <v>3.9879867522647938</v>
      </c>
      <c r="K34" s="76">
        <v>4.6247910971161987</v>
      </c>
      <c r="L34" s="76">
        <v>3.0924270903289752</v>
      </c>
      <c r="M34" s="76">
        <v>1.5836286984154624</v>
      </c>
      <c r="N34" s="76">
        <v>2.0652482674959227</v>
      </c>
      <c r="O34" s="76">
        <v>3.5898336906269757</v>
      </c>
      <c r="P34" s="78" t="s">
        <v>17</v>
      </c>
      <c r="Q34" s="79" t="s">
        <v>17</v>
      </c>
      <c r="R34" s="75">
        <v>2</v>
      </c>
      <c r="S34" s="76">
        <v>1.6</v>
      </c>
      <c r="T34" s="76">
        <v>0.9</v>
      </c>
      <c r="U34" s="76">
        <v>1.9</v>
      </c>
      <c r="V34" s="76">
        <v>1.9</v>
      </c>
      <c r="W34" s="76">
        <v>1.8</v>
      </c>
      <c r="X34" s="76">
        <v>2.4</v>
      </c>
      <c r="Y34" s="76">
        <v>2.2000000000000002</v>
      </c>
      <c r="Z34" s="76">
        <v>3</v>
      </c>
      <c r="AA34" s="76">
        <v>3.9</v>
      </c>
      <c r="AB34" s="76">
        <v>3.9</v>
      </c>
      <c r="AC34" s="76">
        <v>3.5</v>
      </c>
      <c r="AD34" s="76">
        <v>4.3</v>
      </c>
      <c r="AE34" s="76">
        <v>4.5999999999999996</v>
      </c>
      <c r="AF34" s="78">
        <v>4.7</v>
      </c>
      <c r="AG34" s="91" t="s">
        <v>115</v>
      </c>
      <c r="AH34" s="92" t="s">
        <v>115</v>
      </c>
      <c r="AI34" s="92" t="s">
        <v>115</v>
      </c>
      <c r="AJ34" s="92" t="s">
        <v>115</v>
      </c>
      <c r="AK34" s="91" t="s">
        <v>115</v>
      </c>
      <c r="AL34" s="92" t="s">
        <v>115</v>
      </c>
      <c r="AM34" s="92" t="s">
        <v>115</v>
      </c>
      <c r="AN34" s="93" t="s">
        <v>115</v>
      </c>
    </row>
    <row r="35" spans="1:40" x14ac:dyDescent="0.25">
      <c r="A35" s="1"/>
      <c r="B35" s="18"/>
      <c r="C35" s="18"/>
      <c r="D35" s="18" t="s">
        <v>46</v>
      </c>
      <c r="E35" s="18"/>
      <c r="F35" s="18" t="s">
        <v>43</v>
      </c>
      <c r="G35" s="51">
        <v>5.2254542303358908</v>
      </c>
      <c r="H35" s="52">
        <v>6.4770784355629551</v>
      </c>
      <c r="I35" s="52">
        <v>4.8066799782177316</v>
      </c>
      <c r="J35" s="52">
        <v>8.894950732060213</v>
      </c>
      <c r="K35" s="52">
        <v>4.6757658838956884</v>
      </c>
      <c r="L35" s="52">
        <v>4.8506432554799916</v>
      </c>
      <c r="M35" s="52">
        <v>1.8240091284360105</v>
      </c>
      <c r="N35" s="52">
        <v>3.7573540317395793</v>
      </c>
      <c r="O35" s="52">
        <v>5.6392417001457362</v>
      </c>
      <c r="P35" s="53" t="s">
        <v>17</v>
      </c>
      <c r="Q35" s="54" t="s">
        <v>17</v>
      </c>
      <c r="R35" s="51">
        <v>-0.3</v>
      </c>
      <c r="S35" s="52">
        <v>1.3</v>
      </c>
      <c r="T35" s="52">
        <v>-2.5</v>
      </c>
      <c r="U35" s="52">
        <v>9.5</v>
      </c>
      <c r="V35" s="52">
        <v>3.2</v>
      </c>
      <c r="W35" s="52">
        <v>3.8</v>
      </c>
      <c r="X35" s="52">
        <v>3.6</v>
      </c>
      <c r="Y35" s="52">
        <v>4.4000000000000004</v>
      </c>
      <c r="Z35" s="52">
        <v>6.1</v>
      </c>
      <c r="AA35" s="52">
        <v>4.8</v>
      </c>
      <c r="AB35" s="52">
        <v>5.9</v>
      </c>
      <c r="AC35" s="52">
        <v>5.7</v>
      </c>
      <c r="AD35" s="52">
        <v>2.8</v>
      </c>
      <c r="AE35" s="52">
        <v>2.5</v>
      </c>
      <c r="AF35" s="53">
        <v>2.9</v>
      </c>
      <c r="AG35" s="23" t="s">
        <v>115</v>
      </c>
      <c r="AH35" s="21" t="s">
        <v>115</v>
      </c>
      <c r="AI35" s="21" t="s">
        <v>115</v>
      </c>
      <c r="AJ35" s="21" t="s">
        <v>115</v>
      </c>
      <c r="AK35" s="23" t="s">
        <v>115</v>
      </c>
      <c r="AL35" s="21" t="s">
        <v>115</v>
      </c>
      <c r="AM35" s="21" t="s">
        <v>115</v>
      </c>
      <c r="AN35" s="22" t="s">
        <v>115</v>
      </c>
    </row>
    <row r="36" spans="1:40" x14ac:dyDescent="0.25">
      <c r="A36" s="24"/>
      <c r="B36" s="25"/>
      <c r="C36" s="25" t="s">
        <v>47</v>
      </c>
      <c r="D36" s="25"/>
      <c r="E36" s="25"/>
      <c r="F36" s="25" t="s">
        <v>43</v>
      </c>
      <c r="G36" s="75">
        <v>8.6879558559280312</v>
      </c>
      <c r="H36" s="76">
        <v>19.03248491548888</v>
      </c>
      <c r="I36" s="76">
        <v>3.3901630051426324</v>
      </c>
      <c r="J36" s="76">
        <v>6.1071594268112372</v>
      </c>
      <c r="K36" s="76">
        <v>11.78622363380124</v>
      </c>
      <c r="L36" s="76">
        <v>-1.1511451382139271</v>
      </c>
      <c r="M36" s="76">
        <v>-0.16256762761035493</v>
      </c>
      <c r="N36" s="76">
        <v>-3.1655444673654665</v>
      </c>
      <c r="O36" s="76">
        <v>3.4998860431047163</v>
      </c>
      <c r="P36" s="78" t="s">
        <v>17</v>
      </c>
      <c r="Q36" s="79" t="s">
        <v>17</v>
      </c>
      <c r="R36" s="75">
        <v>-0.2</v>
      </c>
      <c r="S36" s="76">
        <v>1.7</v>
      </c>
      <c r="T36" s="76">
        <v>0</v>
      </c>
      <c r="U36" s="76">
        <v>-2.1</v>
      </c>
      <c r="V36" s="76">
        <v>-1.4</v>
      </c>
      <c r="W36" s="76">
        <v>-2.4</v>
      </c>
      <c r="X36" s="76">
        <v>-4.2</v>
      </c>
      <c r="Y36" s="76">
        <v>-4.7</v>
      </c>
      <c r="Z36" s="76">
        <v>1.4</v>
      </c>
      <c r="AA36" s="76">
        <v>0.3</v>
      </c>
      <c r="AB36" s="76">
        <v>4.5999999999999996</v>
      </c>
      <c r="AC36" s="76">
        <v>8</v>
      </c>
      <c r="AD36" s="76">
        <v>2.7</v>
      </c>
      <c r="AE36" s="76">
        <v>7.8</v>
      </c>
      <c r="AF36" s="78">
        <v>5.2</v>
      </c>
      <c r="AG36" s="91" t="s">
        <v>115</v>
      </c>
      <c r="AH36" s="92" t="s">
        <v>115</v>
      </c>
      <c r="AI36" s="92" t="s">
        <v>115</v>
      </c>
      <c r="AJ36" s="92" t="s">
        <v>115</v>
      </c>
      <c r="AK36" s="91" t="s">
        <v>115</v>
      </c>
      <c r="AL36" s="92" t="s">
        <v>115</v>
      </c>
      <c r="AM36" s="92" t="s">
        <v>115</v>
      </c>
      <c r="AN36" s="93" t="s">
        <v>115</v>
      </c>
    </row>
    <row r="37" spans="1:40" x14ac:dyDescent="0.25">
      <c r="A37" s="1"/>
      <c r="B37" s="18"/>
      <c r="C37" s="18"/>
      <c r="D37" s="18" t="s">
        <v>48</v>
      </c>
      <c r="E37" s="18"/>
      <c r="F37" s="18" t="s">
        <v>43</v>
      </c>
      <c r="G37" s="51">
        <v>6.7252704413752751</v>
      </c>
      <c r="H37" s="52">
        <v>14.898796853305507</v>
      </c>
      <c r="I37" s="52">
        <v>2.9785211758183605</v>
      </c>
      <c r="J37" s="52">
        <v>5.9955237580947118</v>
      </c>
      <c r="K37" s="52">
        <v>9.9330728473822525</v>
      </c>
      <c r="L37" s="52">
        <v>2.8082611561455195</v>
      </c>
      <c r="M37" s="52">
        <v>-2.8900289747202046</v>
      </c>
      <c r="N37" s="52">
        <v>1.9199710936771863</v>
      </c>
      <c r="O37" s="52">
        <v>1.4598900000001303</v>
      </c>
      <c r="P37" s="53" t="s">
        <v>17</v>
      </c>
      <c r="Q37" s="54" t="s">
        <v>17</v>
      </c>
      <c r="R37" s="51">
        <v>-2</v>
      </c>
      <c r="S37" s="52">
        <v>-2</v>
      </c>
      <c r="T37" s="52">
        <v>-4.5999999999999996</v>
      </c>
      <c r="U37" s="52">
        <v>-3</v>
      </c>
      <c r="V37" s="52">
        <v>2.5</v>
      </c>
      <c r="W37" s="52">
        <v>3.2</v>
      </c>
      <c r="X37" s="52">
        <v>2.7</v>
      </c>
      <c r="Y37" s="52">
        <v>-0.7</v>
      </c>
      <c r="Z37" s="52">
        <v>0.3</v>
      </c>
      <c r="AA37" s="52">
        <v>-1.6</v>
      </c>
      <c r="AB37" s="52">
        <v>1.4</v>
      </c>
      <c r="AC37" s="52">
        <v>6</v>
      </c>
      <c r="AD37" s="52">
        <v>2.4</v>
      </c>
      <c r="AE37" s="52">
        <v>5.8</v>
      </c>
      <c r="AF37" s="53">
        <v>6</v>
      </c>
      <c r="AG37" s="23" t="s">
        <v>115</v>
      </c>
      <c r="AH37" s="21" t="s">
        <v>115</v>
      </c>
      <c r="AI37" s="21" t="s">
        <v>115</v>
      </c>
      <c r="AJ37" s="21" t="s">
        <v>115</v>
      </c>
      <c r="AK37" s="23" t="s">
        <v>115</v>
      </c>
      <c r="AL37" s="21" t="s">
        <v>115</v>
      </c>
      <c r="AM37" s="21" t="s">
        <v>115</v>
      </c>
      <c r="AN37" s="22" t="s">
        <v>115</v>
      </c>
    </row>
    <row r="38" spans="1:40" x14ac:dyDescent="0.25">
      <c r="A38" s="24"/>
      <c r="B38" s="25"/>
      <c r="C38" s="25"/>
      <c r="D38" s="25"/>
      <c r="E38" s="25" t="s">
        <v>49</v>
      </c>
      <c r="F38" s="25" t="s">
        <v>43</v>
      </c>
      <c r="G38" s="75">
        <v>-11.169254889888203</v>
      </c>
      <c r="H38" s="76">
        <v>4.3947944295861463</v>
      </c>
      <c r="I38" s="76">
        <v>-2.308197615499552</v>
      </c>
      <c r="J38" s="76">
        <v>3.9398065327297616</v>
      </c>
      <c r="K38" s="76">
        <v>9.5798873097821424</v>
      </c>
      <c r="L38" s="76">
        <v>9.4871466939505655</v>
      </c>
      <c r="M38" s="76">
        <v>-0.23595925614450231</v>
      </c>
      <c r="N38" s="76">
        <v>-1.8921387256159217</v>
      </c>
      <c r="O38" s="76">
        <v>6.0491239420135123E-2</v>
      </c>
      <c r="P38" s="78" t="s">
        <v>17</v>
      </c>
      <c r="Q38" s="79" t="s">
        <v>17</v>
      </c>
      <c r="R38" s="75">
        <v>-8.8000000000000007</v>
      </c>
      <c r="S38" s="76">
        <v>-0.1</v>
      </c>
      <c r="T38" s="76">
        <v>-1.1000000000000001</v>
      </c>
      <c r="U38" s="76">
        <v>10.1</v>
      </c>
      <c r="V38" s="76">
        <v>4.7</v>
      </c>
      <c r="W38" s="76">
        <v>4</v>
      </c>
      <c r="X38" s="76">
        <v>-1.8</v>
      </c>
      <c r="Y38" s="76">
        <v>-13.4</v>
      </c>
      <c r="Z38" s="76">
        <v>-0.8</v>
      </c>
      <c r="AA38" s="76">
        <v>0.3</v>
      </c>
      <c r="AB38" s="76">
        <v>-1.6</v>
      </c>
      <c r="AC38" s="76">
        <v>2.5</v>
      </c>
      <c r="AD38" s="76">
        <v>-11.5</v>
      </c>
      <c r="AE38" s="76">
        <v>-8.6999999999999993</v>
      </c>
      <c r="AF38" s="78">
        <v>-1.7</v>
      </c>
      <c r="AG38" s="91" t="s">
        <v>115</v>
      </c>
      <c r="AH38" s="92" t="s">
        <v>115</v>
      </c>
      <c r="AI38" s="92" t="s">
        <v>115</v>
      </c>
      <c r="AJ38" s="92" t="s">
        <v>115</v>
      </c>
      <c r="AK38" s="91" t="s">
        <v>115</v>
      </c>
      <c r="AL38" s="92" t="s">
        <v>115</v>
      </c>
      <c r="AM38" s="92" t="s">
        <v>115</v>
      </c>
      <c r="AN38" s="93" t="s">
        <v>115</v>
      </c>
    </row>
    <row r="39" spans="1:40" x14ac:dyDescent="0.25">
      <c r="A39" s="1"/>
      <c r="B39" s="18"/>
      <c r="C39" s="18"/>
      <c r="D39" s="18"/>
      <c r="E39" s="18" t="s">
        <v>50</v>
      </c>
      <c r="F39" s="18" t="s">
        <v>43</v>
      </c>
      <c r="G39" s="51">
        <v>12.011242458471294</v>
      </c>
      <c r="H39" s="52">
        <v>3.9478709426171932</v>
      </c>
      <c r="I39" s="52">
        <v>4.9567627260863389</v>
      </c>
      <c r="J39" s="52">
        <v>6.8879006298824486</v>
      </c>
      <c r="K39" s="52">
        <v>12.067759660070676</v>
      </c>
      <c r="L39" s="52">
        <v>10.227566000212395</v>
      </c>
      <c r="M39" s="52">
        <v>-1.9281621859712494E-2</v>
      </c>
      <c r="N39" s="52">
        <v>4.627104168388585</v>
      </c>
      <c r="O39" s="52">
        <v>1.5412617567456266</v>
      </c>
      <c r="P39" s="53" t="s">
        <v>17</v>
      </c>
      <c r="Q39" s="54" t="s">
        <v>17</v>
      </c>
      <c r="R39" s="51">
        <v>3.4</v>
      </c>
      <c r="S39" s="52">
        <v>-0.2</v>
      </c>
      <c r="T39" s="52">
        <v>-2.4</v>
      </c>
      <c r="U39" s="52">
        <v>-0.7</v>
      </c>
      <c r="V39" s="52">
        <v>2.2999999999999998</v>
      </c>
      <c r="W39" s="52">
        <v>4.8</v>
      </c>
      <c r="X39" s="52">
        <v>6.4</v>
      </c>
      <c r="Y39" s="52">
        <v>5</v>
      </c>
      <c r="Z39" s="52">
        <v>-0.5</v>
      </c>
      <c r="AA39" s="52">
        <v>-1.6</v>
      </c>
      <c r="AB39" s="52">
        <v>-0.6</v>
      </c>
      <c r="AC39" s="52">
        <v>8.9</v>
      </c>
      <c r="AD39" s="52">
        <v>1.8</v>
      </c>
      <c r="AE39" s="52">
        <v>5</v>
      </c>
      <c r="AF39" s="53">
        <v>6</v>
      </c>
      <c r="AG39" s="23" t="s">
        <v>115</v>
      </c>
      <c r="AH39" s="21" t="s">
        <v>115</v>
      </c>
      <c r="AI39" s="21" t="s">
        <v>115</v>
      </c>
      <c r="AJ39" s="21" t="s">
        <v>115</v>
      </c>
      <c r="AK39" s="23" t="s">
        <v>115</v>
      </c>
      <c r="AL39" s="21" t="s">
        <v>115</v>
      </c>
      <c r="AM39" s="21" t="s">
        <v>115</v>
      </c>
      <c r="AN39" s="22" t="s">
        <v>115</v>
      </c>
    </row>
    <row r="40" spans="1:40" x14ac:dyDescent="0.25">
      <c r="A40" s="24"/>
      <c r="B40" s="25"/>
      <c r="C40" s="25"/>
      <c r="D40" s="25"/>
      <c r="E40" s="25" t="s">
        <v>51</v>
      </c>
      <c r="F40" s="25" t="s">
        <v>43</v>
      </c>
      <c r="G40" s="75">
        <v>11.961170142988141</v>
      </c>
      <c r="H40" s="76">
        <v>30.306509818625194</v>
      </c>
      <c r="I40" s="76">
        <v>5.416584242990985</v>
      </c>
      <c r="J40" s="76">
        <v>5.4794520547943426</v>
      </c>
      <c r="K40" s="76">
        <v>8.3113648493475587</v>
      </c>
      <c r="L40" s="76">
        <v>-9.2907271912799452</v>
      </c>
      <c r="M40" s="76">
        <v>-7.861987225916911</v>
      </c>
      <c r="N40" s="76">
        <v>1.4417923247339814</v>
      </c>
      <c r="O40" s="76">
        <v>2.1008039615540985</v>
      </c>
      <c r="P40" s="78" t="s">
        <v>17</v>
      </c>
      <c r="Q40" s="79" t="s">
        <v>17</v>
      </c>
      <c r="R40" s="75">
        <v>-5.2</v>
      </c>
      <c r="S40" s="76">
        <v>-11</v>
      </c>
      <c r="T40" s="76">
        <v>-6.5</v>
      </c>
      <c r="U40" s="76">
        <v>-8.6</v>
      </c>
      <c r="V40" s="76">
        <v>-4.8</v>
      </c>
      <c r="W40" s="76">
        <v>1.2</v>
      </c>
      <c r="X40" s="76">
        <v>6.3</v>
      </c>
      <c r="Y40" s="76">
        <v>3.6</v>
      </c>
      <c r="Z40" s="76">
        <v>5.4</v>
      </c>
      <c r="AA40" s="76">
        <v>3.4</v>
      </c>
      <c r="AB40" s="76">
        <v>2.1</v>
      </c>
      <c r="AC40" s="76">
        <v>-2.2999999999999998</v>
      </c>
      <c r="AD40" s="76">
        <v>11.7</v>
      </c>
      <c r="AE40" s="76">
        <v>20.6</v>
      </c>
      <c r="AF40" s="78">
        <v>13.8</v>
      </c>
      <c r="AG40" s="91" t="s">
        <v>115</v>
      </c>
      <c r="AH40" s="92" t="s">
        <v>115</v>
      </c>
      <c r="AI40" s="92" t="s">
        <v>115</v>
      </c>
      <c r="AJ40" s="92" t="s">
        <v>115</v>
      </c>
      <c r="AK40" s="91" t="s">
        <v>115</v>
      </c>
      <c r="AL40" s="92" t="s">
        <v>115</v>
      </c>
      <c r="AM40" s="92" t="s">
        <v>115</v>
      </c>
      <c r="AN40" s="93" t="s">
        <v>115</v>
      </c>
    </row>
    <row r="41" spans="1:40" x14ac:dyDescent="0.25">
      <c r="A41" s="1"/>
      <c r="B41" s="18"/>
      <c r="C41" s="18"/>
      <c r="D41" s="18"/>
      <c r="E41" s="18" t="s">
        <v>52</v>
      </c>
      <c r="F41" s="18" t="s">
        <v>43</v>
      </c>
      <c r="G41" s="51">
        <v>12.444595976815553</v>
      </c>
      <c r="H41" s="52">
        <v>7.4590661006670667</v>
      </c>
      <c r="I41" s="52">
        <v>-7.2234762979684008</v>
      </c>
      <c r="J41" s="52">
        <v>4.0145985401459638</v>
      </c>
      <c r="K41" s="52">
        <v>0.87719298245614308</v>
      </c>
      <c r="L41" s="52">
        <v>2.3188405797101463</v>
      </c>
      <c r="M41" s="52">
        <v>13.144475920679888</v>
      </c>
      <c r="N41" s="52">
        <v>0.27541311967953508</v>
      </c>
      <c r="O41" s="52">
        <v>0.93543261154118706</v>
      </c>
      <c r="P41" s="53" t="s">
        <v>17</v>
      </c>
      <c r="Q41" s="54" t="s">
        <v>17</v>
      </c>
      <c r="R41" s="51">
        <v>10.199999999999999</v>
      </c>
      <c r="S41" s="52">
        <v>21</v>
      </c>
      <c r="T41" s="52">
        <v>14.1</v>
      </c>
      <c r="U41" s="52">
        <v>7.5</v>
      </c>
      <c r="V41" s="52">
        <v>8.4</v>
      </c>
      <c r="W41" s="52">
        <v>-10.5</v>
      </c>
      <c r="X41" s="52">
        <v>-4.2</v>
      </c>
      <c r="Y41" s="52">
        <v>8.6</v>
      </c>
      <c r="Z41" s="52">
        <v>-2.7</v>
      </c>
      <c r="AA41" s="52">
        <v>2</v>
      </c>
      <c r="AB41" s="52">
        <v>7.6</v>
      </c>
      <c r="AC41" s="52">
        <v>-2.6</v>
      </c>
      <c r="AD41" s="52">
        <v>-1.1000000000000001</v>
      </c>
      <c r="AE41" s="52">
        <v>-4</v>
      </c>
      <c r="AF41" s="53">
        <v>-11.7</v>
      </c>
      <c r="AG41" s="23" t="s">
        <v>115</v>
      </c>
      <c r="AH41" s="21" t="s">
        <v>115</v>
      </c>
      <c r="AI41" s="21" t="s">
        <v>115</v>
      </c>
      <c r="AJ41" s="21" t="s">
        <v>115</v>
      </c>
      <c r="AK41" s="23" t="s">
        <v>115</v>
      </c>
      <c r="AL41" s="21" t="s">
        <v>115</v>
      </c>
      <c r="AM41" s="21" t="s">
        <v>115</v>
      </c>
      <c r="AN41" s="22" t="s">
        <v>115</v>
      </c>
    </row>
    <row r="42" spans="1:40" x14ac:dyDescent="0.25">
      <c r="A42" s="24"/>
      <c r="B42" s="25"/>
      <c r="C42" s="25"/>
      <c r="D42" s="25"/>
      <c r="E42" s="25" t="s">
        <v>53</v>
      </c>
      <c r="F42" s="25" t="s">
        <v>43</v>
      </c>
      <c r="G42" s="75">
        <v>6.8082788671027794</v>
      </c>
      <c r="H42" s="76">
        <v>9.6039435662078851</v>
      </c>
      <c r="I42" s="76">
        <v>4.2338709677417707</v>
      </c>
      <c r="J42" s="76">
        <v>15.711947626841116</v>
      </c>
      <c r="K42" s="76">
        <v>6.814967211006806</v>
      </c>
      <c r="L42" s="76">
        <v>1.179727940291464</v>
      </c>
      <c r="M42" s="76">
        <v>-12.004759071980843</v>
      </c>
      <c r="N42" s="76">
        <v>2.4878312601404717</v>
      </c>
      <c r="O42" s="76">
        <v>4.5117926840002598</v>
      </c>
      <c r="P42" s="78" t="s">
        <v>17</v>
      </c>
      <c r="Q42" s="79" t="s">
        <v>17</v>
      </c>
      <c r="R42" s="75">
        <v>-6.8</v>
      </c>
      <c r="S42" s="76">
        <v>-11.8</v>
      </c>
      <c r="T42" s="76">
        <v>-14.8</v>
      </c>
      <c r="U42" s="76">
        <v>-14.4</v>
      </c>
      <c r="V42" s="76">
        <v>-2.7</v>
      </c>
      <c r="W42" s="76">
        <v>2.4</v>
      </c>
      <c r="X42" s="76">
        <v>5.2</v>
      </c>
      <c r="Y42" s="76">
        <v>5.4</v>
      </c>
      <c r="Z42" s="76">
        <v>4</v>
      </c>
      <c r="AA42" s="76">
        <v>5.3</v>
      </c>
      <c r="AB42" s="76">
        <v>4.9000000000000004</v>
      </c>
      <c r="AC42" s="76">
        <v>3.8</v>
      </c>
      <c r="AD42" s="76">
        <v>3.2</v>
      </c>
      <c r="AE42" s="76">
        <v>1</v>
      </c>
      <c r="AF42" s="78">
        <v>0.8</v>
      </c>
      <c r="AG42" s="91" t="s">
        <v>115</v>
      </c>
      <c r="AH42" s="92" t="s">
        <v>115</v>
      </c>
      <c r="AI42" s="92" t="s">
        <v>115</v>
      </c>
      <c r="AJ42" s="92" t="s">
        <v>115</v>
      </c>
      <c r="AK42" s="91" t="s">
        <v>115</v>
      </c>
      <c r="AL42" s="92" t="s">
        <v>115</v>
      </c>
      <c r="AM42" s="92" t="s">
        <v>115</v>
      </c>
      <c r="AN42" s="93" t="s">
        <v>115</v>
      </c>
    </row>
    <row r="43" spans="1:40" x14ac:dyDescent="0.25">
      <c r="A43" s="1"/>
      <c r="B43" s="18"/>
      <c r="C43" s="18" t="s">
        <v>54</v>
      </c>
      <c r="D43" s="18"/>
      <c r="E43" s="18"/>
      <c r="F43" s="18" t="s">
        <v>43</v>
      </c>
      <c r="G43" s="51">
        <v>5.9006261088683676</v>
      </c>
      <c r="H43" s="52">
        <v>9.1601628594798257</v>
      </c>
      <c r="I43" s="52">
        <v>4.8101304536404488</v>
      </c>
      <c r="J43" s="52">
        <v>5.1071906538611378</v>
      </c>
      <c r="K43" s="52">
        <v>6.2135777760391253</v>
      </c>
      <c r="L43" s="52">
        <v>2.3554054326996754</v>
      </c>
      <c r="M43" s="52">
        <v>1.229126668879732</v>
      </c>
      <c r="N43" s="52">
        <v>1.1606533691855825</v>
      </c>
      <c r="O43" s="52">
        <v>3.8951230000001225</v>
      </c>
      <c r="P43" s="53" t="s">
        <v>17</v>
      </c>
      <c r="Q43" s="54" t="s">
        <v>17</v>
      </c>
      <c r="R43" s="51">
        <v>1.3</v>
      </c>
      <c r="S43" s="52">
        <v>0.9</v>
      </c>
      <c r="T43" s="52">
        <v>-0.5</v>
      </c>
      <c r="U43" s="52">
        <v>3.3</v>
      </c>
      <c r="V43" s="52">
        <v>0.1</v>
      </c>
      <c r="W43" s="52">
        <v>1.3</v>
      </c>
      <c r="X43" s="52">
        <v>2.2000000000000002</v>
      </c>
      <c r="Y43" s="52">
        <v>1</v>
      </c>
      <c r="Z43" s="52">
        <v>4.0999999999999996</v>
      </c>
      <c r="AA43" s="52">
        <v>3.4</v>
      </c>
      <c r="AB43" s="52">
        <v>3.8</v>
      </c>
      <c r="AC43" s="52">
        <v>4.2</v>
      </c>
      <c r="AD43" s="52">
        <v>3.7</v>
      </c>
      <c r="AE43" s="52">
        <v>4.9000000000000004</v>
      </c>
      <c r="AF43" s="53">
        <v>4.5</v>
      </c>
      <c r="AG43" s="23" t="s">
        <v>115</v>
      </c>
      <c r="AH43" s="21" t="s">
        <v>115</v>
      </c>
      <c r="AI43" s="21" t="s">
        <v>115</v>
      </c>
      <c r="AJ43" s="21" t="s">
        <v>115</v>
      </c>
      <c r="AK43" s="23" t="s">
        <v>115</v>
      </c>
      <c r="AL43" s="21" t="s">
        <v>115</v>
      </c>
      <c r="AM43" s="21" t="s">
        <v>115</v>
      </c>
      <c r="AN43" s="22" t="s">
        <v>115</v>
      </c>
    </row>
    <row r="44" spans="1:40" x14ac:dyDescent="0.25">
      <c r="A44" s="24"/>
      <c r="B44" s="25"/>
      <c r="C44" s="25" t="s">
        <v>55</v>
      </c>
      <c r="D44" s="25"/>
      <c r="E44" s="25"/>
      <c r="F44" s="25" t="s">
        <v>43</v>
      </c>
      <c r="G44" s="75">
        <v>2.0618006801557787</v>
      </c>
      <c r="H44" s="76">
        <v>12.256166297778304</v>
      </c>
      <c r="I44" s="76">
        <v>4.8916460339644585</v>
      </c>
      <c r="J44" s="76">
        <v>4.6771079059331866</v>
      </c>
      <c r="K44" s="76">
        <v>-0.28900615637872384</v>
      </c>
      <c r="L44" s="76">
        <v>1.6579069712467254</v>
      </c>
      <c r="M44" s="76">
        <v>-0.2088362342778094</v>
      </c>
      <c r="N44" s="76">
        <v>2.5112792723974042</v>
      </c>
      <c r="O44" s="76">
        <v>3.9268410000000031</v>
      </c>
      <c r="P44" s="78" t="s">
        <v>17</v>
      </c>
      <c r="Q44" s="79" t="s">
        <v>17</v>
      </c>
      <c r="R44" s="75">
        <v>-2.6</v>
      </c>
      <c r="S44" s="76">
        <v>-4.0999999999999996</v>
      </c>
      <c r="T44" s="76">
        <v>0.9</v>
      </c>
      <c r="U44" s="76">
        <v>5.0999999999999996</v>
      </c>
      <c r="V44" s="76">
        <v>4.5</v>
      </c>
      <c r="W44" s="76">
        <v>4.2</v>
      </c>
      <c r="X44" s="76">
        <v>3.5</v>
      </c>
      <c r="Y44" s="76">
        <v>-1.9</v>
      </c>
      <c r="Z44" s="76">
        <v>2</v>
      </c>
      <c r="AA44" s="76">
        <v>3.4</v>
      </c>
      <c r="AB44" s="76">
        <v>4.7</v>
      </c>
      <c r="AC44" s="76">
        <v>5.7</v>
      </c>
      <c r="AD44" s="76">
        <v>1.8</v>
      </c>
      <c r="AE44" s="76">
        <v>5.2</v>
      </c>
      <c r="AF44" s="78">
        <v>1.9</v>
      </c>
      <c r="AG44" s="91" t="s">
        <v>115</v>
      </c>
      <c r="AH44" s="92" t="s">
        <v>115</v>
      </c>
      <c r="AI44" s="92" t="s">
        <v>115</v>
      </c>
      <c r="AJ44" s="92" t="s">
        <v>115</v>
      </c>
      <c r="AK44" s="91" t="s">
        <v>115</v>
      </c>
      <c r="AL44" s="92" t="s">
        <v>115</v>
      </c>
      <c r="AM44" s="92" t="s">
        <v>115</v>
      </c>
      <c r="AN44" s="93" t="s">
        <v>115</v>
      </c>
    </row>
    <row r="45" spans="1:40" x14ac:dyDescent="0.25">
      <c r="A45" s="1"/>
      <c r="B45" s="18"/>
      <c r="C45" s="18" t="s">
        <v>56</v>
      </c>
      <c r="D45" s="18"/>
      <c r="E45" s="18"/>
      <c r="F45" s="18" t="s">
        <v>43</v>
      </c>
      <c r="G45" s="51">
        <v>10.82953008475469</v>
      </c>
      <c r="H45" s="52">
        <v>21.995600276957216</v>
      </c>
      <c r="I45" s="52">
        <v>9.3733743011716442</v>
      </c>
      <c r="J45" s="52">
        <v>7.3988000100490448</v>
      </c>
      <c r="K45" s="52">
        <v>7.7623666153066484</v>
      </c>
      <c r="L45" s="52">
        <v>-1.0814249363866879</v>
      </c>
      <c r="M45" s="52">
        <v>-3.5409028727770187</v>
      </c>
      <c r="N45" s="52">
        <v>1.1975334554881645</v>
      </c>
      <c r="O45" s="52">
        <v>7.9289745000000078</v>
      </c>
      <c r="P45" s="53" t="s">
        <v>17</v>
      </c>
      <c r="Q45" s="54" t="s">
        <v>17</v>
      </c>
      <c r="R45" s="51">
        <v>-3.5</v>
      </c>
      <c r="S45" s="52">
        <v>-4</v>
      </c>
      <c r="T45" s="52">
        <v>-5.0999999999999996</v>
      </c>
      <c r="U45" s="52">
        <v>-1.4</v>
      </c>
      <c r="V45" s="52">
        <v>2.6</v>
      </c>
      <c r="W45" s="52">
        <v>3.7</v>
      </c>
      <c r="X45" s="52">
        <v>0.2</v>
      </c>
      <c r="Y45" s="52">
        <v>-1.5</v>
      </c>
      <c r="Z45" s="52">
        <v>2.7</v>
      </c>
      <c r="AA45" s="52">
        <v>7.5</v>
      </c>
      <c r="AB45" s="52">
        <v>8.1999999999999993</v>
      </c>
      <c r="AC45" s="52">
        <v>13.5</v>
      </c>
      <c r="AD45" s="52">
        <v>7.5</v>
      </c>
      <c r="AE45" s="52">
        <v>8.6999999999999993</v>
      </c>
      <c r="AF45" s="53">
        <v>8.4</v>
      </c>
      <c r="AG45" s="23" t="s">
        <v>115</v>
      </c>
      <c r="AH45" s="21" t="s">
        <v>115</v>
      </c>
      <c r="AI45" s="21" t="s">
        <v>115</v>
      </c>
      <c r="AJ45" s="21" t="s">
        <v>115</v>
      </c>
      <c r="AK45" s="23" t="s">
        <v>115</v>
      </c>
      <c r="AL45" s="21" t="s">
        <v>115</v>
      </c>
      <c r="AM45" s="21" t="s">
        <v>115</v>
      </c>
      <c r="AN45" s="22" t="s">
        <v>115</v>
      </c>
    </row>
    <row r="46" spans="1:40" x14ac:dyDescent="0.25">
      <c r="A46" s="24"/>
      <c r="B46" s="24" t="s">
        <v>57</v>
      </c>
      <c r="C46" s="25"/>
      <c r="D46" s="25"/>
      <c r="E46" s="25"/>
      <c r="F46" s="90" t="s">
        <v>58</v>
      </c>
      <c r="G46" s="75">
        <v>-1.9048936999999999</v>
      </c>
      <c r="H46" s="76">
        <v>0.70832010000000001</v>
      </c>
      <c r="I46" s="76">
        <v>0.14349857999999999</v>
      </c>
      <c r="J46" s="76">
        <v>0.34442907</v>
      </c>
      <c r="K46" s="76">
        <v>1.0317014</v>
      </c>
      <c r="L46" s="76">
        <v>0.61289172000000003</v>
      </c>
      <c r="M46" s="76">
        <v>-5.5594360000000002E-2</v>
      </c>
      <c r="N46" s="76">
        <v>-1.19519324</v>
      </c>
      <c r="O46" s="76">
        <v>-1.29164473</v>
      </c>
      <c r="P46" s="78">
        <v>-1.00160677</v>
      </c>
      <c r="Q46" s="79">
        <v>-0.68454932999999996</v>
      </c>
      <c r="R46" s="75" t="s">
        <v>115</v>
      </c>
      <c r="S46" s="76" t="s">
        <v>115</v>
      </c>
      <c r="T46" s="76" t="s">
        <v>115</v>
      </c>
      <c r="U46" s="76" t="s">
        <v>115</v>
      </c>
      <c r="V46" s="76" t="s">
        <v>115</v>
      </c>
      <c r="W46" s="76" t="s">
        <v>115</v>
      </c>
      <c r="X46" s="76" t="s">
        <v>115</v>
      </c>
      <c r="Y46" s="76" t="s">
        <v>115</v>
      </c>
      <c r="Z46" s="76" t="s">
        <v>115</v>
      </c>
      <c r="AA46" s="76" t="s">
        <v>115</v>
      </c>
      <c r="AB46" s="76" t="s">
        <v>115</v>
      </c>
      <c r="AC46" s="76" t="s">
        <v>115</v>
      </c>
      <c r="AD46" s="76" t="s">
        <v>115</v>
      </c>
      <c r="AE46" s="76" t="s">
        <v>115</v>
      </c>
      <c r="AF46" s="78" t="s">
        <v>115</v>
      </c>
      <c r="AG46" s="91" t="s">
        <v>115</v>
      </c>
      <c r="AH46" s="92" t="s">
        <v>115</v>
      </c>
      <c r="AI46" s="92" t="s">
        <v>115</v>
      </c>
      <c r="AJ46" s="92" t="s">
        <v>115</v>
      </c>
      <c r="AK46" s="91" t="s">
        <v>115</v>
      </c>
      <c r="AL46" s="92" t="s">
        <v>115</v>
      </c>
      <c r="AM46" s="92" t="s">
        <v>115</v>
      </c>
      <c r="AN46" s="93" t="s">
        <v>115</v>
      </c>
    </row>
    <row r="47" spans="1:40" x14ac:dyDescent="0.25">
      <c r="A47" s="1"/>
      <c r="B47" s="1" t="s">
        <v>59</v>
      </c>
      <c r="C47" s="18"/>
      <c r="D47" s="18"/>
      <c r="E47" s="18"/>
      <c r="F47" s="18"/>
      <c r="G47" s="51"/>
      <c r="H47" s="52"/>
      <c r="I47" s="52"/>
      <c r="J47" s="52"/>
      <c r="K47" s="52"/>
      <c r="L47" s="52"/>
      <c r="M47" s="52"/>
      <c r="N47" s="52"/>
      <c r="O47" s="52"/>
      <c r="P47" s="53"/>
      <c r="Q47" s="54"/>
      <c r="R47" s="51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3"/>
      <c r="AG47" s="23"/>
      <c r="AH47" s="21"/>
      <c r="AI47" s="21"/>
      <c r="AJ47" s="21"/>
      <c r="AK47" s="23"/>
      <c r="AL47" s="21"/>
      <c r="AM47" s="21"/>
      <c r="AN47" s="22"/>
    </row>
    <row r="48" spans="1:40" x14ac:dyDescent="0.25">
      <c r="A48" s="24"/>
      <c r="B48" s="25"/>
      <c r="C48" s="25" t="s">
        <v>60</v>
      </c>
      <c r="D48" s="25"/>
      <c r="E48" s="25"/>
      <c r="F48" s="25" t="s">
        <v>8</v>
      </c>
      <c r="G48" s="75">
        <v>3.4022544025396284</v>
      </c>
      <c r="H48" s="76">
        <v>5.4917464347912448</v>
      </c>
      <c r="I48" s="76">
        <v>-0.26846833512068624</v>
      </c>
      <c r="J48" s="76">
        <v>-1.6753172865852095</v>
      </c>
      <c r="K48" s="76">
        <v>1.9222578398948587</v>
      </c>
      <c r="L48" s="76">
        <v>2.0518592912390332</v>
      </c>
      <c r="M48" s="76">
        <v>4.0612988585189136</v>
      </c>
      <c r="N48" s="76">
        <v>-0.74562956874748565</v>
      </c>
      <c r="O48" s="76">
        <v>3.0558233297302229</v>
      </c>
      <c r="P48" s="78" t="s">
        <v>17</v>
      </c>
      <c r="Q48" s="79" t="s">
        <v>17</v>
      </c>
      <c r="R48" s="75">
        <v>6</v>
      </c>
      <c r="S48" s="76">
        <v>6.2</v>
      </c>
      <c r="T48" s="76">
        <v>1.8</v>
      </c>
      <c r="U48" s="76">
        <v>2.2999999999999998</v>
      </c>
      <c r="V48" s="76">
        <v>-0.6</v>
      </c>
      <c r="W48" s="76">
        <v>-2.5</v>
      </c>
      <c r="X48" s="76">
        <v>1.5</v>
      </c>
      <c r="Y48" s="76">
        <v>-1.3</v>
      </c>
      <c r="Z48" s="76">
        <v>1.4</v>
      </c>
      <c r="AA48" s="76">
        <v>4.8</v>
      </c>
      <c r="AB48" s="76">
        <v>3.4</v>
      </c>
      <c r="AC48" s="76">
        <v>2.6</v>
      </c>
      <c r="AD48" s="76">
        <v>2.5</v>
      </c>
      <c r="AE48" s="76">
        <v>0.8</v>
      </c>
      <c r="AF48" s="78" t="s">
        <v>115</v>
      </c>
      <c r="AG48" s="91" t="s">
        <v>115</v>
      </c>
      <c r="AH48" s="92" t="s">
        <v>115</v>
      </c>
      <c r="AI48" s="92" t="s">
        <v>115</v>
      </c>
      <c r="AJ48" s="92" t="s">
        <v>115</v>
      </c>
      <c r="AK48" s="91" t="s">
        <v>115</v>
      </c>
      <c r="AL48" s="92" t="s">
        <v>115</v>
      </c>
      <c r="AM48" s="92" t="s">
        <v>115</v>
      </c>
      <c r="AN48" s="93" t="s">
        <v>115</v>
      </c>
    </row>
    <row r="49" spans="1:40" x14ac:dyDescent="0.25">
      <c r="A49" s="1"/>
      <c r="B49" s="18"/>
      <c r="C49" s="18" t="s">
        <v>61</v>
      </c>
      <c r="D49" s="18"/>
      <c r="E49" s="18"/>
      <c r="F49" s="18" t="s">
        <v>8</v>
      </c>
      <c r="G49" s="51">
        <v>13.455082583590716</v>
      </c>
      <c r="H49" s="52">
        <v>10.510119540774031</v>
      </c>
      <c r="I49" s="52">
        <v>2.9631216307879127</v>
      </c>
      <c r="J49" s="52">
        <v>4.0185846537914127</v>
      </c>
      <c r="K49" s="52">
        <v>9.2475000000001639</v>
      </c>
      <c r="L49" s="52">
        <v>2.8742076477721978</v>
      </c>
      <c r="M49" s="52">
        <v>1.5949282615949079</v>
      </c>
      <c r="N49" s="52">
        <v>-1.1932912855527777</v>
      </c>
      <c r="O49" s="52">
        <v>6.9625722863358996</v>
      </c>
      <c r="P49" s="53" t="s">
        <v>17</v>
      </c>
      <c r="Q49" s="54" t="s">
        <v>17</v>
      </c>
      <c r="R49" s="51">
        <v>2.4</v>
      </c>
      <c r="S49" s="52">
        <v>1.6</v>
      </c>
      <c r="T49" s="52">
        <v>-1.3</v>
      </c>
      <c r="U49" s="52">
        <v>3.8</v>
      </c>
      <c r="V49" s="52">
        <v>-1.7</v>
      </c>
      <c r="W49" s="52">
        <v>-0.7</v>
      </c>
      <c r="X49" s="52">
        <v>0.2</v>
      </c>
      <c r="Y49" s="52">
        <v>-2.5</v>
      </c>
      <c r="Z49" s="52">
        <v>6</v>
      </c>
      <c r="AA49" s="52">
        <v>6.1</v>
      </c>
      <c r="AB49" s="52">
        <v>6.7</v>
      </c>
      <c r="AC49" s="52">
        <v>9</v>
      </c>
      <c r="AD49" s="52">
        <v>5.5</v>
      </c>
      <c r="AE49" s="52">
        <v>8.3000000000000007</v>
      </c>
      <c r="AF49" s="53" t="s">
        <v>115</v>
      </c>
      <c r="AG49" s="23" t="s">
        <v>115</v>
      </c>
      <c r="AH49" s="21" t="s">
        <v>115</v>
      </c>
      <c r="AI49" s="21" t="s">
        <v>115</v>
      </c>
      <c r="AJ49" s="21" t="s">
        <v>115</v>
      </c>
      <c r="AK49" s="23" t="s">
        <v>115</v>
      </c>
      <c r="AL49" s="21" t="s">
        <v>115</v>
      </c>
      <c r="AM49" s="21" t="s">
        <v>115</v>
      </c>
      <c r="AN49" s="22" t="s">
        <v>115</v>
      </c>
    </row>
    <row r="50" spans="1:40" x14ac:dyDescent="0.25">
      <c r="A50" s="24"/>
      <c r="B50" s="25"/>
      <c r="C50" s="25" t="s">
        <v>62</v>
      </c>
      <c r="D50" s="25"/>
      <c r="E50" s="25"/>
      <c r="F50" s="25" t="s">
        <v>63</v>
      </c>
      <c r="G50" s="75">
        <v>14.22171018945213</v>
      </c>
      <c r="H50" s="76">
        <v>-12.484590384399862</v>
      </c>
      <c r="I50" s="76">
        <v>-0.83237290306057421</v>
      </c>
      <c r="J50" s="76">
        <v>40.573347107438011</v>
      </c>
      <c r="K50" s="76">
        <v>11.51938269336763</v>
      </c>
      <c r="L50" s="76">
        <v>16.762767710049431</v>
      </c>
      <c r="M50" s="76">
        <v>0.40211640211640365</v>
      </c>
      <c r="N50" s="76">
        <v>-0.26700393479482942</v>
      </c>
      <c r="O50" s="76">
        <v>-4.487811751444271</v>
      </c>
      <c r="P50" s="78" t="s">
        <v>17</v>
      </c>
      <c r="Q50" s="79" t="s">
        <v>17</v>
      </c>
      <c r="R50" s="75">
        <v>8.9</v>
      </c>
      <c r="S50" s="76">
        <v>1.1000000000000001</v>
      </c>
      <c r="T50" s="76">
        <v>-12.2</v>
      </c>
      <c r="U50" s="76">
        <v>5.4</v>
      </c>
      <c r="V50" s="76">
        <v>13</v>
      </c>
      <c r="W50" s="76">
        <v>-17.2</v>
      </c>
      <c r="X50" s="76">
        <v>17.100000000000001</v>
      </c>
      <c r="Y50" s="76">
        <v>-10.1</v>
      </c>
      <c r="Z50" s="76">
        <v>-5.8</v>
      </c>
      <c r="AA50" s="76">
        <v>13.1</v>
      </c>
      <c r="AB50" s="76">
        <v>-13.8</v>
      </c>
      <c r="AC50" s="76">
        <v>-6.6</v>
      </c>
      <c r="AD50" s="76">
        <v>-1.9</v>
      </c>
      <c r="AE50" s="76">
        <v>6.6</v>
      </c>
      <c r="AF50" s="76">
        <v>4.9000000000000004</v>
      </c>
      <c r="AG50" s="91" t="s">
        <v>115</v>
      </c>
      <c r="AH50" s="92" t="s">
        <v>115</v>
      </c>
      <c r="AI50" s="92" t="s">
        <v>115</v>
      </c>
      <c r="AJ50" s="92" t="s">
        <v>115</v>
      </c>
      <c r="AK50" s="91" t="s">
        <v>115</v>
      </c>
      <c r="AL50" s="92" t="s">
        <v>115</v>
      </c>
      <c r="AM50" s="92" t="s">
        <v>115</v>
      </c>
      <c r="AN50" s="93" t="s">
        <v>115</v>
      </c>
    </row>
    <row r="51" spans="1:40" x14ac:dyDescent="0.25">
      <c r="A51" s="1"/>
      <c r="B51" s="18"/>
      <c r="C51" s="18" t="s">
        <v>64</v>
      </c>
      <c r="D51" s="18"/>
      <c r="E51" s="18"/>
      <c r="F51" s="18" t="s">
        <v>65</v>
      </c>
      <c r="G51" s="51">
        <v>17.243175841759719</v>
      </c>
      <c r="H51" s="52">
        <v>16.509357773897623</v>
      </c>
      <c r="I51" s="52">
        <v>3.3214341340553877</v>
      </c>
      <c r="J51" s="52">
        <v>6.6262382892950491</v>
      </c>
      <c r="K51" s="52">
        <v>-1.8189404444238804</v>
      </c>
      <c r="L51" s="52">
        <v>1.6729110148502748</v>
      </c>
      <c r="M51" s="52">
        <v>-11.756389650494549</v>
      </c>
      <c r="N51" s="52">
        <v>-3.363871029867505</v>
      </c>
      <c r="O51" s="52">
        <v>1.4170713576273837</v>
      </c>
      <c r="P51" s="53" t="s">
        <v>17</v>
      </c>
      <c r="Q51" s="54" t="s">
        <v>17</v>
      </c>
      <c r="R51" s="51">
        <v>-7.4</v>
      </c>
      <c r="S51" s="52">
        <v>-11.5</v>
      </c>
      <c r="T51" s="52">
        <v>-13.3</v>
      </c>
      <c r="U51" s="52">
        <v>-14.8</v>
      </c>
      <c r="V51" s="52">
        <v>-11.6</v>
      </c>
      <c r="W51" s="52">
        <v>-5.2</v>
      </c>
      <c r="X51" s="52">
        <v>1.5</v>
      </c>
      <c r="Y51" s="52">
        <v>1.9</v>
      </c>
      <c r="Z51" s="52">
        <v>0.8</v>
      </c>
      <c r="AA51" s="52">
        <v>1.2</v>
      </c>
      <c r="AB51" s="52">
        <v>1.1000000000000001</v>
      </c>
      <c r="AC51" s="52">
        <v>2.6</v>
      </c>
      <c r="AD51" s="52">
        <v>5.4</v>
      </c>
      <c r="AE51" s="52">
        <v>3.2</v>
      </c>
      <c r="AF51" s="52">
        <v>1.6</v>
      </c>
      <c r="AG51" s="23" t="s">
        <v>115</v>
      </c>
      <c r="AH51" s="21" t="s">
        <v>115</v>
      </c>
      <c r="AI51" s="21" t="s">
        <v>115</v>
      </c>
      <c r="AJ51" s="21" t="s">
        <v>115</v>
      </c>
      <c r="AK51" s="23" t="s">
        <v>115</v>
      </c>
      <c r="AL51" s="21" t="s">
        <v>115</v>
      </c>
      <c r="AM51" s="21" t="s">
        <v>115</v>
      </c>
      <c r="AN51" s="22" t="s">
        <v>115</v>
      </c>
    </row>
    <row r="52" spans="1:40" x14ac:dyDescent="0.25">
      <c r="A52" s="24" t="s">
        <v>66</v>
      </c>
      <c r="B52" s="25"/>
      <c r="C52" s="25"/>
      <c r="D52" s="25"/>
      <c r="E52" s="25"/>
      <c r="F52" s="25"/>
      <c r="G52" s="75"/>
      <c r="H52" s="76"/>
      <c r="I52" s="76"/>
      <c r="J52" s="76"/>
      <c r="K52" s="76"/>
      <c r="L52" s="76"/>
      <c r="M52" s="76"/>
      <c r="N52" s="76"/>
      <c r="O52" s="76"/>
      <c r="P52" s="78"/>
      <c r="Q52" s="79"/>
      <c r="R52" s="75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8"/>
      <c r="AG52" s="91"/>
      <c r="AH52" s="92"/>
      <c r="AI52" s="92"/>
      <c r="AJ52" s="92"/>
      <c r="AK52" s="91"/>
      <c r="AL52" s="92"/>
      <c r="AM52" s="92"/>
      <c r="AN52" s="93"/>
    </row>
    <row r="53" spans="1:40" x14ac:dyDescent="0.25">
      <c r="A53" s="1"/>
      <c r="B53" s="18" t="s">
        <v>67</v>
      </c>
      <c r="C53" s="18"/>
      <c r="D53" s="18"/>
      <c r="E53" s="18"/>
      <c r="F53" s="18"/>
      <c r="G53" s="51"/>
      <c r="H53" s="52"/>
      <c r="I53" s="52"/>
      <c r="J53" s="52"/>
      <c r="K53" s="52"/>
      <c r="L53" s="52"/>
      <c r="M53" s="52"/>
      <c r="N53" s="52"/>
      <c r="O53" s="52"/>
      <c r="P53" s="53"/>
      <c r="Q53" s="54"/>
      <c r="R53" s="51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3"/>
      <c r="AG53" s="23"/>
      <c r="AH53" s="21"/>
      <c r="AI53" s="21"/>
      <c r="AJ53" s="21"/>
      <c r="AK53" s="23"/>
      <c r="AL53" s="21"/>
      <c r="AM53" s="21"/>
      <c r="AN53" s="22"/>
    </row>
    <row r="54" spans="1:40" x14ac:dyDescent="0.25">
      <c r="A54" s="24"/>
      <c r="B54" s="25"/>
      <c r="C54" s="25" t="s">
        <v>68</v>
      </c>
      <c r="D54" s="25"/>
      <c r="E54" s="25"/>
      <c r="F54" s="25" t="s">
        <v>69</v>
      </c>
      <c r="G54" s="75">
        <v>11.775221345367493</v>
      </c>
      <c r="H54" s="76">
        <v>10.815558595502232</v>
      </c>
      <c r="I54" s="76">
        <v>10.368835123567582</v>
      </c>
      <c r="J54" s="76">
        <v>9.6336369236696751</v>
      </c>
      <c r="K54" s="76">
        <v>9.0948314507572139</v>
      </c>
      <c r="L54" s="76">
        <v>8.9179583223937815</v>
      </c>
      <c r="M54" s="76">
        <v>9.2148483215799466</v>
      </c>
      <c r="N54" s="76">
        <v>9.369899068104985</v>
      </c>
      <c r="O54" s="76">
        <v>9.6762625408799856</v>
      </c>
      <c r="P54" s="78" t="s">
        <v>17</v>
      </c>
      <c r="Q54" s="79" t="s">
        <v>17</v>
      </c>
      <c r="R54" s="75">
        <v>9.4</v>
      </c>
      <c r="S54" s="76">
        <v>9.1</v>
      </c>
      <c r="T54" s="76">
        <v>9.1999999999999993</v>
      </c>
      <c r="U54" s="76">
        <v>9.1</v>
      </c>
      <c r="V54" s="76">
        <v>9.4</v>
      </c>
      <c r="W54" s="76">
        <v>9.1999999999999993</v>
      </c>
      <c r="X54" s="76">
        <v>9.5</v>
      </c>
      <c r="Y54" s="76">
        <v>9.5</v>
      </c>
      <c r="Z54" s="76">
        <v>9.4</v>
      </c>
      <c r="AA54" s="76">
        <v>9.6</v>
      </c>
      <c r="AB54" s="76">
        <v>9.6</v>
      </c>
      <c r="AC54" s="76">
        <v>10.1</v>
      </c>
      <c r="AD54" s="76">
        <v>10.5</v>
      </c>
      <c r="AE54" s="76">
        <v>10.3</v>
      </c>
      <c r="AF54" s="78" t="s">
        <v>115</v>
      </c>
      <c r="AG54" s="91" t="s">
        <v>115</v>
      </c>
      <c r="AH54" s="92" t="s">
        <v>115</v>
      </c>
      <c r="AI54" s="92" t="s">
        <v>115</v>
      </c>
      <c r="AJ54" s="92" t="s">
        <v>115</v>
      </c>
      <c r="AK54" s="91" t="s">
        <v>115</v>
      </c>
      <c r="AL54" s="92" t="s">
        <v>115</v>
      </c>
      <c r="AM54" s="92" t="s">
        <v>115</v>
      </c>
      <c r="AN54" s="93" t="s">
        <v>115</v>
      </c>
    </row>
    <row r="55" spans="1:40" x14ac:dyDescent="0.25">
      <c r="A55" s="1"/>
      <c r="B55" s="18"/>
      <c r="C55" s="18" t="s">
        <v>70</v>
      </c>
      <c r="D55" s="18"/>
      <c r="E55" s="18"/>
      <c r="F55" s="18" t="s">
        <v>69</v>
      </c>
      <c r="G55" s="51">
        <v>55.358462896063166</v>
      </c>
      <c r="H55" s="52">
        <v>56.792721652260049</v>
      </c>
      <c r="I55" s="52">
        <v>57.842518733998794</v>
      </c>
      <c r="J55" s="52">
        <v>57.972700821508731</v>
      </c>
      <c r="K55" s="52">
        <v>58.38983453380083</v>
      </c>
      <c r="L55" s="52">
        <v>58.960139752520696</v>
      </c>
      <c r="M55" s="52">
        <v>58.534689131259974</v>
      </c>
      <c r="N55" s="52">
        <v>58.357323299567348</v>
      </c>
      <c r="O55" s="52">
        <v>57.789381542711773</v>
      </c>
      <c r="P55" s="53" t="s">
        <v>17</v>
      </c>
      <c r="Q55" s="54" t="s">
        <v>17</v>
      </c>
      <c r="R55" s="51">
        <v>58.7</v>
      </c>
      <c r="S55" s="52">
        <v>58.4</v>
      </c>
      <c r="T55" s="52">
        <v>58.4</v>
      </c>
      <c r="U55" s="52">
        <v>58.6</v>
      </c>
      <c r="V55" s="52">
        <v>58.5</v>
      </c>
      <c r="W55" s="52">
        <v>58.8</v>
      </c>
      <c r="X55" s="52">
        <v>58.2</v>
      </c>
      <c r="Y55" s="52">
        <v>57.9</v>
      </c>
      <c r="Z55" s="52">
        <v>57.9</v>
      </c>
      <c r="AA55" s="52">
        <v>58</v>
      </c>
      <c r="AB55" s="52">
        <v>58.1</v>
      </c>
      <c r="AC55" s="52">
        <v>57.1</v>
      </c>
      <c r="AD55" s="52">
        <v>57.5</v>
      </c>
      <c r="AE55" s="52">
        <v>56.4</v>
      </c>
      <c r="AF55" s="53" t="s">
        <v>115</v>
      </c>
      <c r="AG55" s="23" t="s">
        <v>115</v>
      </c>
      <c r="AH55" s="21" t="s">
        <v>115</v>
      </c>
      <c r="AI55" s="21" t="s">
        <v>115</v>
      </c>
      <c r="AJ55" s="21" t="s">
        <v>115</v>
      </c>
      <c r="AK55" s="23" t="s">
        <v>115</v>
      </c>
      <c r="AL55" s="21" t="s">
        <v>115</v>
      </c>
      <c r="AM55" s="21" t="s">
        <v>115</v>
      </c>
      <c r="AN55" s="22" t="s">
        <v>115</v>
      </c>
    </row>
    <row r="56" spans="1:40" x14ac:dyDescent="0.25">
      <c r="A56" s="24"/>
      <c r="B56" s="25"/>
      <c r="C56" s="25" t="s">
        <v>71</v>
      </c>
      <c r="D56" s="25"/>
      <c r="E56" s="25"/>
      <c r="F56" s="25" t="s">
        <v>69</v>
      </c>
      <c r="G56" s="75">
        <v>62.746438945208581</v>
      </c>
      <c r="H56" s="76">
        <v>63.676411269868119</v>
      </c>
      <c r="I56" s="76">
        <v>64.534237371090015</v>
      </c>
      <c r="J56" s="76">
        <v>64.152465871723351</v>
      </c>
      <c r="K56" s="76">
        <v>64.231205638627131</v>
      </c>
      <c r="L56" s="76">
        <v>64.733725221894971</v>
      </c>
      <c r="M56" s="76">
        <v>64.476114581086264</v>
      </c>
      <c r="N56" s="76">
        <v>64.39042165175789</v>
      </c>
      <c r="O56" s="76">
        <v>63.979911737556357</v>
      </c>
      <c r="P56" s="78" t="s">
        <v>17</v>
      </c>
      <c r="Q56" s="79" t="s">
        <v>17</v>
      </c>
      <c r="R56" s="75">
        <v>64.8</v>
      </c>
      <c r="S56" s="76">
        <v>64.3</v>
      </c>
      <c r="T56" s="76">
        <v>64.3</v>
      </c>
      <c r="U56" s="76">
        <v>64.5</v>
      </c>
      <c r="V56" s="76">
        <v>64.5</v>
      </c>
      <c r="W56" s="76">
        <v>64.7</v>
      </c>
      <c r="X56" s="76">
        <v>64.3</v>
      </c>
      <c r="Y56" s="76">
        <v>64</v>
      </c>
      <c r="Z56" s="76">
        <v>63.9</v>
      </c>
      <c r="AA56" s="76">
        <v>64.2</v>
      </c>
      <c r="AB56" s="76">
        <v>64.3</v>
      </c>
      <c r="AC56" s="76">
        <v>63.5</v>
      </c>
      <c r="AD56" s="76">
        <v>64.2</v>
      </c>
      <c r="AE56" s="76">
        <v>62.8</v>
      </c>
      <c r="AF56" s="78" t="s">
        <v>115</v>
      </c>
      <c r="AG56" s="91" t="s">
        <v>115</v>
      </c>
      <c r="AH56" s="92" t="s">
        <v>115</v>
      </c>
      <c r="AI56" s="92" t="s">
        <v>115</v>
      </c>
      <c r="AJ56" s="92" t="s">
        <v>115</v>
      </c>
      <c r="AK56" s="91" t="s">
        <v>115</v>
      </c>
      <c r="AL56" s="92" t="s">
        <v>115</v>
      </c>
      <c r="AM56" s="92" t="s">
        <v>115</v>
      </c>
      <c r="AN56" s="93" t="s">
        <v>115</v>
      </c>
    </row>
    <row r="57" spans="1:40" x14ac:dyDescent="0.25">
      <c r="A57" s="1"/>
      <c r="B57" s="18" t="s">
        <v>72</v>
      </c>
      <c r="C57" s="18"/>
      <c r="D57" s="18"/>
      <c r="E57" s="18"/>
      <c r="F57" s="18"/>
      <c r="G57" s="51"/>
      <c r="H57" s="52"/>
      <c r="I57" s="52"/>
      <c r="J57" s="52"/>
      <c r="K57" s="52"/>
      <c r="L57" s="52"/>
      <c r="M57" s="52"/>
      <c r="N57" s="52"/>
      <c r="O57" s="52"/>
      <c r="P57" s="53"/>
      <c r="Q57" s="54"/>
      <c r="R57" s="51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3"/>
      <c r="AG57" s="23"/>
      <c r="AH57" s="21"/>
      <c r="AI57" s="21"/>
      <c r="AJ57" s="21"/>
      <c r="AK57" s="23"/>
      <c r="AL57" s="21"/>
      <c r="AM57" s="21"/>
      <c r="AN57" s="22"/>
    </row>
    <row r="58" spans="1:40" x14ac:dyDescent="0.25">
      <c r="A58" s="24"/>
      <c r="B58" s="25"/>
      <c r="C58" s="25" t="s">
        <v>68</v>
      </c>
      <c r="D58" s="25"/>
      <c r="E58" s="25"/>
      <c r="F58" s="25" t="s">
        <v>69</v>
      </c>
      <c r="G58" s="75">
        <v>12.425625070007015</v>
      </c>
      <c r="H58" s="76">
        <v>11.442847689647891</v>
      </c>
      <c r="I58" s="76">
        <v>11.173284284878738</v>
      </c>
      <c r="J58" s="76">
        <v>10.590797352069332</v>
      </c>
      <c r="K58" s="76">
        <v>9.9278077571267946</v>
      </c>
      <c r="L58" s="76">
        <v>9.753455434017047</v>
      </c>
      <c r="M58" s="76">
        <v>9.9979911245508202</v>
      </c>
      <c r="N58" s="76">
        <v>10.616479603488743</v>
      </c>
      <c r="O58" s="76">
        <v>10.764143118093186</v>
      </c>
      <c r="P58" s="78" t="s">
        <v>17</v>
      </c>
      <c r="Q58" s="79" t="s">
        <v>17</v>
      </c>
      <c r="R58" s="75">
        <v>10.199999999999999</v>
      </c>
      <c r="S58" s="76">
        <v>9.5</v>
      </c>
      <c r="T58" s="76">
        <v>10.1</v>
      </c>
      <c r="U58" s="76">
        <v>10.199999999999999</v>
      </c>
      <c r="V58" s="76">
        <v>10.4</v>
      </c>
      <c r="W58" s="76">
        <v>10.6</v>
      </c>
      <c r="X58" s="76">
        <v>10.9</v>
      </c>
      <c r="Y58" s="76">
        <v>10.7</v>
      </c>
      <c r="Z58" s="76">
        <v>10.6</v>
      </c>
      <c r="AA58" s="76">
        <v>10.6</v>
      </c>
      <c r="AB58" s="76">
        <v>10.5</v>
      </c>
      <c r="AC58" s="76">
        <v>11.3</v>
      </c>
      <c r="AD58" s="76">
        <v>11.3</v>
      </c>
      <c r="AE58" s="76">
        <v>11.1</v>
      </c>
      <c r="AF58" s="78" t="s">
        <v>115</v>
      </c>
      <c r="AG58" s="91" t="s">
        <v>115</v>
      </c>
      <c r="AH58" s="92" t="s">
        <v>115</v>
      </c>
      <c r="AI58" s="92" t="s">
        <v>115</v>
      </c>
      <c r="AJ58" s="92" t="s">
        <v>115</v>
      </c>
      <c r="AK58" s="91" t="s">
        <v>115</v>
      </c>
      <c r="AL58" s="92" t="s">
        <v>115</v>
      </c>
      <c r="AM58" s="92" t="s">
        <v>115</v>
      </c>
      <c r="AN58" s="93" t="s">
        <v>115</v>
      </c>
    </row>
    <row r="59" spans="1:40" x14ac:dyDescent="0.25">
      <c r="A59" s="1"/>
      <c r="B59" s="18"/>
      <c r="C59" s="18" t="s">
        <v>70</v>
      </c>
      <c r="D59" s="18"/>
      <c r="E59" s="18"/>
      <c r="F59" s="18" t="s">
        <v>69</v>
      </c>
      <c r="G59" s="51">
        <v>57.555458495092921</v>
      </c>
      <c r="H59" s="52">
        <v>59.077972985613599</v>
      </c>
      <c r="I59" s="52">
        <v>60.084525777315015</v>
      </c>
      <c r="J59" s="52">
        <v>60.308708668628263</v>
      </c>
      <c r="K59" s="52">
        <v>61.188271277450689</v>
      </c>
      <c r="L59" s="52">
        <v>61.392489945187975</v>
      </c>
      <c r="M59" s="52">
        <v>60.736839770666592</v>
      </c>
      <c r="N59" s="52">
        <v>59.87079866412023</v>
      </c>
      <c r="O59" s="52">
        <v>59.223017073040786</v>
      </c>
      <c r="P59" s="53" t="s">
        <v>17</v>
      </c>
      <c r="Q59" s="54" t="s">
        <v>17</v>
      </c>
      <c r="R59" s="51">
        <v>61.3</v>
      </c>
      <c r="S59" s="52">
        <v>60.7</v>
      </c>
      <c r="T59" s="52">
        <v>60.3</v>
      </c>
      <c r="U59" s="52">
        <v>60.6</v>
      </c>
      <c r="V59" s="52">
        <v>60.4</v>
      </c>
      <c r="W59" s="52">
        <v>60.1</v>
      </c>
      <c r="X59" s="52">
        <v>59.6</v>
      </c>
      <c r="Y59" s="52">
        <v>59.3</v>
      </c>
      <c r="Z59" s="52">
        <v>59.4</v>
      </c>
      <c r="AA59" s="52">
        <v>59.5</v>
      </c>
      <c r="AB59" s="52">
        <v>59.5</v>
      </c>
      <c r="AC59" s="52">
        <v>58.4</v>
      </c>
      <c r="AD59" s="52">
        <v>58.9</v>
      </c>
      <c r="AE59" s="52">
        <v>58.6</v>
      </c>
      <c r="AF59" s="53" t="s">
        <v>115</v>
      </c>
      <c r="AG59" s="23" t="s">
        <v>115</v>
      </c>
      <c r="AH59" s="21" t="s">
        <v>115</v>
      </c>
      <c r="AI59" s="21" t="s">
        <v>115</v>
      </c>
      <c r="AJ59" s="21" t="s">
        <v>115</v>
      </c>
      <c r="AK59" s="23" t="s">
        <v>115</v>
      </c>
      <c r="AL59" s="21" t="s">
        <v>115</v>
      </c>
      <c r="AM59" s="21" t="s">
        <v>115</v>
      </c>
      <c r="AN59" s="22" t="s">
        <v>115</v>
      </c>
    </row>
    <row r="60" spans="1:40" x14ac:dyDescent="0.25">
      <c r="A60" s="24"/>
      <c r="B60" s="25"/>
      <c r="C60" s="25" t="s">
        <v>71</v>
      </c>
      <c r="D60" s="25"/>
      <c r="E60" s="25"/>
      <c r="F60" s="25" t="s">
        <v>69</v>
      </c>
      <c r="G60" s="75">
        <v>65.721295187373229</v>
      </c>
      <c r="H60" s="76">
        <v>66.710116093813539</v>
      </c>
      <c r="I60" s="76">
        <v>67.642246393638729</v>
      </c>
      <c r="J60" s="76">
        <v>67.45334922135828</v>
      </c>
      <c r="K60" s="76">
        <v>67.932178296109299</v>
      </c>
      <c r="L60" s="76">
        <v>68.027694421151566</v>
      </c>
      <c r="M60" s="76">
        <v>67.484998006680712</v>
      </c>
      <c r="N60" s="76">
        <v>66.981206233543517</v>
      </c>
      <c r="O60" s="76">
        <v>66.365686390842626</v>
      </c>
      <c r="P60" s="78" t="s">
        <v>17</v>
      </c>
      <c r="Q60" s="79" t="s">
        <v>17</v>
      </c>
      <c r="R60" s="75">
        <v>68.2</v>
      </c>
      <c r="S60" s="76">
        <v>67.099999999999994</v>
      </c>
      <c r="T60" s="76">
        <v>67.099999999999994</v>
      </c>
      <c r="U60" s="76">
        <v>67.5</v>
      </c>
      <c r="V60" s="76">
        <v>67.400000000000006</v>
      </c>
      <c r="W60" s="76">
        <v>67.2</v>
      </c>
      <c r="X60" s="76">
        <v>66.900000000000006</v>
      </c>
      <c r="Y60" s="76">
        <v>66.400000000000006</v>
      </c>
      <c r="Z60" s="76">
        <v>66.5</v>
      </c>
      <c r="AA60" s="76">
        <v>66.599999999999994</v>
      </c>
      <c r="AB60" s="76">
        <v>66.400000000000006</v>
      </c>
      <c r="AC60" s="76">
        <v>65.900000000000006</v>
      </c>
      <c r="AD60" s="76">
        <v>66.400000000000006</v>
      </c>
      <c r="AE60" s="76">
        <v>65.900000000000006</v>
      </c>
      <c r="AF60" s="78" t="s">
        <v>115</v>
      </c>
      <c r="AG60" s="91" t="s">
        <v>115</v>
      </c>
      <c r="AH60" s="92" t="s">
        <v>115</v>
      </c>
      <c r="AI60" s="92" t="s">
        <v>115</v>
      </c>
      <c r="AJ60" s="92" t="s">
        <v>115</v>
      </c>
      <c r="AK60" s="91" t="s">
        <v>115</v>
      </c>
      <c r="AL60" s="92" t="s">
        <v>115</v>
      </c>
      <c r="AM60" s="92" t="s">
        <v>115</v>
      </c>
      <c r="AN60" s="93" t="s">
        <v>115</v>
      </c>
    </row>
    <row r="61" spans="1:40" ht="16.5" x14ac:dyDescent="0.25">
      <c r="A61" s="1" t="s">
        <v>73</v>
      </c>
      <c r="B61" s="18"/>
      <c r="C61" s="18"/>
      <c r="D61" s="18"/>
      <c r="E61" s="18"/>
      <c r="F61" s="18"/>
      <c r="G61" s="51"/>
      <c r="H61" s="52"/>
      <c r="I61" s="52"/>
      <c r="J61" s="52"/>
      <c r="K61" s="52"/>
      <c r="L61" s="52"/>
      <c r="M61" s="52"/>
      <c r="N61" s="52"/>
      <c r="O61" s="52"/>
      <c r="P61" s="53"/>
      <c r="Q61" s="54"/>
      <c r="R61" s="51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3"/>
      <c r="AG61" s="23"/>
      <c r="AH61" s="21"/>
      <c r="AI61" s="21"/>
      <c r="AJ61" s="21"/>
      <c r="AK61" s="23"/>
      <c r="AL61" s="21"/>
      <c r="AM61" s="21"/>
      <c r="AN61" s="22"/>
    </row>
    <row r="62" spans="1:40" x14ac:dyDescent="0.25">
      <c r="A62" s="24"/>
      <c r="B62" s="25" t="s">
        <v>74</v>
      </c>
      <c r="C62" s="25"/>
      <c r="D62" s="25"/>
      <c r="E62" s="25"/>
      <c r="F62" s="25" t="s">
        <v>75</v>
      </c>
      <c r="G62" s="94">
        <v>-8732.3805199999988</v>
      </c>
      <c r="H62" s="95">
        <v>-9802.9280790000012</v>
      </c>
      <c r="I62" s="95">
        <v>-11362.398364000001</v>
      </c>
      <c r="J62" s="95">
        <v>-12501.061969999999</v>
      </c>
      <c r="K62" s="95">
        <v>-19763.756180037599</v>
      </c>
      <c r="L62" s="95">
        <v>-18564.197614459299</v>
      </c>
      <c r="M62" s="95">
        <v>-12036.182223886804</v>
      </c>
      <c r="N62" s="95">
        <v>-10240.840263098507</v>
      </c>
      <c r="O62" s="95">
        <v>-13037.301747052086</v>
      </c>
      <c r="P62" s="96">
        <v>-14425.405484831965</v>
      </c>
      <c r="Q62" s="97">
        <v>-15049.869174098028</v>
      </c>
      <c r="R62" s="94">
        <v>-3439.3</v>
      </c>
      <c r="S62" s="95">
        <v>-2589.5</v>
      </c>
      <c r="T62" s="95">
        <v>-3465.9</v>
      </c>
      <c r="U62" s="95">
        <v>-2541.4</v>
      </c>
      <c r="V62" s="95">
        <v>-3506</v>
      </c>
      <c r="W62" s="95">
        <v>-2481</v>
      </c>
      <c r="X62" s="95">
        <v>-2724.9</v>
      </c>
      <c r="Y62" s="95">
        <v>-1529</v>
      </c>
      <c r="Z62" s="95">
        <v>-2846.7</v>
      </c>
      <c r="AA62" s="95">
        <v>-3266.6</v>
      </c>
      <c r="AB62" s="95">
        <v>-3199.9</v>
      </c>
      <c r="AC62" s="95">
        <v>-3724.1</v>
      </c>
      <c r="AD62" s="95">
        <v>-3587.5</v>
      </c>
      <c r="AE62" s="95">
        <v>-3239.3</v>
      </c>
      <c r="AF62" s="96" t="s">
        <v>115</v>
      </c>
      <c r="AG62" s="98" t="s">
        <v>115</v>
      </c>
      <c r="AH62" s="96" t="s">
        <v>115</v>
      </c>
      <c r="AI62" s="96" t="s">
        <v>115</v>
      </c>
      <c r="AJ62" s="96" t="s">
        <v>115</v>
      </c>
      <c r="AK62" s="98" t="s">
        <v>115</v>
      </c>
      <c r="AL62" s="96" t="s">
        <v>115</v>
      </c>
      <c r="AM62" s="96" t="s">
        <v>115</v>
      </c>
      <c r="AN62" s="97" t="s">
        <v>115</v>
      </c>
    </row>
    <row r="63" spans="1:40" x14ac:dyDescent="0.25">
      <c r="A63" s="1"/>
      <c r="B63" s="18"/>
      <c r="C63" s="18" t="s">
        <v>76</v>
      </c>
      <c r="D63" s="18"/>
      <c r="E63" s="18"/>
      <c r="F63" s="18" t="s">
        <v>77</v>
      </c>
      <c r="G63" s="51">
        <v>-3.0470094174441127</v>
      </c>
      <c r="H63" s="52">
        <v>-2.9315085068888842</v>
      </c>
      <c r="I63" s="52">
        <v>-3.0673774995940488</v>
      </c>
      <c r="J63" s="52">
        <v>-3.2738841366801177</v>
      </c>
      <c r="K63" s="52">
        <v>-5.1794241829996128</v>
      </c>
      <c r="L63" s="52">
        <v>-6.3046999520498455</v>
      </c>
      <c r="M63" s="52">
        <v>-4.2442101084055173</v>
      </c>
      <c r="N63" s="52">
        <v>-3.2856946500136006</v>
      </c>
      <c r="O63" s="52">
        <v>-3.9388457995913249</v>
      </c>
      <c r="P63" s="53">
        <v>-4.5484145403169025</v>
      </c>
      <c r="Q63" s="54">
        <v>-4.6495051590946872</v>
      </c>
      <c r="R63" s="51">
        <v>-5.5</v>
      </c>
      <c r="S63" s="52">
        <v>-3.8</v>
      </c>
      <c r="T63" s="52">
        <v>-4.7</v>
      </c>
      <c r="U63" s="52">
        <v>-3.2</v>
      </c>
      <c r="V63" s="52">
        <v>-4.7</v>
      </c>
      <c r="W63" s="52">
        <v>-3.3</v>
      </c>
      <c r="X63" s="52">
        <v>-3.5</v>
      </c>
      <c r="Y63" s="52">
        <v>-1.8</v>
      </c>
      <c r="Z63" s="52">
        <v>-3.5</v>
      </c>
      <c r="AA63" s="52">
        <v>-4</v>
      </c>
      <c r="AB63" s="52">
        <v>-3.8</v>
      </c>
      <c r="AC63" s="52">
        <v>-4.5</v>
      </c>
      <c r="AD63" s="52">
        <v>-4.5999999999999996</v>
      </c>
      <c r="AE63" s="52">
        <v>-4.2</v>
      </c>
      <c r="AF63" s="53" t="s">
        <v>115</v>
      </c>
      <c r="AG63" s="23" t="s">
        <v>115</v>
      </c>
      <c r="AH63" s="21" t="s">
        <v>115</v>
      </c>
      <c r="AI63" s="21" t="s">
        <v>115</v>
      </c>
      <c r="AJ63" s="21" t="s">
        <v>115</v>
      </c>
      <c r="AK63" s="23" t="s">
        <v>115</v>
      </c>
      <c r="AL63" s="21" t="s">
        <v>115</v>
      </c>
      <c r="AM63" s="21" t="s">
        <v>115</v>
      </c>
      <c r="AN63" s="22" t="s">
        <v>115</v>
      </c>
    </row>
    <row r="64" spans="1:40" x14ac:dyDescent="0.25">
      <c r="A64" s="24"/>
      <c r="B64" s="25"/>
      <c r="C64" s="25" t="s">
        <v>78</v>
      </c>
      <c r="D64" s="25"/>
      <c r="E64" s="25"/>
      <c r="F64" s="25" t="s">
        <v>75</v>
      </c>
      <c r="G64" s="94">
        <v>-2163.9030002699947</v>
      </c>
      <c r="H64" s="95">
        <v>636.04349013000137</v>
      </c>
      <c r="I64" s="95">
        <v>-1186.5886710900031</v>
      </c>
      <c r="J64" s="95">
        <v>-3164.2456267399994</v>
      </c>
      <c r="K64" s="95">
        <v>-11862.598550050008</v>
      </c>
      <c r="L64" s="95">
        <v>-18266.562787169998</v>
      </c>
      <c r="M64" s="95">
        <v>-12705.450738830004</v>
      </c>
      <c r="N64" s="95">
        <v>-8447.0804868367195</v>
      </c>
      <c r="O64" s="95">
        <v>-8908.4209535979517</v>
      </c>
      <c r="P64" s="96">
        <v>-12702.246938933622</v>
      </c>
      <c r="Q64" s="97">
        <v>-14871.250542486951</v>
      </c>
      <c r="R64" s="94">
        <v>-3792.2</v>
      </c>
      <c r="S64" s="95">
        <v>-2757.2</v>
      </c>
      <c r="T64" s="95">
        <v>-3367.5</v>
      </c>
      <c r="U64" s="95">
        <v>-2788.6</v>
      </c>
      <c r="V64" s="95">
        <v>-2584.1999999999998</v>
      </c>
      <c r="W64" s="95">
        <v>-2481.6</v>
      </c>
      <c r="X64" s="95">
        <v>-2282.5</v>
      </c>
      <c r="Y64" s="95">
        <v>-1098.8</v>
      </c>
      <c r="Z64" s="95">
        <v>-1490.9</v>
      </c>
      <c r="AA64" s="95">
        <v>-2179.4</v>
      </c>
      <c r="AB64" s="95">
        <v>-2277.1</v>
      </c>
      <c r="AC64" s="95">
        <v>-2961.1</v>
      </c>
      <c r="AD64" s="95">
        <v>-2662.4</v>
      </c>
      <c r="AE64" s="95">
        <v>-2666.5</v>
      </c>
      <c r="AF64" s="96" t="s">
        <v>115</v>
      </c>
      <c r="AG64" s="98" t="s">
        <v>115</v>
      </c>
      <c r="AH64" s="96" t="s">
        <v>115</v>
      </c>
      <c r="AI64" s="96" t="s">
        <v>115</v>
      </c>
      <c r="AJ64" s="96" t="s">
        <v>115</v>
      </c>
      <c r="AK64" s="98" t="s">
        <v>115</v>
      </c>
      <c r="AL64" s="96" t="s">
        <v>115</v>
      </c>
      <c r="AM64" s="96" t="s">
        <v>115</v>
      </c>
      <c r="AN64" s="97" t="s">
        <v>115</v>
      </c>
    </row>
    <row r="65" spans="1:40" x14ac:dyDescent="0.25">
      <c r="A65" s="1"/>
      <c r="B65" s="18"/>
      <c r="C65" s="18" t="s">
        <v>79</v>
      </c>
      <c r="D65" s="18"/>
      <c r="E65" s="18"/>
      <c r="F65" s="18" t="s">
        <v>75</v>
      </c>
      <c r="G65" s="85">
        <v>-11227.90605424</v>
      </c>
      <c r="H65" s="86">
        <v>-15490.031939879998</v>
      </c>
      <c r="I65" s="86">
        <v>-15008.475751509999</v>
      </c>
      <c r="J65" s="86">
        <v>-14223.706113580003</v>
      </c>
      <c r="K65" s="86">
        <v>-12522.801322860003</v>
      </c>
      <c r="L65" s="86">
        <v>-5727.4410392093014</v>
      </c>
      <c r="M65" s="86">
        <v>-5228.7894338668002</v>
      </c>
      <c r="N65" s="86">
        <v>-8404.7892159717831</v>
      </c>
      <c r="O65" s="86">
        <v>-11771.561990264137</v>
      </c>
      <c r="P65" s="87">
        <v>-10009.667289503894</v>
      </c>
      <c r="Q65" s="88">
        <v>-9010.9458640979938</v>
      </c>
      <c r="R65" s="85">
        <v>-1018.4</v>
      </c>
      <c r="S65" s="86">
        <v>-1269.7</v>
      </c>
      <c r="T65" s="86">
        <v>-1508.9</v>
      </c>
      <c r="U65" s="86">
        <v>-1431.8</v>
      </c>
      <c r="V65" s="86">
        <v>-2342.6999999999998</v>
      </c>
      <c r="W65" s="86">
        <v>-1631.6</v>
      </c>
      <c r="X65" s="86">
        <v>-2127.6999999999998</v>
      </c>
      <c r="Y65" s="86">
        <v>-2302.8000000000002</v>
      </c>
      <c r="Z65" s="86">
        <v>-2979.2</v>
      </c>
      <c r="AA65" s="86">
        <v>-2899.1</v>
      </c>
      <c r="AB65" s="86">
        <v>-2879.9</v>
      </c>
      <c r="AC65" s="86">
        <v>-3013.4</v>
      </c>
      <c r="AD65" s="86">
        <v>-2735.1</v>
      </c>
      <c r="AE65" s="86">
        <v>-2727.4</v>
      </c>
      <c r="AF65" s="87" t="s">
        <v>115</v>
      </c>
      <c r="AG65" s="89" t="s">
        <v>115</v>
      </c>
      <c r="AH65" s="87" t="s">
        <v>115</v>
      </c>
      <c r="AI65" s="87" t="s">
        <v>115</v>
      </c>
      <c r="AJ65" s="87" t="s">
        <v>115</v>
      </c>
      <c r="AK65" s="89" t="s">
        <v>115</v>
      </c>
      <c r="AL65" s="87" t="s">
        <v>115</v>
      </c>
      <c r="AM65" s="87" t="s">
        <v>115</v>
      </c>
      <c r="AN65" s="88" t="s">
        <v>115</v>
      </c>
    </row>
    <row r="66" spans="1:40" x14ac:dyDescent="0.25">
      <c r="A66" s="24"/>
      <c r="B66" s="25"/>
      <c r="C66" s="25" t="s">
        <v>80</v>
      </c>
      <c r="D66" s="25"/>
      <c r="E66" s="25"/>
      <c r="F66" s="25" t="s">
        <v>75</v>
      </c>
      <c r="G66" s="94">
        <v>4659.4285348041994</v>
      </c>
      <c r="H66" s="95">
        <v>5051.0603710891992</v>
      </c>
      <c r="I66" s="95">
        <v>4832.6660571245993</v>
      </c>
      <c r="J66" s="95">
        <v>4886.8897702305003</v>
      </c>
      <c r="K66" s="95">
        <v>4621.6436932745009</v>
      </c>
      <c r="L66" s="95">
        <v>5429.8062119200004</v>
      </c>
      <c r="M66" s="95">
        <v>5898.0579488100011</v>
      </c>
      <c r="N66" s="95">
        <v>6611.0294397100006</v>
      </c>
      <c r="O66" s="95">
        <v>7642.681196810001</v>
      </c>
      <c r="P66" s="96">
        <v>8286.5087436055637</v>
      </c>
      <c r="Q66" s="97">
        <v>8832.3272324868994</v>
      </c>
      <c r="R66" s="94">
        <v>1371.2</v>
      </c>
      <c r="S66" s="95">
        <v>1437.5</v>
      </c>
      <c r="T66" s="95">
        <v>1410.5</v>
      </c>
      <c r="U66" s="95">
        <v>1678.9</v>
      </c>
      <c r="V66" s="95">
        <v>1421</v>
      </c>
      <c r="W66" s="95">
        <v>1632.1</v>
      </c>
      <c r="X66" s="95">
        <v>1685.3</v>
      </c>
      <c r="Y66" s="95">
        <v>1872.6</v>
      </c>
      <c r="Z66" s="95">
        <v>1623.3</v>
      </c>
      <c r="AA66" s="95">
        <v>1811.9</v>
      </c>
      <c r="AB66" s="95">
        <v>1957.1</v>
      </c>
      <c r="AC66" s="95">
        <v>2250.3000000000002</v>
      </c>
      <c r="AD66" s="95">
        <v>1810.1</v>
      </c>
      <c r="AE66" s="95">
        <v>2154.6999999999998</v>
      </c>
      <c r="AF66" s="96" t="s">
        <v>115</v>
      </c>
      <c r="AG66" s="98" t="s">
        <v>115</v>
      </c>
      <c r="AH66" s="96" t="s">
        <v>115</v>
      </c>
      <c r="AI66" s="96" t="s">
        <v>115</v>
      </c>
      <c r="AJ66" s="96" t="s">
        <v>115</v>
      </c>
      <c r="AK66" s="98" t="s">
        <v>115</v>
      </c>
      <c r="AL66" s="96" t="s">
        <v>115</v>
      </c>
      <c r="AM66" s="96" t="s">
        <v>115</v>
      </c>
      <c r="AN66" s="97" t="s">
        <v>115</v>
      </c>
    </row>
    <row r="67" spans="1:40" x14ac:dyDescent="0.25">
      <c r="A67" s="1"/>
      <c r="B67" s="18" t="s">
        <v>81</v>
      </c>
      <c r="C67" s="18"/>
      <c r="D67" s="18"/>
      <c r="E67" s="18"/>
      <c r="F67" s="18" t="s">
        <v>75</v>
      </c>
      <c r="G67" s="85">
        <v>-9331.808394461319</v>
      </c>
      <c r="H67" s="86">
        <v>-8707.3131452118105</v>
      </c>
      <c r="I67" s="86">
        <v>-11552.871628615034</v>
      </c>
      <c r="J67" s="86">
        <v>-11739.602371745015</v>
      </c>
      <c r="K67" s="86">
        <v>-19292.051254340178</v>
      </c>
      <c r="L67" s="86">
        <v>-18244.215068416768</v>
      </c>
      <c r="M67" s="86">
        <v>-12273.191727243537</v>
      </c>
      <c r="N67" s="86">
        <v>-9558.3192853859928</v>
      </c>
      <c r="O67" s="86">
        <v>-12639.757849415168</v>
      </c>
      <c r="P67" s="87" t="s">
        <v>17</v>
      </c>
      <c r="Q67" s="88" t="s">
        <v>17</v>
      </c>
      <c r="R67" s="85">
        <v>-3620</v>
      </c>
      <c r="S67" s="86">
        <v>-3153.8</v>
      </c>
      <c r="T67" s="86">
        <v>-3422.7</v>
      </c>
      <c r="U67" s="86">
        <v>-2076.6999999999998</v>
      </c>
      <c r="V67" s="86">
        <v>-2921.9</v>
      </c>
      <c r="W67" s="86">
        <v>-2363.5</v>
      </c>
      <c r="X67" s="86">
        <v>-2674.5</v>
      </c>
      <c r="Y67" s="86">
        <v>-1598.5</v>
      </c>
      <c r="Z67" s="86">
        <v>-2563.1999999999998</v>
      </c>
      <c r="AA67" s="86">
        <v>-2846.1</v>
      </c>
      <c r="AB67" s="86">
        <v>-3435.3</v>
      </c>
      <c r="AC67" s="86">
        <v>-3795.2</v>
      </c>
      <c r="AD67" s="86">
        <v>-3285.3</v>
      </c>
      <c r="AE67" s="86">
        <v>-3608.6</v>
      </c>
      <c r="AF67" s="87" t="s">
        <v>115</v>
      </c>
      <c r="AG67" s="89" t="s">
        <v>115</v>
      </c>
      <c r="AH67" s="87" t="s">
        <v>115</v>
      </c>
      <c r="AI67" s="87" t="s">
        <v>115</v>
      </c>
      <c r="AJ67" s="87" t="s">
        <v>115</v>
      </c>
      <c r="AK67" s="89" t="s">
        <v>115</v>
      </c>
      <c r="AL67" s="87" t="s">
        <v>115</v>
      </c>
      <c r="AM67" s="87" t="s">
        <v>115</v>
      </c>
      <c r="AN67" s="88" t="s">
        <v>115</v>
      </c>
    </row>
    <row r="68" spans="1:40" x14ac:dyDescent="0.25">
      <c r="A68" s="24"/>
      <c r="B68" s="25"/>
      <c r="C68" s="25" t="s">
        <v>76</v>
      </c>
      <c r="D68" s="25"/>
      <c r="E68" s="25"/>
      <c r="F68" s="25" t="s">
        <v>77</v>
      </c>
      <c r="G68" s="75">
        <v>-3.2561691505064725</v>
      </c>
      <c r="H68" s="76">
        <v>-2.6038712465936706</v>
      </c>
      <c r="I68" s="76">
        <v>-3.1187974012237518</v>
      </c>
      <c r="J68" s="76">
        <v>-3.0744666387561548</v>
      </c>
      <c r="K68" s="76">
        <v>-5.0558059862792462</v>
      </c>
      <c r="L68" s="76">
        <v>-6.1960287353030559</v>
      </c>
      <c r="M68" s="76">
        <v>-4.3277846265727886</v>
      </c>
      <c r="N68" s="76">
        <v>-3.0667130559863209</v>
      </c>
      <c r="O68" s="76">
        <v>-3.8187393433827461</v>
      </c>
      <c r="P68" s="78" t="s">
        <v>17</v>
      </c>
      <c r="Q68" s="79" t="s">
        <v>17</v>
      </c>
      <c r="R68" s="75">
        <v>-5.8</v>
      </c>
      <c r="S68" s="76">
        <v>-4.5999999999999996</v>
      </c>
      <c r="T68" s="76">
        <v>-4.5999999999999996</v>
      </c>
      <c r="U68" s="76">
        <v>-2.7</v>
      </c>
      <c r="V68" s="76">
        <v>-3.9</v>
      </c>
      <c r="W68" s="76">
        <v>-3.2</v>
      </c>
      <c r="X68" s="76">
        <v>-3.4</v>
      </c>
      <c r="Y68" s="76">
        <v>-1.9</v>
      </c>
      <c r="Z68" s="76">
        <v>-3.2</v>
      </c>
      <c r="AA68" s="76">
        <v>-3.4</v>
      </c>
      <c r="AB68" s="76">
        <v>-4.0999999999999996</v>
      </c>
      <c r="AC68" s="76">
        <v>-4.5</v>
      </c>
      <c r="AD68" s="76">
        <v>-4.2</v>
      </c>
      <c r="AE68" s="76">
        <v>-4.5999999999999996</v>
      </c>
      <c r="AF68" s="78" t="s">
        <v>115</v>
      </c>
      <c r="AG68" s="91" t="s">
        <v>115</v>
      </c>
      <c r="AH68" s="92" t="s">
        <v>115</v>
      </c>
      <c r="AI68" s="92" t="s">
        <v>115</v>
      </c>
      <c r="AJ68" s="92" t="s">
        <v>115</v>
      </c>
      <c r="AK68" s="91" t="s">
        <v>115</v>
      </c>
      <c r="AL68" s="92" t="s">
        <v>115</v>
      </c>
      <c r="AM68" s="92" t="s">
        <v>115</v>
      </c>
      <c r="AN68" s="93" t="s">
        <v>115</v>
      </c>
    </row>
    <row r="69" spans="1:40" x14ac:dyDescent="0.25">
      <c r="A69" s="1"/>
      <c r="B69" s="18"/>
      <c r="C69" s="18" t="s">
        <v>82</v>
      </c>
      <c r="D69" s="18"/>
      <c r="E69" s="18"/>
      <c r="F69" s="18" t="s">
        <v>75</v>
      </c>
      <c r="G69" s="85">
        <v>-947.33217561412584</v>
      </c>
      <c r="H69" s="86">
        <v>-6227.2176537495588</v>
      </c>
      <c r="I69" s="86">
        <v>-15646.168074031404</v>
      </c>
      <c r="J69" s="86">
        <v>-8558.3274823116008</v>
      </c>
      <c r="K69" s="86">
        <v>-12269.755615129667</v>
      </c>
      <c r="L69" s="86">
        <v>-7506.2006295317979</v>
      </c>
      <c r="M69" s="86">
        <v>-9330.4508152473045</v>
      </c>
      <c r="N69" s="86">
        <v>-10147.132152605947</v>
      </c>
      <c r="O69" s="86">
        <v>-6413.3550461419336</v>
      </c>
      <c r="P69" s="87" t="s">
        <v>17</v>
      </c>
      <c r="Q69" s="88" t="s">
        <v>17</v>
      </c>
      <c r="R69" s="85">
        <v>-3672.3</v>
      </c>
      <c r="S69" s="86">
        <v>-2725.7</v>
      </c>
      <c r="T69" s="86">
        <v>-1579.4</v>
      </c>
      <c r="U69" s="86">
        <v>-1353.1</v>
      </c>
      <c r="V69" s="86">
        <v>-1797</v>
      </c>
      <c r="W69" s="86">
        <v>-1251.5</v>
      </c>
      <c r="X69" s="86">
        <v>-4147.7</v>
      </c>
      <c r="Y69" s="86">
        <v>-2950.9</v>
      </c>
      <c r="Z69" s="86">
        <v>-936.5</v>
      </c>
      <c r="AA69" s="86">
        <v>-2340.8000000000002</v>
      </c>
      <c r="AB69" s="86">
        <v>-2470.1</v>
      </c>
      <c r="AC69" s="86">
        <v>-665.9</v>
      </c>
      <c r="AD69" s="86">
        <v>-2752.6</v>
      </c>
      <c r="AE69" s="86">
        <v>-3484.6</v>
      </c>
      <c r="AF69" s="87" t="s">
        <v>115</v>
      </c>
      <c r="AG69" s="89" t="s">
        <v>115</v>
      </c>
      <c r="AH69" s="87" t="s">
        <v>115</v>
      </c>
      <c r="AI69" s="87" t="s">
        <v>115</v>
      </c>
      <c r="AJ69" s="87" t="s">
        <v>115</v>
      </c>
      <c r="AK69" s="89" t="s">
        <v>115</v>
      </c>
      <c r="AL69" s="87" t="s">
        <v>115</v>
      </c>
      <c r="AM69" s="87" t="s">
        <v>115</v>
      </c>
      <c r="AN69" s="88" t="s">
        <v>115</v>
      </c>
    </row>
    <row r="70" spans="1:40" x14ac:dyDescent="0.25">
      <c r="A70" s="24"/>
      <c r="B70" s="25"/>
      <c r="C70" s="25"/>
      <c r="D70" s="25" t="s">
        <v>83</v>
      </c>
      <c r="E70" s="25"/>
      <c r="F70" s="25" t="s">
        <v>75</v>
      </c>
      <c r="G70" s="94">
        <v>6429.9909573141213</v>
      </c>
      <c r="H70" s="95">
        <v>14647.043118489559</v>
      </c>
      <c r="I70" s="95">
        <v>15039.965981241407</v>
      </c>
      <c r="J70" s="95">
        <v>16210.410261461602</v>
      </c>
      <c r="K70" s="95">
        <v>16168.706611249665</v>
      </c>
      <c r="L70" s="95">
        <v>11723.937065530532</v>
      </c>
      <c r="M70" s="95">
        <v>13847.80273527327</v>
      </c>
      <c r="N70" s="95">
        <v>13836.696227149947</v>
      </c>
      <c r="O70" s="95">
        <v>11535.119873131036</v>
      </c>
      <c r="P70" s="96" t="s">
        <v>17</v>
      </c>
      <c r="Q70" s="97" t="s">
        <v>17</v>
      </c>
      <c r="R70" s="94">
        <v>4684.1000000000004</v>
      </c>
      <c r="S70" s="95">
        <v>3638.4</v>
      </c>
      <c r="T70" s="95">
        <v>2256.1999999999998</v>
      </c>
      <c r="U70" s="95">
        <v>3269</v>
      </c>
      <c r="V70" s="95">
        <v>2513.4</v>
      </c>
      <c r="W70" s="95">
        <v>2526.3000000000002</v>
      </c>
      <c r="X70" s="95">
        <v>4992.3</v>
      </c>
      <c r="Y70" s="95">
        <v>3804.7</v>
      </c>
      <c r="Z70" s="95">
        <v>2007.2</v>
      </c>
      <c r="AA70" s="95">
        <v>3840</v>
      </c>
      <c r="AB70" s="95">
        <v>2799</v>
      </c>
      <c r="AC70" s="95">
        <v>2889</v>
      </c>
      <c r="AD70" s="95">
        <v>3417.3</v>
      </c>
      <c r="AE70" s="95">
        <v>3855.2</v>
      </c>
      <c r="AF70" s="96" t="s">
        <v>115</v>
      </c>
      <c r="AG70" s="98" t="s">
        <v>115</v>
      </c>
      <c r="AH70" s="96" t="s">
        <v>115</v>
      </c>
      <c r="AI70" s="96" t="s">
        <v>115</v>
      </c>
      <c r="AJ70" s="96" t="s">
        <v>115</v>
      </c>
      <c r="AK70" s="98" t="s">
        <v>115</v>
      </c>
      <c r="AL70" s="96" t="s">
        <v>115</v>
      </c>
      <c r="AM70" s="96" t="s">
        <v>115</v>
      </c>
      <c r="AN70" s="97" t="s">
        <v>115</v>
      </c>
    </row>
    <row r="71" spans="1:40" x14ac:dyDescent="0.25">
      <c r="A71" s="1"/>
      <c r="B71" s="18"/>
      <c r="C71" s="18"/>
      <c r="D71" s="18" t="s">
        <v>84</v>
      </c>
      <c r="E71" s="18"/>
      <c r="F71" s="18" t="s">
        <v>75</v>
      </c>
      <c r="G71" s="85">
        <v>5482.6587816999963</v>
      </c>
      <c r="H71" s="86">
        <v>8419.8254647400008</v>
      </c>
      <c r="I71" s="86">
        <v>-606.20209279000096</v>
      </c>
      <c r="J71" s="86">
        <v>7652.0827791500005</v>
      </c>
      <c r="K71" s="86">
        <v>3898.9509961199988</v>
      </c>
      <c r="L71" s="86">
        <v>4217.7364359987341</v>
      </c>
      <c r="M71" s="86">
        <v>4517.3519200259634</v>
      </c>
      <c r="N71" s="86">
        <v>3689.5640745440001</v>
      </c>
      <c r="O71" s="86">
        <v>5121.7648269890997</v>
      </c>
      <c r="P71" s="87" t="s">
        <v>17</v>
      </c>
      <c r="Q71" s="88" t="s">
        <v>17</v>
      </c>
      <c r="R71" s="85">
        <v>1011.8</v>
      </c>
      <c r="S71" s="86">
        <v>912.7</v>
      </c>
      <c r="T71" s="86">
        <v>676.9</v>
      </c>
      <c r="U71" s="86">
        <v>1916</v>
      </c>
      <c r="V71" s="86">
        <v>716.5</v>
      </c>
      <c r="W71" s="86">
        <v>1274.8</v>
      </c>
      <c r="X71" s="86">
        <v>844.6</v>
      </c>
      <c r="Y71" s="86">
        <v>853.8</v>
      </c>
      <c r="Z71" s="86">
        <v>1070.7</v>
      </c>
      <c r="AA71" s="86">
        <v>1499.2</v>
      </c>
      <c r="AB71" s="86">
        <v>328.8</v>
      </c>
      <c r="AC71" s="86">
        <v>2223.1</v>
      </c>
      <c r="AD71" s="86">
        <v>664.8</v>
      </c>
      <c r="AE71" s="86">
        <v>370.6</v>
      </c>
      <c r="AF71" s="87" t="s">
        <v>115</v>
      </c>
      <c r="AG71" s="89" t="s">
        <v>115</v>
      </c>
      <c r="AH71" s="87" t="s">
        <v>115</v>
      </c>
      <c r="AI71" s="87" t="s">
        <v>115</v>
      </c>
      <c r="AJ71" s="87" t="s">
        <v>115</v>
      </c>
      <c r="AK71" s="89" t="s">
        <v>115</v>
      </c>
      <c r="AL71" s="87" t="s">
        <v>115</v>
      </c>
      <c r="AM71" s="87" t="s">
        <v>115</v>
      </c>
      <c r="AN71" s="88" t="s">
        <v>115</v>
      </c>
    </row>
    <row r="72" spans="1:40" x14ac:dyDescent="0.25">
      <c r="A72" s="24"/>
      <c r="B72" s="25"/>
      <c r="C72" s="25" t="s">
        <v>85</v>
      </c>
      <c r="D72" s="25"/>
      <c r="E72" s="25"/>
      <c r="F72" s="25" t="s">
        <v>75</v>
      </c>
      <c r="G72" s="94">
        <v>87.969349726467385</v>
      </c>
      <c r="H72" s="95">
        <v>-6170.778412434418</v>
      </c>
      <c r="I72" s="95">
        <v>-4769.352495387493</v>
      </c>
      <c r="J72" s="95">
        <v>-7437.9982488989144</v>
      </c>
      <c r="K72" s="95">
        <v>-11564.821083192481</v>
      </c>
      <c r="L72" s="95">
        <v>-9165.823213755124</v>
      </c>
      <c r="M72" s="95">
        <v>-4839.324487479741</v>
      </c>
      <c r="N72" s="95">
        <v>-1617.1699608565527</v>
      </c>
      <c r="O72" s="95">
        <v>1296.9549661009869</v>
      </c>
      <c r="P72" s="96" t="s">
        <v>17</v>
      </c>
      <c r="Q72" s="97" t="s">
        <v>17</v>
      </c>
      <c r="R72" s="94">
        <v>-855.9</v>
      </c>
      <c r="S72" s="95">
        <v>-1625.1</v>
      </c>
      <c r="T72" s="95">
        <v>-974.6</v>
      </c>
      <c r="U72" s="95">
        <v>-1383.7</v>
      </c>
      <c r="V72" s="95">
        <v>264.7</v>
      </c>
      <c r="W72" s="95">
        <v>-1983</v>
      </c>
      <c r="X72" s="95">
        <v>-519</v>
      </c>
      <c r="Y72" s="95">
        <v>620.1</v>
      </c>
      <c r="Z72" s="95">
        <v>1750.4</v>
      </c>
      <c r="AA72" s="95">
        <v>333.6</v>
      </c>
      <c r="AB72" s="95">
        <v>536.20000000000005</v>
      </c>
      <c r="AC72" s="95">
        <v>-1323.3</v>
      </c>
      <c r="AD72" s="95">
        <v>-1306.4000000000001</v>
      </c>
      <c r="AE72" s="95">
        <v>-299.8</v>
      </c>
      <c r="AF72" s="96" t="s">
        <v>115</v>
      </c>
      <c r="AG72" s="98" t="s">
        <v>115</v>
      </c>
      <c r="AH72" s="96" t="s">
        <v>115</v>
      </c>
      <c r="AI72" s="96" t="s">
        <v>115</v>
      </c>
      <c r="AJ72" s="96" t="s">
        <v>115</v>
      </c>
      <c r="AK72" s="98" t="s">
        <v>115</v>
      </c>
      <c r="AL72" s="96" t="s">
        <v>115</v>
      </c>
      <c r="AM72" s="96" t="s">
        <v>115</v>
      </c>
      <c r="AN72" s="97" t="s">
        <v>115</v>
      </c>
    </row>
    <row r="73" spans="1:40" x14ac:dyDescent="0.25">
      <c r="A73" s="1"/>
      <c r="B73" s="18"/>
      <c r="C73" s="18" t="s">
        <v>86</v>
      </c>
      <c r="D73" s="18"/>
      <c r="E73" s="18"/>
      <c r="F73" s="18" t="s">
        <v>75</v>
      </c>
      <c r="G73" s="85">
        <v>-11614.918923613659</v>
      </c>
      <c r="H73" s="86">
        <v>-51.470793407833838</v>
      </c>
      <c r="I73" s="86">
        <v>3456.9965448738626</v>
      </c>
      <c r="J73" s="86">
        <v>-2689.5115813045004</v>
      </c>
      <c r="K73" s="86">
        <v>105.94760368195887</v>
      </c>
      <c r="L73" s="86">
        <v>-1987.5430047398397</v>
      </c>
      <c r="M73" s="86">
        <v>1731.4628937735101</v>
      </c>
      <c r="N73" s="86">
        <v>1660.8696946654065</v>
      </c>
      <c r="O73" s="86">
        <v>-8710.2103178754223</v>
      </c>
      <c r="P73" s="87" t="s">
        <v>17</v>
      </c>
      <c r="Q73" s="88" t="s">
        <v>17</v>
      </c>
      <c r="R73" s="85">
        <v>810</v>
      </c>
      <c r="S73" s="86">
        <v>1352</v>
      </c>
      <c r="T73" s="86">
        <v>-954.2</v>
      </c>
      <c r="U73" s="86">
        <v>523.70000000000005</v>
      </c>
      <c r="V73" s="86">
        <v>-1482.4</v>
      </c>
      <c r="W73" s="86">
        <v>716.8</v>
      </c>
      <c r="X73" s="86">
        <v>1866.6</v>
      </c>
      <c r="Y73" s="86">
        <v>559.79999999999995</v>
      </c>
      <c r="Z73" s="86">
        <v>-3513.9</v>
      </c>
      <c r="AA73" s="86">
        <v>-988.4</v>
      </c>
      <c r="AB73" s="86">
        <v>-1670.1</v>
      </c>
      <c r="AC73" s="86">
        <v>-2537.6999999999998</v>
      </c>
      <c r="AD73" s="86">
        <v>-1577.3</v>
      </c>
      <c r="AE73" s="86">
        <v>-350.6</v>
      </c>
      <c r="AF73" s="87" t="s">
        <v>115</v>
      </c>
      <c r="AG73" s="89" t="s">
        <v>115</v>
      </c>
      <c r="AH73" s="87" t="s">
        <v>115</v>
      </c>
      <c r="AI73" s="87" t="s">
        <v>115</v>
      </c>
      <c r="AJ73" s="87" t="s">
        <v>115</v>
      </c>
      <c r="AK73" s="89" t="s">
        <v>115</v>
      </c>
      <c r="AL73" s="87" t="s">
        <v>115</v>
      </c>
      <c r="AM73" s="87" t="s">
        <v>115</v>
      </c>
      <c r="AN73" s="88" t="s">
        <v>115</v>
      </c>
    </row>
    <row r="74" spans="1:40" x14ac:dyDescent="0.25">
      <c r="A74" s="24"/>
      <c r="B74" s="25"/>
      <c r="C74" s="25" t="s">
        <v>87</v>
      </c>
      <c r="D74" s="25"/>
      <c r="E74" s="25"/>
      <c r="F74" s="25" t="s">
        <v>75</v>
      </c>
      <c r="G74" s="94">
        <v>3142.4733550399992</v>
      </c>
      <c r="H74" s="95">
        <v>3742.1537143799997</v>
      </c>
      <c r="I74" s="95">
        <v>5405.6523959300011</v>
      </c>
      <c r="J74" s="95">
        <v>6946.2349407699976</v>
      </c>
      <c r="K74" s="95">
        <v>4436.5778403000086</v>
      </c>
      <c r="L74" s="95">
        <v>415.35177960999221</v>
      </c>
      <c r="M74" s="95">
        <v>165.1206817099997</v>
      </c>
      <c r="N74" s="95">
        <v>545.11313341110213</v>
      </c>
      <c r="O74" s="95">
        <v>1186.8525485011999</v>
      </c>
      <c r="P74" s="96" t="s">
        <v>17</v>
      </c>
      <c r="Q74" s="97" t="s">
        <v>17</v>
      </c>
      <c r="R74" s="94">
        <v>98.2</v>
      </c>
      <c r="S74" s="95">
        <v>-154.9</v>
      </c>
      <c r="T74" s="95">
        <v>85.5</v>
      </c>
      <c r="U74" s="95">
        <v>136.30000000000001</v>
      </c>
      <c r="V74" s="95">
        <v>92.8</v>
      </c>
      <c r="W74" s="95">
        <v>154.19999999999999</v>
      </c>
      <c r="X74" s="95">
        <v>125.5</v>
      </c>
      <c r="Y74" s="95">
        <v>172.5</v>
      </c>
      <c r="Z74" s="95">
        <v>136.80000000000001</v>
      </c>
      <c r="AA74" s="95">
        <v>149.6</v>
      </c>
      <c r="AB74" s="95">
        <v>168.8</v>
      </c>
      <c r="AC74" s="95">
        <v>731.6</v>
      </c>
      <c r="AD74" s="95">
        <v>2350.9</v>
      </c>
      <c r="AE74" s="95">
        <v>526.5</v>
      </c>
      <c r="AF74" s="96" t="s">
        <v>115</v>
      </c>
      <c r="AG74" s="98" t="s">
        <v>115</v>
      </c>
      <c r="AH74" s="96" t="s">
        <v>115</v>
      </c>
      <c r="AI74" s="96" t="s">
        <v>115</v>
      </c>
      <c r="AJ74" s="96" t="s">
        <v>115</v>
      </c>
      <c r="AK74" s="98" t="s">
        <v>115</v>
      </c>
      <c r="AL74" s="96" t="s">
        <v>115</v>
      </c>
      <c r="AM74" s="96" t="s">
        <v>115</v>
      </c>
      <c r="AN74" s="97" t="s">
        <v>115</v>
      </c>
    </row>
    <row r="75" spans="1:40" x14ac:dyDescent="0.25">
      <c r="A75" s="1"/>
      <c r="B75" s="18" t="s">
        <v>88</v>
      </c>
      <c r="C75" s="18"/>
      <c r="D75" s="18"/>
      <c r="E75" s="18"/>
      <c r="F75" s="18" t="s">
        <v>75</v>
      </c>
      <c r="G75" s="85">
        <v>-599.42787417800014</v>
      </c>
      <c r="H75" s="86">
        <v>1095.61493262</v>
      </c>
      <c r="I75" s="86">
        <v>-190.47326547500001</v>
      </c>
      <c r="J75" s="86">
        <v>761.45959917999994</v>
      </c>
      <c r="K75" s="86">
        <v>471.70492493899997</v>
      </c>
      <c r="L75" s="86">
        <v>319.98254551000002</v>
      </c>
      <c r="M75" s="86">
        <v>-237.00950460999996</v>
      </c>
      <c r="N75" s="86">
        <v>682.52097781799989</v>
      </c>
      <c r="O75" s="86">
        <v>397.54389765999997</v>
      </c>
      <c r="P75" s="87" t="s">
        <v>17</v>
      </c>
      <c r="Q75" s="88" t="s">
        <v>17</v>
      </c>
      <c r="R75" s="85">
        <v>-180.7</v>
      </c>
      <c r="S75" s="86">
        <v>-564.29999999999995</v>
      </c>
      <c r="T75" s="86">
        <v>43.2</v>
      </c>
      <c r="U75" s="86">
        <v>464.7</v>
      </c>
      <c r="V75" s="86">
        <v>584.20000000000005</v>
      </c>
      <c r="W75" s="86">
        <v>117.5</v>
      </c>
      <c r="X75" s="86">
        <v>50.3</v>
      </c>
      <c r="Y75" s="86">
        <v>-69.5</v>
      </c>
      <c r="Z75" s="86">
        <v>283.5</v>
      </c>
      <c r="AA75" s="86">
        <v>420.6</v>
      </c>
      <c r="AB75" s="86">
        <v>-235.3</v>
      </c>
      <c r="AC75" s="86">
        <v>-71.2</v>
      </c>
      <c r="AD75" s="86">
        <v>302.2</v>
      </c>
      <c r="AE75" s="86">
        <v>-369.3</v>
      </c>
      <c r="AF75" s="87" t="s">
        <v>115</v>
      </c>
      <c r="AG75" s="89" t="s">
        <v>115</v>
      </c>
      <c r="AH75" s="87" t="s">
        <v>115</v>
      </c>
      <c r="AI75" s="87" t="s">
        <v>115</v>
      </c>
      <c r="AJ75" s="87" t="s">
        <v>115</v>
      </c>
      <c r="AK75" s="89" t="s">
        <v>115</v>
      </c>
      <c r="AL75" s="87" t="s">
        <v>115</v>
      </c>
      <c r="AM75" s="87" t="s">
        <v>115</v>
      </c>
      <c r="AN75" s="88" t="s">
        <v>115</v>
      </c>
    </row>
    <row r="76" spans="1:40" x14ac:dyDescent="0.25">
      <c r="A76" s="24" t="s">
        <v>89</v>
      </c>
      <c r="B76" s="25"/>
      <c r="C76" s="25"/>
      <c r="D76" s="25"/>
      <c r="E76" s="25"/>
      <c r="F76" s="25"/>
      <c r="G76" s="75"/>
      <c r="H76" s="76"/>
      <c r="I76" s="76"/>
      <c r="J76" s="76"/>
      <c r="K76" s="76"/>
      <c r="L76" s="76"/>
      <c r="M76" s="76"/>
      <c r="N76" s="76"/>
      <c r="O76" s="76"/>
      <c r="P76" s="78"/>
      <c r="Q76" s="79"/>
      <c r="R76" s="75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8"/>
      <c r="AG76" s="91"/>
      <c r="AH76" s="92"/>
      <c r="AI76" s="92"/>
      <c r="AJ76" s="92"/>
      <c r="AK76" s="91"/>
      <c r="AL76" s="92"/>
      <c r="AM76" s="92"/>
      <c r="AN76" s="93"/>
    </row>
    <row r="77" spans="1:40" x14ac:dyDescent="0.25">
      <c r="A77" s="1"/>
      <c r="B77" s="18" t="s">
        <v>90</v>
      </c>
      <c r="C77" s="18"/>
      <c r="D77" s="18"/>
      <c r="E77" s="18"/>
      <c r="F77" s="18" t="s">
        <v>12</v>
      </c>
      <c r="G77" s="51"/>
      <c r="H77" s="52"/>
      <c r="I77" s="52"/>
      <c r="J77" s="52"/>
      <c r="K77" s="52"/>
      <c r="L77" s="52"/>
      <c r="M77" s="52"/>
      <c r="N77" s="52"/>
      <c r="O77" s="52"/>
      <c r="P77" s="53" t="s">
        <v>17</v>
      </c>
      <c r="Q77" s="54" t="s">
        <v>17</v>
      </c>
      <c r="R77" s="80">
        <v>6.054166666666668</v>
      </c>
      <c r="S77" s="81">
        <v>6.9435483870967678</v>
      </c>
      <c r="T77" s="81">
        <v>7.6746031746031731</v>
      </c>
      <c r="U77" s="81">
        <v>7.7161016949152588</v>
      </c>
      <c r="V77" s="81">
        <v>7.3849206349206327</v>
      </c>
      <c r="W77" s="81">
        <v>6.5593220338983045</v>
      </c>
      <c r="X77" s="81">
        <v>5.4836065573770565</v>
      </c>
      <c r="Y77" s="81">
        <v>4.9913793103448256</v>
      </c>
      <c r="Z77" s="81">
        <v>4.5791666666666631</v>
      </c>
      <c r="AA77" s="81">
        <v>4.3319672131147531</v>
      </c>
      <c r="AB77" s="81">
        <v>4.2499999999999991</v>
      </c>
      <c r="AC77" s="81">
        <v>4.2499999999999991</v>
      </c>
      <c r="AD77" s="81">
        <v>4.2499999999999991</v>
      </c>
      <c r="AE77" s="81">
        <v>4.2499999999999991</v>
      </c>
      <c r="AF77" s="81">
        <v>4.2499999999999991</v>
      </c>
      <c r="AG77" s="117" t="s">
        <v>17</v>
      </c>
      <c r="AH77" s="82" t="s">
        <v>17</v>
      </c>
      <c r="AI77" s="82" t="s">
        <v>17</v>
      </c>
      <c r="AJ77" s="82" t="s">
        <v>17</v>
      </c>
      <c r="AK77" s="117" t="s">
        <v>17</v>
      </c>
      <c r="AL77" s="82" t="s">
        <v>17</v>
      </c>
      <c r="AM77" s="82" t="s">
        <v>17</v>
      </c>
      <c r="AN77" s="83" t="s">
        <v>17</v>
      </c>
    </row>
    <row r="78" spans="1:40" ht="18" x14ac:dyDescent="0.25">
      <c r="A78" s="24"/>
      <c r="B78" s="25" t="s">
        <v>91</v>
      </c>
      <c r="C78" s="25"/>
      <c r="D78" s="25"/>
      <c r="E78" s="25"/>
      <c r="F78" s="25" t="s">
        <v>12</v>
      </c>
      <c r="G78" s="75"/>
      <c r="H78" s="76"/>
      <c r="I78" s="76"/>
      <c r="J78" s="76"/>
      <c r="K78" s="76"/>
      <c r="L78" s="76"/>
      <c r="M78" s="76"/>
      <c r="N78" s="76"/>
      <c r="O78" s="76"/>
      <c r="P78" s="78"/>
      <c r="Q78" s="79"/>
      <c r="R78" s="75" t="s">
        <v>115</v>
      </c>
      <c r="S78" s="76" t="s">
        <v>115</v>
      </c>
      <c r="T78" s="76" t="s">
        <v>115</v>
      </c>
      <c r="U78" s="76" t="s">
        <v>115</v>
      </c>
      <c r="V78" s="76" t="s">
        <v>115</v>
      </c>
      <c r="W78" s="76" t="s">
        <v>115</v>
      </c>
      <c r="X78" s="76" t="s">
        <v>115</v>
      </c>
      <c r="Y78" s="76" t="s">
        <v>115</v>
      </c>
      <c r="Z78" s="76" t="s">
        <v>115</v>
      </c>
      <c r="AA78" s="76" t="s">
        <v>115</v>
      </c>
      <c r="AB78" s="76" t="s">
        <v>115</v>
      </c>
      <c r="AC78" s="76" t="s">
        <v>115</v>
      </c>
      <c r="AD78" s="76" t="s">
        <v>115</v>
      </c>
      <c r="AE78" s="76" t="s">
        <v>115</v>
      </c>
      <c r="AF78" s="76" t="s">
        <v>115</v>
      </c>
      <c r="AG78" s="116">
        <v>4.25</v>
      </c>
      <c r="AH78" s="73">
        <v>4.25</v>
      </c>
      <c r="AI78" s="73">
        <v>4.5000000000000009</v>
      </c>
      <c r="AJ78" s="73">
        <v>4.5000000000000009</v>
      </c>
      <c r="AK78" s="116">
        <v>4.5000000000000009</v>
      </c>
      <c r="AL78" s="73">
        <v>4.5000000000000009</v>
      </c>
      <c r="AM78" s="73">
        <v>4.5000000000000009</v>
      </c>
      <c r="AN78" s="74">
        <v>4.6250000000000009</v>
      </c>
    </row>
    <row r="79" spans="1:40" x14ac:dyDescent="0.25">
      <c r="A79" s="1"/>
      <c r="B79" s="18" t="s">
        <v>92</v>
      </c>
      <c r="C79" s="18"/>
      <c r="D79" s="18"/>
      <c r="E79" s="18"/>
      <c r="F79" s="18" t="s">
        <v>12</v>
      </c>
      <c r="G79" s="51"/>
      <c r="H79" s="52"/>
      <c r="I79" s="52"/>
      <c r="J79" s="52"/>
      <c r="K79" s="52"/>
      <c r="L79" s="52"/>
      <c r="M79" s="52"/>
      <c r="N79" s="52"/>
      <c r="O79" s="52"/>
      <c r="P79" s="53" t="s">
        <v>17</v>
      </c>
      <c r="Q79" s="54" t="s">
        <v>17</v>
      </c>
      <c r="R79" s="51">
        <v>6.1</v>
      </c>
      <c r="S79" s="52">
        <v>6.9</v>
      </c>
      <c r="T79" s="52">
        <v>7.7</v>
      </c>
      <c r="U79" s="52">
        <v>7.7</v>
      </c>
      <c r="V79" s="52">
        <v>7.4</v>
      </c>
      <c r="W79" s="52">
        <v>6.6</v>
      </c>
      <c r="X79" s="52">
        <v>5.5</v>
      </c>
      <c r="Y79" s="52">
        <v>5</v>
      </c>
      <c r="Z79" s="52">
        <v>4.5999999999999996</v>
      </c>
      <c r="AA79" s="52">
        <v>4.3</v>
      </c>
      <c r="AB79" s="52">
        <v>4.3</v>
      </c>
      <c r="AC79" s="52">
        <v>4.3</v>
      </c>
      <c r="AD79" s="52">
        <v>4.3</v>
      </c>
      <c r="AE79" s="52">
        <v>4.3</v>
      </c>
      <c r="AF79" s="52">
        <v>4.3</v>
      </c>
      <c r="AG79" s="23" t="s">
        <v>115</v>
      </c>
      <c r="AH79" s="21" t="s">
        <v>115</v>
      </c>
      <c r="AI79" s="21" t="s">
        <v>115</v>
      </c>
      <c r="AJ79" s="21" t="s">
        <v>115</v>
      </c>
      <c r="AK79" s="23" t="s">
        <v>115</v>
      </c>
      <c r="AL79" s="21" t="s">
        <v>115</v>
      </c>
      <c r="AM79" s="21" t="s">
        <v>115</v>
      </c>
      <c r="AN79" s="22" t="s">
        <v>115</v>
      </c>
    </row>
    <row r="80" spans="1:40" x14ac:dyDescent="0.25">
      <c r="A80" s="24"/>
      <c r="B80" s="25" t="s">
        <v>93</v>
      </c>
      <c r="C80" s="25"/>
      <c r="D80" s="25"/>
      <c r="E80" s="25"/>
      <c r="F80" s="25" t="s">
        <v>12</v>
      </c>
      <c r="G80" s="75"/>
      <c r="H80" s="76"/>
      <c r="I80" s="76"/>
      <c r="J80" s="76"/>
      <c r="K80" s="76"/>
      <c r="L80" s="76"/>
      <c r="M80" s="76"/>
      <c r="N80" s="76"/>
      <c r="O80" s="76"/>
      <c r="P80" s="78" t="s">
        <v>17</v>
      </c>
      <c r="Q80" s="79" t="s">
        <v>17</v>
      </c>
      <c r="R80" s="75">
        <v>11.7</v>
      </c>
      <c r="S80" s="76">
        <v>13</v>
      </c>
      <c r="T80" s="76">
        <v>13.4</v>
      </c>
      <c r="U80" s="76">
        <v>13.2</v>
      </c>
      <c r="V80" s="76">
        <v>12.8</v>
      </c>
      <c r="W80" s="76">
        <v>11.6</v>
      </c>
      <c r="X80" s="76">
        <v>10.6</v>
      </c>
      <c r="Y80" s="76">
        <v>10</v>
      </c>
      <c r="Z80" s="76">
        <v>9.4</v>
      </c>
      <c r="AA80" s="76">
        <v>9.4</v>
      </c>
      <c r="AB80" s="76">
        <v>9.3000000000000007</v>
      </c>
      <c r="AC80" s="76">
        <v>9</v>
      </c>
      <c r="AD80" s="76">
        <v>9.1</v>
      </c>
      <c r="AE80" s="76">
        <v>9</v>
      </c>
      <c r="AF80" s="76">
        <v>8.9</v>
      </c>
      <c r="AG80" s="91" t="s">
        <v>115</v>
      </c>
      <c r="AH80" s="92" t="s">
        <v>115</v>
      </c>
      <c r="AI80" s="92" t="s">
        <v>115</v>
      </c>
      <c r="AJ80" s="92" t="s">
        <v>115</v>
      </c>
      <c r="AK80" s="91" t="s">
        <v>115</v>
      </c>
      <c r="AL80" s="92" t="s">
        <v>115</v>
      </c>
      <c r="AM80" s="92" t="s">
        <v>115</v>
      </c>
      <c r="AN80" s="93" t="s">
        <v>115</v>
      </c>
    </row>
    <row r="81" spans="1:40" x14ac:dyDescent="0.25">
      <c r="A81" s="1"/>
      <c r="B81" s="18" t="s">
        <v>94</v>
      </c>
      <c r="C81" s="18"/>
      <c r="D81" s="18"/>
      <c r="E81" s="18"/>
      <c r="F81" s="18" t="s">
        <v>12</v>
      </c>
      <c r="G81" s="51"/>
      <c r="H81" s="52"/>
      <c r="I81" s="52"/>
      <c r="J81" s="52"/>
      <c r="K81" s="52"/>
      <c r="L81" s="52"/>
      <c r="M81" s="52"/>
      <c r="N81" s="52"/>
      <c r="O81" s="52"/>
      <c r="P81" s="53" t="s">
        <v>17</v>
      </c>
      <c r="Q81" s="54" t="s">
        <v>17</v>
      </c>
      <c r="R81" s="51">
        <v>18.5</v>
      </c>
      <c r="S81" s="52">
        <v>19</v>
      </c>
      <c r="T81" s="52">
        <v>19.5</v>
      </c>
      <c r="U81" s="52">
        <v>19.600000000000001</v>
      </c>
      <c r="V81" s="52">
        <v>20.100000000000001</v>
      </c>
      <c r="W81" s="52">
        <v>19.7</v>
      </c>
      <c r="X81" s="52">
        <v>19</v>
      </c>
      <c r="Y81" s="52">
        <v>18.7</v>
      </c>
      <c r="Z81" s="52">
        <v>18.7</v>
      </c>
      <c r="AA81" s="52">
        <v>17.899999999999999</v>
      </c>
      <c r="AB81" s="52">
        <v>18</v>
      </c>
      <c r="AC81" s="52">
        <v>17.3</v>
      </c>
      <c r="AD81" s="52">
        <v>18</v>
      </c>
      <c r="AE81" s="52">
        <v>17.2</v>
      </c>
      <c r="AF81" s="52">
        <v>16</v>
      </c>
      <c r="AG81" s="23" t="s">
        <v>115</v>
      </c>
      <c r="AH81" s="21" t="s">
        <v>115</v>
      </c>
      <c r="AI81" s="21" t="s">
        <v>115</v>
      </c>
      <c r="AJ81" s="21" t="s">
        <v>115</v>
      </c>
      <c r="AK81" s="23" t="s">
        <v>115</v>
      </c>
      <c r="AL81" s="21" t="s">
        <v>115</v>
      </c>
      <c r="AM81" s="21" t="s">
        <v>115</v>
      </c>
      <c r="AN81" s="22" t="s">
        <v>115</v>
      </c>
    </row>
    <row r="82" spans="1:40" ht="15.75" thickBot="1" x14ac:dyDescent="0.3">
      <c r="A82" s="3"/>
      <c r="B82" s="4" t="s">
        <v>95</v>
      </c>
      <c r="C82" s="4"/>
      <c r="D82" s="4"/>
      <c r="E82" s="4"/>
      <c r="F82" s="4" t="s">
        <v>12</v>
      </c>
      <c r="G82" s="99"/>
      <c r="H82" s="100"/>
      <c r="I82" s="100"/>
      <c r="J82" s="100"/>
      <c r="K82" s="100"/>
      <c r="L82" s="100"/>
      <c r="M82" s="100"/>
      <c r="N82" s="100"/>
      <c r="O82" s="100"/>
      <c r="P82" s="101" t="s">
        <v>17</v>
      </c>
      <c r="Q82" s="102" t="s">
        <v>17</v>
      </c>
      <c r="R82" s="99">
        <v>11.8</v>
      </c>
      <c r="S82" s="100">
        <v>12.4</v>
      </c>
      <c r="T82" s="100">
        <v>12.7</v>
      </c>
      <c r="U82" s="100">
        <v>12.7</v>
      </c>
      <c r="V82" s="100">
        <v>12.5</v>
      </c>
      <c r="W82" s="100">
        <v>12.3</v>
      </c>
      <c r="X82" s="100">
        <v>11.3</v>
      </c>
      <c r="Y82" s="100">
        <v>10.9</v>
      </c>
      <c r="Z82" s="100">
        <v>10.8</v>
      </c>
      <c r="AA82" s="100">
        <v>10.6</v>
      </c>
      <c r="AB82" s="100">
        <v>10.5</v>
      </c>
      <c r="AC82" s="100">
        <v>10.4</v>
      </c>
      <c r="AD82" s="100">
        <v>10.4</v>
      </c>
      <c r="AE82" s="100">
        <v>10.5</v>
      </c>
      <c r="AF82" s="100">
        <v>10.4</v>
      </c>
      <c r="AG82" s="103" t="s">
        <v>115</v>
      </c>
      <c r="AH82" s="6" t="s">
        <v>115</v>
      </c>
      <c r="AI82" s="6" t="s">
        <v>115</v>
      </c>
      <c r="AJ82" s="6" t="s">
        <v>115</v>
      </c>
      <c r="AK82" s="103" t="s">
        <v>115</v>
      </c>
      <c r="AL82" s="6" t="s">
        <v>115</v>
      </c>
      <c r="AM82" s="6" t="s">
        <v>115</v>
      </c>
      <c r="AN82" s="104" t="s">
        <v>115</v>
      </c>
    </row>
    <row r="83" spans="1:40" x14ac:dyDescent="0.25">
      <c r="A83" s="105"/>
      <c r="B83" s="106"/>
      <c r="C83" s="106"/>
      <c r="D83" s="106"/>
      <c r="E83" s="106"/>
      <c r="F83" s="106"/>
      <c r="G83" s="107"/>
      <c r="H83" s="107"/>
      <c r="I83" s="107"/>
      <c r="J83" s="107"/>
      <c r="K83" s="107"/>
      <c r="L83" s="107"/>
      <c r="M83" s="107"/>
      <c r="N83" s="107"/>
      <c r="O83" s="107"/>
      <c r="P83" s="108"/>
      <c r="Q83" s="108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9"/>
      <c r="AH83" s="109"/>
      <c r="AI83" s="109"/>
      <c r="AJ83" s="109"/>
      <c r="AK83" s="109"/>
      <c r="AL83" s="109"/>
      <c r="AM83" s="109"/>
      <c r="AN83" s="109"/>
    </row>
    <row r="84" spans="1:40" x14ac:dyDescent="0.25">
      <c r="A84" s="110" t="s">
        <v>113</v>
      </c>
      <c r="B84" s="106"/>
      <c r="C84" s="106"/>
      <c r="D84" s="106"/>
      <c r="E84" s="106"/>
      <c r="F84" s="106"/>
      <c r="G84" s="107"/>
      <c r="H84" s="107"/>
      <c r="I84" s="107"/>
      <c r="J84" s="107"/>
      <c r="K84" s="107"/>
      <c r="L84" s="107"/>
      <c r="M84" s="107"/>
      <c r="N84" s="107"/>
      <c r="O84" s="107"/>
      <c r="P84" s="108"/>
      <c r="Q84" s="108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9"/>
      <c r="AH84" s="109"/>
      <c r="AI84" s="109"/>
      <c r="AJ84" s="109"/>
      <c r="AK84" s="109"/>
      <c r="AL84" s="109"/>
      <c r="AM84" s="109"/>
      <c r="AN84" s="109"/>
    </row>
    <row r="85" spans="1:40" x14ac:dyDescent="0.25">
      <c r="A85" s="110" t="s">
        <v>114</v>
      </c>
      <c r="B85" s="106"/>
      <c r="C85" s="106"/>
      <c r="D85" s="106"/>
      <c r="E85" s="106"/>
      <c r="F85" s="106"/>
      <c r="G85" s="107"/>
      <c r="H85" s="107"/>
      <c r="I85" s="107"/>
      <c r="J85" s="107"/>
      <c r="K85" s="107"/>
      <c r="L85" s="107"/>
      <c r="M85" s="107"/>
      <c r="N85" s="107"/>
      <c r="O85" s="107"/>
      <c r="P85" s="108"/>
      <c r="Q85" s="108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9"/>
      <c r="AH85" s="109"/>
      <c r="AI85" s="109"/>
      <c r="AJ85" s="109"/>
      <c r="AK85" s="109"/>
      <c r="AL85" s="109"/>
      <c r="AM85" s="109"/>
      <c r="AN85" s="109"/>
    </row>
    <row r="86" spans="1:40" x14ac:dyDescent="0.25">
      <c r="A86" s="110" t="s">
        <v>98</v>
      </c>
      <c r="B86" s="106"/>
      <c r="C86" s="106"/>
      <c r="D86" s="106"/>
      <c r="E86" s="106"/>
      <c r="F86" s="106"/>
      <c r="G86" s="107"/>
      <c r="H86" s="107"/>
      <c r="I86" s="107"/>
      <c r="J86" s="107"/>
      <c r="K86" s="107"/>
      <c r="L86" s="107"/>
      <c r="M86" s="107"/>
      <c r="N86" s="107"/>
      <c r="O86" s="107"/>
      <c r="P86" s="108"/>
      <c r="Q86" s="108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8"/>
      <c r="AG86" s="109"/>
      <c r="AH86" s="109"/>
      <c r="AI86" s="109"/>
      <c r="AJ86" s="109"/>
      <c r="AK86" s="109"/>
      <c r="AL86" s="109"/>
      <c r="AM86" s="109"/>
      <c r="AN86" s="109"/>
    </row>
    <row r="87" spans="1:40" x14ac:dyDescent="0.25">
      <c r="A87" s="110" t="s">
        <v>99</v>
      </c>
      <c r="B87" s="106"/>
      <c r="C87" s="106"/>
      <c r="D87" s="106"/>
      <c r="E87" s="106"/>
      <c r="F87" s="106"/>
      <c r="G87" s="107"/>
      <c r="H87" s="107"/>
      <c r="I87" s="107"/>
      <c r="J87" s="107"/>
      <c r="K87" s="107"/>
      <c r="L87" s="107"/>
      <c r="M87" s="107"/>
      <c r="N87" s="107"/>
      <c r="O87" s="107"/>
      <c r="P87" s="108"/>
      <c r="Q87" s="108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8"/>
      <c r="AG87" s="109"/>
      <c r="AH87" s="109"/>
      <c r="AI87" s="109"/>
      <c r="AJ87" s="109"/>
      <c r="AK87" s="109"/>
      <c r="AL87" s="109"/>
      <c r="AM87" s="109"/>
      <c r="AN87" s="109"/>
    </row>
    <row r="88" spans="1:40" x14ac:dyDescent="0.25">
      <c r="A88" s="110" t="s">
        <v>100</v>
      </c>
    </row>
    <row r="89" spans="1:40" x14ac:dyDescent="0.25">
      <c r="A89" s="110" t="s">
        <v>101</v>
      </c>
    </row>
    <row r="90" spans="1:40" x14ac:dyDescent="0.25">
      <c r="A90" s="110" t="s">
        <v>102</v>
      </c>
    </row>
    <row r="91" spans="1:40" x14ac:dyDescent="0.25">
      <c r="A91" s="110" t="s">
        <v>103</v>
      </c>
    </row>
    <row r="92" spans="1:40" x14ac:dyDescent="0.25">
      <c r="A92" s="110" t="s">
        <v>104</v>
      </c>
    </row>
    <row r="93" spans="1:40" x14ac:dyDescent="0.25">
      <c r="A93" s="110" t="s">
        <v>105</v>
      </c>
    </row>
    <row r="94" spans="1:40" x14ac:dyDescent="0.25">
      <c r="A94" s="110" t="s">
        <v>106</v>
      </c>
    </row>
    <row r="95" spans="1:40" s="110" customFormat="1" ht="12" x14ac:dyDescent="0.25">
      <c r="A95" s="110" t="s">
        <v>107</v>
      </c>
      <c r="G95" s="114"/>
      <c r="H95" s="114"/>
      <c r="I95" s="114"/>
      <c r="J95" s="114"/>
      <c r="K95" s="114"/>
      <c r="L95" s="114"/>
      <c r="M95" s="114"/>
      <c r="N95" s="114"/>
      <c r="O95" s="114"/>
      <c r="P95" s="115"/>
      <c r="Q95" s="115"/>
      <c r="R95" s="114"/>
      <c r="S95" s="114"/>
      <c r="T95" s="114"/>
      <c r="U95" s="114"/>
      <c r="V95" s="114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5"/>
      <c r="AH95" s="115"/>
      <c r="AI95" s="115"/>
      <c r="AJ95" s="115"/>
      <c r="AK95" s="115"/>
      <c r="AL95" s="115"/>
      <c r="AM95" s="115"/>
      <c r="AN95" s="115"/>
    </row>
  </sheetData>
  <mergeCells count="7">
    <mergeCell ref="AL1:AN1"/>
    <mergeCell ref="G1:Q1"/>
    <mergeCell ref="R1:U1"/>
    <mergeCell ref="V1:Y1"/>
    <mergeCell ref="Z1:AC1"/>
    <mergeCell ref="AD1:AG1"/>
    <mergeCell ref="AH1:AK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Anexo estadístico(anual)</vt:lpstr>
      <vt:lpstr>Anexo estadístico (trimestr (2</vt:lpstr>
      <vt:lpstr>Anexo estadístico (anual)</vt:lpstr>
      <vt:lpstr>Anexo estadístico(trimestral)</vt:lpstr>
      <vt:lpstr>'Anexo estadístico (anual)'!Área_de_impresión</vt:lpstr>
      <vt:lpstr>'Anexo estadístico (trimestr (2'!Área_de_impresión</vt:lpstr>
      <vt:lpstr>'Anexo estadístico(anual)'!Área_de_impresión</vt:lpstr>
      <vt:lpstr>'Anexo estadístico(trimestral)'!Área_de_impresión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Clavijo Mora Andrea Yeraldine</dc:creator>
  <cp:lastModifiedBy>Guerrero Chimbi Margaret Yohanna</cp:lastModifiedBy>
  <cp:lastPrinted>2019-11-01T21:57:02Z</cp:lastPrinted>
  <dcterms:created xsi:type="dcterms:W3CDTF">2019-11-01T20:50:04Z</dcterms:created>
  <dcterms:modified xsi:type="dcterms:W3CDTF">2019-12-02T14:32:42Z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