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3.xml" ContentType="application/vnd.openxmlformats-officedocument.drawing+xml"/>
  <Override PartName="/xl/charts/chart8.xml" ContentType="application/vnd.openxmlformats-officedocument.drawingml.chart+xml"/>
  <Override PartName="/xl/theme/themeOverride1.xml" ContentType="application/vnd.openxmlformats-officedocument.themeOverride+xml"/>
  <Override PartName="/xl/charts/chart9.xml" ContentType="application/vnd.openxmlformats-officedocument.drawingml.chart+xml"/>
  <Override PartName="/xl/theme/themeOverride2.xml" ContentType="application/vnd.openxmlformats-officedocument.themeOverride+xml"/>
  <Override PartName="/xl/charts/chart10.xml" ContentType="application/vnd.openxmlformats-officedocument.drawingml.chart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drawings/drawing5.xml" ContentType="application/vnd.openxmlformats-officedocument.drawingml.chartshapes+xml"/>
  <Override PartName="/xl/charts/chart12.xml" ContentType="application/vnd.openxmlformats-officedocument.drawingml.chart+xml"/>
  <Override PartName="/xl/drawings/drawing6.xml" ContentType="application/vnd.openxmlformats-officedocument.drawingml.chartshapes+xml"/>
  <Override PartName="/xl/charts/chart13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9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2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13.xml" ContentType="application/vnd.openxmlformats-officedocument.drawing+xml"/>
  <Override PartName="/xl/charts/chart26.xml" ContentType="application/vnd.openxmlformats-officedocument.drawingml.chart+xml"/>
  <Override PartName="/xl/drawings/drawing14.xml" ContentType="application/vnd.openxmlformats-officedocument.drawing+xml"/>
  <Override PartName="/xl/charts/chart27.xml" ContentType="application/vnd.openxmlformats-officedocument.drawingml.chart+xml"/>
  <Override PartName="/xl/drawings/drawing15.xml" ContentType="application/vnd.openxmlformats-officedocument.drawing+xml"/>
  <Override PartName="/xl/charts/chart28.xml" ContentType="application/vnd.openxmlformats-officedocument.drawingml.chart+xml"/>
  <Override PartName="/xl/drawings/drawing16.xml" ContentType="application/vnd.openxmlformats-officedocument.drawing+xml"/>
  <Override PartName="/xl/charts/chart29.xml" ContentType="application/vnd.openxmlformats-officedocument.drawingml.chart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30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charts/chart31.xml" ContentType="application/vnd.openxmlformats-officedocument.drawingml.chart+xml"/>
  <Override PartName="/xl/drawings/drawing21.xml" ContentType="application/vnd.openxmlformats-officedocument.drawingml.chartshapes+xml"/>
  <Override PartName="/xl/charts/chart32.xml" ContentType="application/vnd.openxmlformats-officedocument.drawingml.chart+xml"/>
  <Override PartName="/xl/drawings/drawing22.xml" ContentType="application/vnd.openxmlformats-officedocument.drawingml.chartshapes+xml"/>
  <Override PartName="/xl/charts/chart33.xml" ContentType="application/vnd.openxmlformats-officedocument.drawingml.chart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34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harts/chart35.xml" ContentType="application/vnd.openxmlformats-officedocument.drawingml.chart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29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30.xml" ContentType="application/vnd.openxmlformats-officedocument.drawing+xml"/>
  <Override PartName="/xl/charts/chart41.xml" ContentType="application/vnd.openxmlformats-officedocument.drawingml.chart+xml"/>
  <Override PartName="/xl/drawings/drawing31.xml" ContentType="application/vnd.openxmlformats-officedocument.drawing+xml"/>
  <Override PartName="/xl/charts/chart42.xml" ContentType="application/vnd.openxmlformats-officedocument.drawingml.chart+xml"/>
  <Override PartName="/xl/drawings/drawing32.xml" ContentType="application/vnd.openxmlformats-officedocument.drawing+xml"/>
  <Override PartName="/xl/charts/chart43.xml" ContentType="application/vnd.openxmlformats-officedocument.drawingml.chart+xml"/>
  <Override PartName="/xl/drawings/drawing33.xml" ContentType="application/vnd.openxmlformats-officedocument.drawing+xml"/>
  <Override PartName="/xl/charts/chart44.xml" ContentType="application/vnd.openxmlformats-officedocument.drawingml.chart+xml"/>
  <Override PartName="/xl/drawings/drawing34.xml" ContentType="application/vnd.openxmlformats-officedocument.drawing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35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36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DSPACE 2 FASE\fase 2\2. Reporte de la Situación del Crédito en Colombia\41\"/>
    </mc:Choice>
  </mc:AlternateContent>
  <bookViews>
    <workbookView xWindow="120" yWindow="2025" windowWidth="19320" windowHeight="8055" tabRatio="813"/>
  </bookViews>
  <sheets>
    <sheet name="G1" sheetId="221" r:id="rId1"/>
    <sheet name="G2" sheetId="222" r:id="rId2"/>
    <sheet name="G3" sheetId="223" r:id="rId3"/>
    <sheet name="G4" sheetId="245" r:id="rId4"/>
    <sheet name="G5" sheetId="246" r:id="rId5"/>
    <sheet name="G6" sheetId="247" r:id="rId6"/>
    <sheet name="G7" sheetId="262" r:id="rId7"/>
    <sheet name="G8" sheetId="263" r:id="rId8"/>
    <sheet name="G9" sheetId="264" r:id="rId9"/>
    <sheet name="G10" sheetId="265" r:id="rId10"/>
    <sheet name="G11" sheetId="266" r:id="rId11"/>
    <sheet name="G12" sheetId="267" r:id="rId12"/>
    <sheet name="G13" sheetId="268" r:id="rId13"/>
    <sheet name="G14" sheetId="269" r:id="rId14"/>
    <sheet name="G15" sheetId="270" r:id="rId15"/>
    <sheet name="G16" sheetId="271" r:id="rId16"/>
    <sheet name="G17" sheetId="248" r:id="rId17"/>
    <sheet name="G18" sheetId="251" r:id="rId18"/>
    <sheet name="G19" sheetId="249" r:id="rId19"/>
    <sheet name="Cuadro 1" sheetId="250" r:id="rId20"/>
    <sheet name="G20A" sheetId="201" state="hidden" r:id="rId21"/>
    <sheet name="G20B" sheetId="202" state="hidden" r:id="rId22"/>
    <sheet name="G20C" sheetId="203" state="hidden" r:id="rId23"/>
    <sheet name="G7A" sheetId="177" state="hidden" r:id="rId24"/>
    <sheet name="G7B" sheetId="178" state="hidden" r:id="rId25"/>
    <sheet name="G7C" sheetId="179" state="hidden" r:id="rId26"/>
  </sheets>
  <definedNames>
    <definedName name="_xlnm._FilterDatabase" localSheetId="12" hidden="1">'G13'!$C$4:$I$4</definedName>
    <definedName name="_xlnm._FilterDatabase" localSheetId="16" hidden="1">'G17'!$A$4:$C$14</definedName>
    <definedName name="_xlnm._FilterDatabase" localSheetId="23" hidden="1">G7A!$A$6:$C$6</definedName>
    <definedName name="_xlnm._FilterDatabase" localSheetId="24" hidden="1">G7B!#REF!</definedName>
    <definedName name="_xlnm._FilterDatabase" localSheetId="25" hidden="1">G7C!#REF!</definedName>
    <definedName name="_xlnm.Print_Area" localSheetId="0">'G1'!$A$43:$P$89</definedName>
    <definedName name="_xlnm.Print_Area" localSheetId="9">'G10'!$A$49:$I$83</definedName>
    <definedName name="_xlnm.Print_Area" localSheetId="10">'G11'!$A$49:$I$83</definedName>
    <definedName name="_xlnm.Print_Area" localSheetId="11">'G12'!$A$49:$H$84</definedName>
    <definedName name="_xlnm.Print_Area" localSheetId="12">'G13'!$C$16:$J$52</definedName>
    <definedName name="_xlnm.Print_Area" localSheetId="13">'G14'!$A$12:$L$64</definedName>
    <definedName name="_xlnm.Print_Area" localSheetId="14">'G15'!$A$20:$D$53</definedName>
    <definedName name="_xlnm.Print_Area" localSheetId="15">'G16'!$B$43:$G$70</definedName>
    <definedName name="_xlnm.Print_Area" localSheetId="1">'G2'!$A$27:$Q$80</definedName>
    <definedName name="_xlnm.Print_Area" localSheetId="2">'G3'!$A$42:$M$91</definedName>
    <definedName name="_xlnm.Print_Area" localSheetId="3">'G4'!$A$147:$K$204</definedName>
    <definedName name="_xlnm.Print_Area" localSheetId="4">'G5'!$A$50:$Z$85</definedName>
    <definedName name="_xlnm.Print_Area" localSheetId="5">'G6'!$A$12:$K$65</definedName>
    <definedName name="_xlnm.Print_Area" localSheetId="6">'G7'!$B$22:$W$78</definedName>
    <definedName name="_xlnm.Print_Area" localSheetId="23">G7A!$B$22:$F$58</definedName>
    <definedName name="_xlnm.Print_Area" localSheetId="24">G7B!$B$16:$H$51</definedName>
    <definedName name="_xlnm.Print_Area" localSheetId="25">G7C!$B$16:$H$54</definedName>
    <definedName name="_xlnm.Print_Area" localSheetId="7">'G8'!$I$4:$AB$55</definedName>
    <definedName name="_xlnm.Print_Area" localSheetId="8">'G9'!$A$49:$H$83</definedName>
  </definedNames>
  <calcPr calcId="152511"/>
</workbook>
</file>

<file path=xl/calcChain.xml><?xml version="1.0" encoding="utf-8"?>
<calcChain xmlns="http://schemas.openxmlformats.org/spreadsheetml/2006/main">
  <c r="F12" i="268" l="1"/>
  <c r="E12" i="268"/>
  <c r="D12" i="268"/>
  <c r="F11" i="268"/>
  <c r="E11" i="268"/>
  <c r="D11" i="268"/>
  <c r="F10" i="268"/>
  <c r="E10" i="268"/>
  <c r="D10" i="268"/>
  <c r="F9" i="268"/>
  <c r="E9" i="268"/>
  <c r="D9" i="268"/>
  <c r="F8" i="268"/>
  <c r="E8" i="268"/>
  <c r="D8" i="268"/>
  <c r="F7" i="268"/>
  <c r="E7" i="268"/>
  <c r="D7" i="268"/>
  <c r="F6" i="268"/>
  <c r="E6" i="268"/>
  <c r="D6" i="268"/>
  <c r="F5" i="268"/>
  <c r="E5" i="268"/>
  <c r="D5" i="268"/>
  <c r="J46" i="267"/>
  <c r="J45" i="267"/>
  <c r="J44" i="267"/>
  <c r="J43" i="267"/>
  <c r="J42" i="267"/>
  <c r="J41" i="267"/>
  <c r="J40" i="267"/>
  <c r="J39" i="267"/>
  <c r="J38" i="267"/>
  <c r="J37" i="267"/>
  <c r="J36" i="267"/>
  <c r="J35" i="267"/>
  <c r="J34" i="267"/>
  <c r="J33" i="267"/>
  <c r="J32" i="267"/>
  <c r="J31" i="267"/>
  <c r="J30" i="267"/>
  <c r="J29" i="267"/>
  <c r="J28" i="267"/>
  <c r="J27" i="267"/>
  <c r="J26" i="267"/>
  <c r="J25" i="267"/>
  <c r="J24" i="267"/>
  <c r="J23" i="267"/>
  <c r="J22" i="267"/>
  <c r="J21" i="267"/>
  <c r="J20" i="267"/>
  <c r="J19" i="267"/>
  <c r="J18" i="267"/>
  <c r="J17" i="267"/>
  <c r="J16" i="267"/>
  <c r="J15" i="267"/>
  <c r="J14" i="267"/>
  <c r="J13" i="267"/>
  <c r="J12" i="267"/>
  <c r="J11" i="267"/>
  <c r="J10" i="267"/>
  <c r="J9" i="267"/>
  <c r="J8" i="267"/>
  <c r="J7" i="267"/>
  <c r="J46" i="266"/>
  <c r="J45" i="266"/>
  <c r="J44" i="266"/>
  <c r="J43" i="266"/>
  <c r="J42" i="266"/>
  <c r="J41" i="266"/>
  <c r="J40" i="266"/>
  <c r="J39" i="266"/>
  <c r="J38" i="266"/>
  <c r="J37" i="266"/>
  <c r="J36" i="266"/>
  <c r="J35" i="266"/>
  <c r="J34" i="266"/>
  <c r="J33" i="266"/>
  <c r="J32" i="266"/>
  <c r="J31" i="266"/>
  <c r="J30" i="266"/>
  <c r="J29" i="266"/>
  <c r="J28" i="266"/>
  <c r="J27" i="266"/>
  <c r="J26" i="266"/>
  <c r="J25" i="266"/>
  <c r="J24" i="266"/>
  <c r="J23" i="266"/>
  <c r="J22" i="266"/>
  <c r="J21" i="266"/>
  <c r="J20" i="266"/>
  <c r="J19" i="266"/>
  <c r="J18" i="266"/>
  <c r="J17" i="266"/>
  <c r="J16" i="266"/>
  <c r="J15" i="266"/>
  <c r="J14" i="266"/>
  <c r="J13" i="266"/>
  <c r="J12" i="266"/>
  <c r="J11" i="266"/>
  <c r="J10" i="266"/>
  <c r="J9" i="266"/>
  <c r="J8" i="266"/>
  <c r="J7" i="266"/>
  <c r="J46" i="265"/>
  <c r="J45" i="265"/>
  <c r="J44" i="265"/>
  <c r="J43" i="265"/>
  <c r="J42" i="265"/>
  <c r="J41" i="265"/>
  <c r="J40" i="265"/>
  <c r="J39" i="265"/>
  <c r="J38" i="265"/>
  <c r="J37" i="265"/>
  <c r="J36" i="265"/>
  <c r="J35" i="265"/>
  <c r="J34" i="265"/>
  <c r="J33" i="265"/>
  <c r="J32" i="265"/>
  <c r="J31" i="265"/>
  <c r="J30" i="265"/>
  <c r="J29" i="265"/>
  <c r="J28" i="265"/>
  <c r="J27" i="265"/>
  <c r="J26" i="265"/>
  <c r="J25" i="265"/>
  <c r="J24" i="265"/>
  <c r="J23" i="265"/>
  <c r="J22" i="265"/>
  <c r="J21" i="265"/>
  <c r="J20" i="265"/>
  <c r="J19" i="265"/>
  <c r="J18" i="265"/>
  <c r="J17" i="265"/>
  <c r="J16" i="265"/>
  <c r="J15" i="265"/>
  <c r="J14" i="265"/>
  <c r="J13" i="265"/>
  <c r="J12" i="265"/>
  <c r="J11" i="265"/>
  <c r="J10" i="265"/>
  <c r="J9" i="265"/>
  <c r="J8" i="265"/>
  <c r="J7" i="265"/>
  <c r="J46" i="264"/>
  <c r="J45" i="264"/>
  <c r="J44" i="264"/>
  <c r="J43" i="264"/>
  <c r="J42" i="264"/>
  <c r="J41" i="264"/>
  <c r="J40" i="264"/>
  <c r="J39" i="264"/>
  <c r="J38" i="264"/>
  <c r="J37" i="264"/>
  <c r="J36" i="264"/>
  <c r="J35" i="264"/>
  <c r="J34" i="264"/>
  <c r="J33" i="264"/>
  <c r="J32" i="264"/>
  <c r="J31" i="264"/>
  <c r="J30" i="264"/>
  <c r="J29" i="264"/>
  <c r="J28" i="264"/>
  <c r="J27" i="264"/>
  <c r="J26" i="264"/>
  <c r="J25" i="264"/>
  <c r="J24" i="264"/>
  <c r="J23" i="264"/>
  <c r="J22" i="264"/>
  <c r="J21" i="264"/>
  <c r="J20" i="264"/>
  <c r="J19" i="264"/>
  <c r="J18" i="264"/>
  <c r="J17" i="264"/>
  <c r="J16" i="264"/>
  <c r="J15" i="264"/>
  <c r="J14" i="264"/>
  <c r="J13" i="264"/>
  <c r="J12" i="264"/>
  <c r="J11" i="264"/>
  <c r="J10" i="264"/>
  <c r="J9" i="264"/>
  <c r="J8" i="264"/>
  <c r="J7" i="264"/>
  <c r="G10" i="251" l="1"/>
  <c r="F10" i="251"/>
  <c r="E10" i="251"/>
  <c r="G9" i="251"/>
  <c r="F9" i="251"/>
  <c r="E9" i="251"/>
  <c r="G8" i="251"/>
  <c r="F8" i="251"/>
  <c r="E8" i="251"/>
  <c r="G7" i="251"/>
  <c r="F7" i="251"/>
  <c r="E7" i="251"/>
  <c r="C10" i="250" l="1"/>
  <c r="D10" i="250"/>
  <c r="E10" i="250"/>
  <c r="F10" i="250"/>
  <c r="C15" i="250"/>
  <c r="D15" i="250"/>
  <c r="E15" i="250"/>
  <c r="F15" i="250"/>
  <c r="C20" i="250"/>
  <c r="D20" i="250"/>
  <c r="E20" i="250"/>
  <c r="F20" i="250"/>
  <c r="B7" i="249"/>
  <c r="E7" i="249" s="1"/>
  <c r="C7" i="249"/>
  <c r="D7" i="249"/>
  <c r="B8" i="249"/>
  <c r="E8" i="249" s="1"/>
  <c r="C8" i="249"/>
  <c r="D8" i="249"/>
  <c r="B9" i="249"/>
  <c r="C9" i="249"/>
  <c r="D9" i="249"/>
  <c r="B10" i="249"/>
  <c r="C10" i="249"/>
  <c r="D10" i="249"/>
  <c r="B11" i="249"/>
  <c r="C11" i="249"/>
  <c r="D11" i="249"/>
  <c r="B12" i="249"/>
  <c r="C12" i="249"/>
  <c r="D12" i="249"/>
  <c r="B13" i="249"/>
  <c r="C13" i="249"/>
  <c r="D13" i="249"/>
  <c r="B14" i="249"/>
  <c r="C14" i="249"/>
  <c r="D14" i="249"/>
  <c r="C15" i="249"/>
  <c r="E15" i="249" s="1"/>
  <c r="D15" i="249"/>
  <c r="B16" i="249"/>
  <c r="C16" i="249"/>
  <c r="D16" i="249"/>
  <c r="E16" i="249"/>
  <c r="B17" i="249"/>
  <c r="E17" i="249" s="1"/>
  <c r="C17" i="249"/>
  <c r="D17" i="249"/>
  <c r="B18" i="248"/>
  <c r="B32" i="248"/>
  <c r="D33" i="248"/>
  <c r="D34" i="248"/>
  <c r="D35" i="248"/>
  <c r="D36" i="248"/>
  <c r="D37" i="248"/>
  <c r="D38" i="248"/>
  <c r="D39" i="248"/>
  <c r="D40" i="248"/>
  <c r="D41" i="248"/>
  <c r="D42" i="248"/>
  <c r="D43" i="248"/>
  <c r="E13" i="249" l="1"/>
  <c r="E10" i="249"/>
  <c r="E12" i="249"/>
  <c r="E9" i="249"/>
  <c r="E14" i="249"/>
  <c r="E11" i="249"/>
  <c r="D144" i="245"/>
  <c r="E144" i="245"/>
  <c r="F144" i="245"/>
  <c r="G144" i="245"/>
  <c r="H144" i="245"/>
  <c r="I144" i="245"/>
  <c r="J144" i="245"/>
  <c r="K144" i="245"/>
  <c r="L144" i="245"/>
  <c r="M144" i="245"/>
  <c r="N144" i="245"/>
  <c r="O144" i="245"/>
  <c r="P144" i="245"/>
  <c r="Q144" i="245"/>
  <c r="R144" i="245"/>
  <c r="D101" i="245"/>
  <c r="E101" i="245"/>
  <c r="F101" i="245"/>
  <c r="G101" i="245"/>
  <c r="H101" i="245"/>
  <c r="I101" i="245"/>
  <c r="J101" i="245"/>
  <c r="L101" i="245"/>
  <c r="M101" i="245"/>
  <c r="N101" i="245"/>
  <c r="O101" i="245"/>
  <c r="P101" i="245"/>
  <c r="Q101" i="245"/>
  <c r="R101" i="245"/>
  <c r="K101" i="245"/>
  <c r="D43" i="245"/>
  <c r="E43" i="245"/>
  <c r="F43" i="245"/>
  <c r="G43" i="245"/>
  <c r="H43" i="245"/>
  <c r="I43" i="245"/>
  <c r="J43" i="245"/>
  <c r="K43" i="245"/>
  <c r="L43" i="245"/>
  <c r="M43" i="245"/>
  <c r="N43" i="245"/>
  <c r="O43" i="245"/>
  <c r="P43" i="245"/>
  <c r="Q43" i="245"/>
  <c r="R43" i="245"/>
  <c r="AA32" i="223" l="1"/>
  <c r="Z32" i="223"/>
  <c r="Y32" i="223"/>
  <c r="X32" i="223"/>
  <c r="W32" i="223"/>
  <c r="V32" i="223"/>
  <c r="U32" i="223"/>
  <c r="T32" i="223"/>
  <c r="S32" i="223"/>
  <c r="R32" i="223"/>
  <c r="Q32" i="223"/>
  <c r="P32" i="223"/>
  <c r="AA31" i="223"/>
  <c r="Z31" i="223"/>
  <c r="Y31" i="223"/>
  <c r="X31" i="223"/>
  <c r="W31" i="223"/>
  <c r="V31" i="223"/>
  <c r="U31" i="223"/>
  <c r="T31" i="223"/>
  <c r="S31" i="223"/>
  <c r="R31" i="223"/>
  <c r="Q31" i="223"/>
  <c r="P31" i="223"/>
  <c r="AA30" i="223"/>
  <c r="Z30" i="223"/>
  <c r="Y30" i="223"/>
  <c r="X30" i="223"/>
  <c r="W30" i="223"/>
  <c r="V30" i="223"/>
  <c r="U30" i="223"/>
  <c r="T30" i="223"/>
  <c r="S30" i="223"/>
  <c r="R30" i="223"/>
  <c r="Q30" i="223"/>
  <c r="P30" i="223"/>
  <c r="AA29" i="223"/>
  <c r="Z29" i="223"/>
  <c r="Y29" i="223"/>
  <c r="X29" i="223"/>
  <c r="W29" i="223"/>
  <c r="V29" i="223"/>
  <c r="U29" i="223"/>
  <c r="T29" i="223"/>
  <c r="S29" i="223"/>
  <c r="R29" i="223"/>
  <c r="Q29" i="223"/>
  <c r="P29" i="223"/>
  <c r="AA28" i="223"/>
  <c r="Z28" i="223"/>
  <c r="Y28" i="223"/>
  <c r="X28" i="223"/>
  <c r="W28" i="223"/>
  <c r="V28" i="223"/>
  <c r="U28" i="223"/>
  <c r="T28" i="223"/>
  <c r="S28" i="223"/>
  <c r="R28" i="223"/>
  <c r="Q28" i="223"/>
  <c r="P28" i="223"/>
  <c r="AA27" i="223"/>
  <c r="Z27" i="223"/>
  <c r="Y27" i="223"/>
  <c r="X27" i="223"/>
  <c r="W27" i="223"/>
  <c r="V27" i="223"/>
  <c r="U27" i="223"/>
  <c r="T27" i="223"/>
  <c r="S27" i="223"/>
  <c r="R27" i="223"/>
  <c r="Q27" i="223"/>
  <c r="P27" i="223"/>
  <c r="AA26" i="223"/>
  <c r="Z26" i="223"/>
  <c r="Y26" i="223"/>
  <c r="X26" i="223"/>
  <c r="W26" i="223"/>
  <c r="V26" i="223"/>
  <c r="U26" i="223"/>
  <c r="T26" i="223"/>
  <c r="S26" i="223"/>
  <c r="R26" i="223"/>
  <c r="Q26" i="223"/>
  <c r="P26" i="223"/>
  <c r="AA25" i="223"/>
  <c r="Z25" i="223"/>
  <c r="Y25" i="223"/>
  <c r="X25" i="223"/>
  <c r="W25" i="223"/>
  <c r="V25" i="223"/>
  <c r="U25" i="223"/>
  <c r="T25" i="223"/>
  <c r="S25" i="223"/>
  <c r="R25" i="223"/>
  <c r="Q25" i="223"/>
  <c r="P25" i="223"/>
  <c r="AA24" i="223"/>
  <c r="Z24" i="223"/>
  <c r="Y24" i="223"/>
  <c r="X24" i="223"/>
  <c r="W24" i="223"/>
  <c r="V24" i="223"/>
  <c r="U24" i="223"/>
  <c r="T24" i="223"/>
  <c r="S24" i="223"/>
  <c r="R24" i="223"/>
  <c r="Q24" i="223"/>
  <c r="P24" i="223"/>
  <c r="AA23" i="223"/>
  <c r="Z23" i="223"/>
  <c r="Y23" i="223"/>
  <c r="X23" i="223"/>
  <c r="W23" i="223"/>
  <c r="V23" i="223"/>
  <c r="U23" i="223"/>
  <c r="T23" i="223"/>
  <c r="S23" i="223"/>
  <c r="R23" i="223"/>
  <c r="Q23" i="223"/>
  <c r="P23" i="223"/>
  <c r="AA22" i="223"/>
  <c r="Z22" i="223"/>
  <c r="Y22" i="223"/>
  <c r="X22" i="223"/>
  <c r="W22" i="223"/>
  <c r="V22" i="223"/>
  <c r="U22" i="223"/>
  <c r="T22" i="223"/>
  <c r="S22" i="223"/>
  <c r="R22" i="223"/>
  <c r="Q22" i="223"/>
  <c r="P22" i="223"/>
  <c r="AA21" i="223"/>
  <c r="Z21" i="223"/>
  <c r="Y21" i="223"/>
  <c r="X21" i="223"/>
  <c r="W21" i="223"/>
  <c r="V21" i="223"/>
  <c r="U21" i="223"/>
  <c r="T21" i="223"/>
  <c r="S21" i="223"/>
  <c r="R21" i="223"/>
  <c r="Q21" i="223"/>
  <c r="P21" i="223"/>
  <c r="AA20" i="223"/>
  <c r="Z20" i="223"/>
  <c r="Y20" i="223"/>
  <c r="X20" i="223"/>
  <c r="W20" i="223"/>
  <c r="V20" i="223"/>
  <c r="U20" i="223"/>
  <c r="T20" i="223"/>
  <c r="S20" i="223"/>
  <c r="R20" i="223"/>
  <c r="Q20" i="223"/>
  <c r="P20" i="223"/>
  <c r="AA19" i="223"/>
  <c r="Z19" i="223"/>
  <c r="Y19" i="223"/>
  <c r="X19" i="223"/>
  <c r="W19" i="223"/>
  <c r="V19" i="223"/>
  <c r="U19" i="223"/>
  <c r="T19" i="223"/>
  <c r="S19" i="223"/>
  <c r="R19" i="223"/>
  <c r="Q19" i="223"/>
  <c r="P19" i="223"/>
  <c r="AA18" i="223"/>
  <c r="Z18" i="223"/>
  <c r="Y18" i="223"/>
  <c r="X18" i="223"/>
  <c r="W18" i="223"/>
  <c r="V18" i="223"/>
  <c r="U18" i="223"/>
  <c r="T18" i="223"/>
  <c r="S18" i="223"/>
  <c r="R18" i="223"/>
  <c r="Q18" i="223"/>
  <c r="P18" i="223"/>
  <c r="AA17" i="223"/>
  <c r="Z17" i="223"/>
  <c r="Y17" i="223"/>
  <c r="X17" i="223"/>
  <c r="W17" i="223"/>
  <c r="V17" i="223"/>
  <c r="U17" i="223"/>
  <c r="T17" i="223"/>
  <c r="S17" i="223"/>
  <c r="R17" i="223"/>
  <c r="Q17" i="223"/>
  <c r="P17" i="223"/>
  <c r="AA16" i="223"/>
  <c r="Z16" i="223"/>
  <c r="Y16" i="223"/>
  <c r="X16" i="223"/>
  <c r="W16" i="223"/>
  <c r="V16" i="223"/>
  <c r="U16" i="223"/>
  <c r="T16" i="223"/>
  <c r="S16" i="223"/>
  <c r="R16" i="223"/>
  <c r="Q16" i="223"/>
  <c r="P16" i="223"/>
  <c r="AA15" i="223"/>
  <c r="Z15" i="223"/>
  <c r="Y15" i="223"/>
  <c r="X15" i="223"/>
  <c r="W15" i="223"/>
  <c r="V15" i="223"/>
  <c r="U15" i="223"/>
  <c r="T15" i="223"/>
  <c r="S15" i="223"/>
  <c r="R15" i="223"/>
  <c r="Q15" i="223"/>
  <c r="P15" i="223"/>
  <c r="AA14" i="223"/>
  <c r="Z14" i="223"/>
  <c r="Y14" i="223"/>
  <c r="X14" i="223"/>
  <c r="W14" i="223"/>
  <c r="V14" i="223"/>
  <c r="U14" i="223"/>
  <c r="T14" i="223"/>
  <c r="S14" i="223"/>
  <c r="R14" i="223"/>
  <c r="Q14" i="223"/>
  <c r="P14" i="223"/>
  <c r="AA13" i="223"/>
  <c r="Z13" i="223"/>
  <c r="Y13" i="223"/>
  <c r="X13" i="223"/>
  <c r="W13" i="223"/>
  <c r="V13" i="223"/>
  <c r="U13" i="223"/>
  <c r="T13" i="223"/>
  <c r="S13" i="223"/>
  <c r="R13" i="223"/>
  <c r="Q13" i="223"/>
  <c r="P13" i="223"/>
  <c r="AA12" i="223"/>
  <c r="Z12" i="223"/>
  <c r="Y12" i="223"/>
  <c r="X12" i="223"/>
  <c r="W12" i="223"/>
  <c r="V12" i="223"/>
  <c r="U12" i="223"/>
  <c r="T12" i="223"/>
  <c r="S12" i="223"/>
  <c r="R12" i="223"/>
  <c r="Q12" i="223"/>
  <c r="P12" i="223"/>
  <c r="AA11" i="223"/>
  <c r="Z11" i="223"/>
  <c r="Y11" i="223"/>
  <c r="X11" i="223"/>
  <c r="W11" i="223"/>
  <c r="V11" i="223"/>
  <c r="U11" i="223"/>
  <c r="T11" i="223"/>
  <c r="S11" i="223"/>
  <c r="R11" i="223"/>
  <c r="Q11" i="223"/>
  <c r="P11" i="223"/>
  <c r="AA10" i="223"/>
  <c r="Z10" i="223"/>
  <c r="Y10" i="223"/>
  <c r="X10" i="223"/>
  <c r="W10" i="223"/>
  <c r="V10" i="223"/>
  <c r="U10" i="223"/>
  <c r="T10" i="223"/>
  <c r="S10" i="223"/>
  <c r="R10" i="223"/>
  <c r="Q10" i="223"/>
  <c r="P10" i="223"/>
  <c r="AA9" i="223"/>
  <c r="Z9" i="223"/>
  <c r="Y9" i="223"/>
  <c r="X9" i="223"/>
  <c r="W9" i="223"/>
  <c r="V9" i="223"/>
  <c r="U9" i="223"/>
  <c r="T9" i="223"/>
  <c r="S9" i="223"/>
  <c r="R9" i="223"/>
  <c r="Q9" i="223"/>
  <c r="P9" i="223"/>
  <c r="AA8" i="223"/>
  <c r="Z8" i="223"/>
  <c r="Y8" i="223"/>
  <c r="X8" i="223"/>
  <c r="W8" i="223"/>
  <c r="V8" i="223"/>
  <c r="U8" i="223"/>
  <c r="T8" i="223"/>
  <c r="S8" i="223"/>
  <c r="R8" i="223"/>
  <c r="Q8" i="223"/>
  <c r="P8" i="223"/>
  <c r="AA7" i="223"/>
  <c r="Z7" i="223"/>
  <c r="Y7" i="223"/>
  <c r="X7" i="223"/>
  <c r="W7" i="223"/>
  <c r="V7" i="223"/>
  <c r="U7" i="223"/>
  <c r="T7" i="223"/>
  <c r="S7" i="223"/>
  <c r="R7" i="223"/>
  <c r="Q7" i="223"/>
  <c r="P7" i="223"/>
  <c r="AA6" i="223"/>
  <c r="Z6" i="223"/>
  <c r="Y6" i="223"/>
  <c r="X6" i="223"/>
  <c r="W6" i="223"/>
  <c r="V6" i="223"/>
  <c r="U6" i="223"/>
  <c r="T6" i="223"/>
  <c r="S6" i="223"/>
  <c r="R6" i="223"/>
  <c r="Q6" i="223"/>
  <c r="P6" i="223"/>
  <c r="AA5" i="223"/>
  <c r="Z5" i="223"/>
  <c r="Y5" i="223"/>
  <c r="X5" i="223"/>
  <c r="W5" i="223"/>
  <c r="V5" i="223"/>
  <c r="U5" i="223"/>
  <c r="T5" i="223"/>
  <c r="S5" i="223"/>
  <c r="R5" i="223"/>
  <c r="Q5" i="223"/>
  <c r="P5" i="223"/>
  <c r="AB5" i="223" l="1"/>
  <c r="AB6" i="223"/>
  <c r="AB7" i="223"/>
  <c r="AB8" i="223"/>
  <c r="AB9" i="223"/>
  <c r="AB10" i="223"/>
  <c r="AB11" i="223"/>
  <c r="AB12" i="223"/>
  <c r="AB13" i="223"/>
  <c r="AB14" i="223"/>
  <c r="AB15" i="223"/>
  <c r="AB16" i="223"/>
  <c r="AB17" i="223"/>
  <c r="AB18" i="223"/>
  <c r="AB19" i="223"/>
  <c r="AB20" i="223"/>
  <c r="AB21" i="223"/>
  <c r="AB22" i="223"/>
  <c r="AB23" i="223"/>
  <c r="AB24" i="223"/>
  <c r="AB25" i="223"/>
  <c r="AB26" i="223"/>
  <c r="AB27" i="223"/>
  <c r="AB28" i="223"/>
  <c r="AB29" i="223"/>
  <c r="AB30" i="223"/>
  <c r="AB31" i="223"/>
  <c r="AB32" i="223"/>
  <c r="C11" i="179"/>
  <c r="C12" i="179"/>
  <c r="C9" i="179"/>
  <c r="C4" i="179"/>
  <c r="C10" i="179"/>
  <c r="C3" i="179"/>
  <c r="C5" i="179"/>
  <c r="C6" i="179"/>
  <c r="C8" i="179"/>
  <c r="C7" i="179"/>
  <c r="D3" i="179" l="1"/>
  <c r="D4" i="179"/>
  <c r="D5" i="179"/>
  <c r="D6" i="179"/>
  <c r="D7" i="179"/>
  <c r="D8" i="179"/>
  <c r="D9" i="179"/>
  <c r="D10" i="179"/>
  <c r="D11" i="179"/>
  <c r="D12" i="179"/>
  <c r="C13" i="179"/>
  <c r="D13" i="179"/>
  <c r="C3" i="178"/>
  <c r="D3" i="178"/>
  <c r="C4" i="178"/>
  <c r="D4" i="178"/>
  <c r="C5" i="178"/>
  <c r="D5" i="178"/>
  <c r="C6" i="178"/>
  <c r="D6" i="178"/>
  <c r="C7" i="178"/>
  <c r="D7" i="178"/>
  <c r="C8" i="178"/>
  <c r="D8" i="178"/>
  <c r="C9" i="178"/>
  <c r="D9" i="178"/>
  <c r="C10" i="178"/>
  <c r="D10" i="178"/>
  <c r="C11" i="178"/>
  <c r="D11" i="178"/>
  <c r="C12" i="178"/>
  <c r="D12" i="178"/>
  <c r="C13" i="178"/>
  <c r="D13" i="178"/>
  <c r="B16" i="177"/>
  <c r="C7" i="177"/>
  <c r="B14" i="177"/>
  <c r="C8" i="177"/>
  <c r="B13" i="177"/>
  <c r="C9" i="177"/>
  <c r="B15" i="177"/>
  <c r="C10" i="177"/>
  <c r="B10" i="177"/>
  <c r="C11" i="177"/>
  <c r="B8" i="177"/>
  <c r="C12" i="177"/>
  <c r="B9" i="177"/>
  <c r="C13" i="177"/>
  <c r="B7" i="177"/>
  <c r="C14" i="177"/>
  <c r="B11" i="177"/>
  <c r="C15" i="177"/>
  <c r="B12" i="177"/>
  <c r="C16" i="177"/>
  <c r="B17" i="177"/>
  <c r="C17" i="177"/>
</calcChain>
</file>

<file path=xl/comments1.xml><?xml version="1.0" encoding="utf-8"?>
<comments xmlns="http://schemas.openxmlformats.org/spreadsheetml/2006/main">
  <authors>
    <author xml:space="preserve"> Angelica Maria Lizarazo Cuellar</author>
  </authors>
  <commentList>
    <comment ref="G5" authorId="0" shapeId="0">
      <text>
        <r>
          <rPr>
            <b/>
            <sz val="11"/>
            <color indexed="81"/>
            <rFont val="Tahoma"/>
            <family val="2"/>
          </rPr>
          <t xml:space="preserve"> Angelica Maria Lizarazo Cuellar:</t>
        </r>
        <r>
          <rPr>
            <sz val="11"/>
            <color indexed="81"/>
            <rFont val="Tahoma"/>
            <family val="2"/>
          </rPr>
          <t>Descargar archivo"Histórico Cartera Titularizada" de la página web de la titularizadora y sumar a la serie de cartera hipotecaria de sistema financiero. Sacar crecimientos anuales.</t>
        </r>
      </text>
    </comment>
  </commentList>
</comments>
</file>

<file path=xl/sharedStrings.xml><?xml version="1.0" encoding="utf-8"?>
<sst xmlns="http://schemas.openxmlformats.org/spreadsheetml/2006/main" count="605" uniqueCount="195">
  <si>
    <t>Bancos</t>
  </si>
  <si>
    <t>CFC</t>
  </si>
  <si>
    <t>Consumo</t>
  </si>
  <si>
    <t>Comercial</t>
  </si>
  <si>
    <t>Vivienda</t>
  </si>
  <si>
    <t>Microcrédito</t>
  </si>
  <si>
    <t>Industria</t>
  </si>
  <si>
    <t>Servicios</t>
  </si>
  <si>
    <t>Comercio</t>
  </si>
  <si>
    <t>Construcción</t>
  </si>
  <si>
    <t>Agropecuario</t>
  </si>
  <si>
    <t>Exportadores</t>
  </si>
  <si>
    <t>Comunicaciones</t>
  </si>
  <si>
    <t>Importadores</t>
  </si>
  <si>
    <t>Personas naturales</t>
  </si>
  <si>
    <t>Otro</t>
  </si>
  <si>
    <t>Cooperativas</t>
  </si>
  <si>
    <t>¿Cómo han cambiado o cambiarían sus requisitos para asignar de nuevos créditos ?</t>
  </si>
  <si>
    <t>Bancos: Cartera Comercial</t>
  </si>
  <si>
    <t>Observado</t>
  </si>
  <si>
    <t>Esperado</t>
  </si>
  <si>
    <t>Aumentaron</t>
  </si>
  <si>
    <t>Disminuyeron</t>
  </si>
  <si>
    <t>Permanecieron igual</t>
  </si>
  <si>
    <t>Bancos: Cartera Consumo</t>
  </si>
  <si>
    <t>Otra</t>
  </si>
  <si>
    <t>Gráfico 6</t>
  </si>
  <si>
    <t>Gráfico 7</t>
  </si>
  <si>
    <t>Gráfico 8</t>
  </si>
  <si>
    <t>Gráfico 11</t>
  </si>
  <si>
    <t>Cambios de las exigencias en la asignación de nuevos créditos en la cartera comercial (bancos)</t>
  </si>
  <si>
    <t>Cambios de las exigencias en la asignación de nuevos créditos en la cartera de consumo (bancos)</t>
  </si>
  <si>
    <t>Gráfico 12</t>
  </si>
  <si>
    <t>COMPROBACIÓN</t>
  </si>
  <si>
    <t>(a) Expectativas para el próximo trimestre</t>
  </si>
  <si>
    <t>Gráfico 1</t>
  </si>
  <si>
    <t>Gráfico 2</t>
  </si>
  <si>
    <t>Gráfico 3</t>
  </si>
  <si>
    <t>Gráfico 4</t>
  </si>
  <si>
    <t>Gráfico 5</t>
  </si>
  <si>
    <t>BANCOS</t>
  </si>
  <si>
    <t>21.  ¿Cómo ha cambiado el número de restructuraciones de créditos durante el último trimestre?</t>
  </si>
  <si>
    <t>21.  ¿Cómo ha cambiado el número de restructuraciones de créditos durante el último año?</t>
  </si>
  <si>
    <t>Gráfico 10</t>
  </si>
  <si>
    <t>A) Bancos</t>
  </si>
  <si>
    <t>B) CFC</t>
  </si>
  <si>
    <t>C) Cooperativas</t>
  </si>
  <si>
    <t xml:space="preserve">   (porcentaje)</t>
  </si>
  <si>
    <t>¿Cómo han cambiado o cambiarían sus exigencias para asignar de nuevos créditos ?</t>
  </si>
  <si>
    <t>Gráfico 20. Cambios en el número de reestructuraciones de créditos durante el último año</t>
  </si>
  <si>
    <t>Fuente: Encuesta sobre la situación del crédito en Colombia, marzo de 2016; cálculos del Banco de la República.</t>
  </si>
  <si>
    <t>AGREGADO</t>
  </si>
  <si>
    <t>CRECIMIENTOS ANUALES NOMINALES</t>
  </si>
  <si>
    <t>Con titularizaciones</t>
  </si>
  <si>
    <t>Cartera BRUTA con leasing</t>
  </si>
  <si>
    <t>Microcredito</t>
  </si>
  <si>
    <t>FECHA</t>
  </si>
  <si>
    <t>Crecimiento nominal anual de la cartera (eje derecho)</t>
  </si>
  <si>
    <t>Cambio en la demanda (encuesta)</t>
  </si>
  <si>
    <t>Crecimiento nominal cartera</t>
  </si>
  <si>
    <t>Encuesta (eje derecho)</t>
  </si>
  <si>
    <t>Percepción de la demanda de crédito para los establecimientos de crédito</t>
  </si>
  <si>
    <t>A) Comercial</t>
  </si>
  <si>
    <t>B) Consumo</t>
  </si>
  <si>
    <t>C) Vivienda</t>
  </si>
  <si>
    <t>D) Microcrédito</t>
  </si>
  <si>
    <t>Cambio de la demanda de nuevos créditos por tipo de entidad</t>
  </si>
  <si>
    <t>(Porcentaje balance de respuestas)</t>
  </si>
  <si>
    <t>Microempresas</t>
  </si>
  <si>
    <t>Empresas pequeñas</t>
  </si>
  <si>
    <t>Empresas medianas</t>
  </si>
  <si>
    <t>Empresas grandes</t>
  </si>
  <si>
    <t>Cambio de la demanda de nuevos créditos según tamaño de la empresa, por tipo de entidad</t>
  </si>
  <si>
    <t>COOP</t>
  </si>
  <si>
    <t>Niveles de capital del cliente</t>
  </si>
  <si>
    <t>Capacidad de pago de los clientes existentes</t>
  </si>
  <si>
    <t>Falta de información financiera de nuevos clientes</t>
  </si>
  <si>
    <t>Actividad económica del cliente</t>
  </si>
  <si>
    <t>Escasez de proyectos</t>
  </si>
  <si>
    <t>Factores que impiden otorgar un mayor volumen de crédito, por tipo de entidad</t>
  </si>
  <si>
    <t>Prestar para consumo</t>
  </si>
  <si>
    <t>Comprar títulos de deuda pública</t>
  </si>
  <si>
    <t>Prestar a empresas nacionales que producen para el mercado interno</t>
  </si>
  <si>
    <t>Prestar para vivienda</t>
  </si>
  <si>
    <t xml:space="preserve">4. Si en la actualidad su entidad financiera contara con excesos de recursos, ¿Cuáles serían los usos más probables de éstos? </t>
  </si>
  <si>
    <t>(Escoja 5 opciones y enumere en orden jerárquico según su importancia, siendo 1 la más relevante)</t>
  </si>
  <si>
    <t>Coop</t>
  </si>
  <si>
    <t>Principales destinos del exceso de recursos por parte de las instituciones financieras</t>
  </si>
  <si>
    <t>13. ¿Cómo considera el actual acceso de los siguientes sectores económicos al crédito nuevo que otorga el sector financiero acceso bajo al crédito y 5= acceso alto  al crédito)</t>
  </si>
  <si>
    <t>(Asigne valores de 1 a 5, donde 1= acceso bajo al crédito y 5= acceso alto  al crédito)</t>
  </si>
  <si>
    <t>Departamentos y municipios</t>
  </si>
  <si>
    <t>Acceso al crédito de los diferentes sectores económicos</t>
  </si>
  <si>
    <t>Nota: la evolución del acceso al crédito solo puede hacerse de manera ordinal debido a las limitaciones que presenta la encuesta en cuanto a su muestra.</t>
  </si>
  <si>
    <t>INSERTAR INFO ACÁ Y SIEMPRE MULTIPLICAR POR 100</t>
  </si>
  <si>
    <t>Rentabilidad</t>
  </si>
  <si>
    <t>Problemas de información de clientes</t>
  </si>
  <si>
    <t>Respuestas SurveyMonkey - Rentabilidad</t>
  </si>
  <si>
    <t>Respuestas SurveyMonkey - Información</t>
  </si>
  <si>
    <t>¿Cuáles sectores no ofrecen buenas condiciones de crédito?</t>
  </si>
  <si>
    <t>Acceso al crédito para las empresas, según su tamaño</t>
  </si>
  <si>
    <t>Grandes</t>
  </si>
  <si>
    <t xml:space="preserve"> Medianas</t>
  </si>
  <si>
    <t>Pequeñas</t>
  </si>
  <si>
    <t>Micro</t>
  </si>
  <si>
    <t>Anterior</t>
  </si>
  <si>
    <t>Contemporanea</t>
  </si>
  <si>
    <t>Su entidad</t>
  </si>
  <si>
    <t>16. ¿Cómo considera el acceso al crédito de las empresas de los siguientes tamaños? (1 = Inferior; 2 = Levemente inferior; 3 = Promedio; 4 = Levemente superior;  5 = Superior)</t>
  </si>
  <si>
    <t>Indicador del cambio en las exigencias en el otorgamiento de nuevos créditos por tipo de cartera (bancos)</t>
  </si>
  <si>
    <t>Fecha</t>
  </si>
  <si>
    <t xml:space="preserve">Consumo </t>
  </si>
  <si>
    <t>Variación real anual consumo hogares (eje derecho)</t>
  </si>
  <si>
    <t>Variación real anual formación bruta de capital fijo (eje derecho)</t>
  </si>
  <si>
    <t>Minería y petróleo</t>
  </si>
  <si>
    <t>Mejor Rentabilidad</t>
  </si>
  <si>
    <t>NO SE ACTUALIZÓ POR ERROR</t>
  </si>
  <si>
    <t>Fuente: Encuesta sobre la situación del crédito en Colombia, septiembre de 2016; cálculos del Banco de la República.</t>
  </si>
  <si>
    <t>Mircrocrédito</t>
  </si>
  <si>
    <t>Establecimientos de crédito</t>
  </si>
  <si>
    <t>Bancos: Cartera vivienda</t>
  </si>
  <si>
    <t>Gráfico 13</t>
  </si>
  <si>
    <t>Cambios de las exigencias en la asignación de nuevos créditos en la cartera de vivienda (bancos)</t>
  </si>
  <si>
    <t>Bancos: Cartera microcrédito</t>
  </si>
  <si>
    <t>Gráfico 14</t>
  </si>
  <si>
    <t>Cambios de las exigencias en la asignación de nuevos créditos en la cartera de microcréditos (bancos)</t>
  </si>
  <si>
    <t xml:space="preserve">  (porcentaje)</t>
  </si>
  <si>
    <t>PREGUNTA 34 (Bancos) y 26 (CFC y Cooperativas)</t>
  </si>
  <si>
    <t>TRIMESTRE ANÁLISIS</t>
  </si>
  <si>
    <t>INSERTAR INFO DE SURVEYMONEY ACÁ</t>
  </si>
  <si>
    <t>ENTIDAD</t>
  </si>
  <si>
    <t>El flujo de caja proyectado</t>
  </si>
  <si>
    <t>El crecimiento de las ventas del negocio</t>
  </si>
  <si>
    <t>La historia de crédito del cliente</t>
  </si>
  <si>
    <t>Las utilidades o ingresos recientes de la empresa o persona natural</t>
  </si>
  <si>
    <t>La relación deuda-patrimonio o deuda-activos de la empresa o persona natural</t>
  </si>
  <si>
    <t>La existencia y la cantidad de garantías</t>
  </si>
  <si>
    <t>La actividad económica del cliente</t>
  </si>
  <si>
    <t>Gráfico 15</t>
  </si>
  <si>
    <t>Criterios para la evaluación del riesgo de nuevos clientes</t>
  </si>
  <si>
    <t>(I trimestre de 2015)</t>
  </si>
  <si>
    <t>Las tasas de interés están muy altas</t>
  </si>
  <si>
    <t>El proceso del crédito es muy largo</t>
  </si>
  <si>
    <t>Las condiciones de aprobación del crédito son muy difíciles</t>
  </si>
  <si>
    <t>El plazo del crédito es muy corto</t>
  </si>
  <si>
    <t>La cantidad de crédito disponible no es suficiente</t>
  </si>
  <si>
    <t>Las garantías exigidas son muy altas</t>
  </si>
  <si>
    <t>Falta de acompañamiento en la solicitud del crédito</t>
  </si>
  <si>
    <t>Otra*</t>
  </si>
  <si>
    <t>Gráfico 16</t>
  </si>
  <si>
    <t>Comentarios de los clientes en el trámite del crédito</t>
  </si>
  <si>
    <t>Comentarios de los clientes en el trámite del crédito en los bancos</t>
  </si>
  <si>
    <t>Opciones de respuesta</t>
  </si>
  <si>
    <t>Extensión del plazo del crédito</t>
  </si>
  <si>
    <t>Períodos de gracia</t>
  </si>
  <si>
    <t>Capitalización de cuotas atrasadas</t>
  </si>
  <si>
    <t>Disminución de la tasa de interés del crédito</t>
  </si>
  <si>
    <t>Consolidación de créditos</t>
  </si>
  <si>
    <t>Reducción en el monto de los pagos</t>
  </si>
  <si>
    <t>Reducción de la cuota a solo el pago de intereses</t>
  </si>
  <si>
    <t>Diferimiento del pago de intereses</t>
  </si>
  <si>
    <t>Otorgamiento de nuevos créditos para cumplir con obligaciones anteriores</t>
  </si>
  <si>
    <t>Condonación parcial del crédito</t>
  </si>
  <si>
    <t>Reducción de cuota a solo el pago de intereses</t>
  </si>
  <si>
    <t>COOPERATIVAS</t>
  </si>
  <si>
    <t>Otro (especifique)</t>
  </si>
  <si>
    <t>Si realizó restructuración de créditos, ordene según su importancia, en qué modalidades se presentó(aron) el (los) mayor(es) número (s) de restructuraciones (Siendo 1 la más relevante y 4 la menos relevante)</t>
  </si>
  <si>
    <t>2. Si realizó restructuración de créditos, ordene según su importancia, en qué modalidades se presentó(aron) el (los) mayor(es) número (s) de restructuraciones (Siendo 1 la más relevante y 4 la menos relevante)</t>
  </si>
  <si>
    <t>22. En cuál (es) de los siguientes sectores ha realizado un mayor número de restructuraciones de créditos</t>
  </si>
  <si>
    <t>Suma (ordenar según este criterio)</t>
  </si>
  <si>
    <t xml:space="preserve">Departamentos </t>
  </si>
  <si>
    <t>Transporte</t>
  </si>
  <si>
    <t>Actualmente, ¿cuál es el saldo de créditos reestructurados como proporción del saldo total de cada una de las modalidades?</t>
  </si>
  <si>
    <t>Cuadro 1. Cartera reestructurada como porcentaje del saldo total, por tipo de crédito e intemediario</t>
  </si>
  <si>
    <t>0% - 5%</t>
  </si>
  <si>
    <t>5.1% - 10%</t>
  </si>
  <si>
    <t>10.1% - 15%</t>
  </si>
  <si>
    <t>&gt;15%</t>
  </si>
  <si>
    <t>Gráfico 9</t>
  </si>
  <si>
    <t>Comprar títulos o bonos hipotecarios</t>
  </si>
  <si>
    <t>Comprar títulos o bonos privados</t>
  </si>
  <si>
    <t>Prestar a entidades financieras</t>
  </si>
  <si>
    <t>Llevarlos al Banco de la República</t>
  </si>
  <si>
    <t>Prestar a empresas con inversión extranjera</t>
  </si>
  <si>
    <t>Prestar a entes territoriales o empresas públicas</t>
  </si>
  <si>
    <t>Prestar a constructores</t>
  </si>
  <si>
    <t>Prestar a empresas nac. que producen en una alta proporción para m. externo</t>
  </si>
  <si>
    <t>Prestar para microcrédito y/o Pyme</t>
  </si>
  <si>
    <t>Aumentar la posición propia en moneda extranjera</t>
  </si>
  <si>
    <t>Jerarqía</t>
  </si>
  <si>
    <t>Question 17-18, 21-22, 25-26, 29-30</t>
  </si>
  <si>
    <t>Promedio</t>
  </si>
  <si>
    <t>Gráfico 17. Principales medidas de restructuración de créditos</t>
  </si>
  <si>
    <t>Gráfico 18. Restructuraciones de crédito por tipo de cartera</t>
  </si>
  <si>
    <t>Gráfico 19. ¿En cuáles de los siguientes sectores ha realizado un mayor número de restructuraciones de créditos?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</si>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</sst>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(* #,##0.00_);_(* \(#,##0.00\);_(* &quot;-&quot;??_);_(@_)"/>
    <numFmt numFmtId="164" formatCode="_(* #,##0.00_);_(* \(\ #,##0.00\ \);_(* &quot;-&quot;??_);_(\ @_ \)"/>
    <numFmt numFmtId="165" formatCode="_-* #,##0.00_-;\-* #,##0.00_-;_-* &quot;-&quot;??_-;_-@_-"/>
    <numFmt numFmtId="166" formatCode="0.0%"/>
    <numFmt numFmtId="167" formatCode="0.0"/>
    <numFmt numFmtId="168" formatCode="_(* #,##0.0_);_(* \(#,##0.0\);_(* &quot;-&quot;??_);_(@_)"/>
    <numFmt numFmtId="169" formatCode="_-* #,##0.00\ _€_-;\-* #,##0.00\ _€_-;_-* &quot;-&quot;??\ _€_-;_-@_-"/>
    <numFmt numFmtId="170" formatCode="_ * #,##0.00_ ;_ * \-#,##0.00_ ;_ * &quot;-&quot;??_ ;_ @_ "/>
    <numFmt numFmtId="171" formatCode="0;[Red]0"/>
  </numFmts>
  <fonts count="9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Microsoft Sans Serif"/>
      <family val="2"/>
    </font>
    <font>
      <sz val="10"/>
      <name val="Tahoma"/>
      <family val="2"/>
    </font>
    <font>
      <sz val="11"/>
      <name val="Times New Roman"/>
      <family val="1"/>
    </font>
    <font>
      <sz val="11"/>
      <color theme="1"/>
      <name val="Times New Roman"/>
      <family val="1"/>
    </font>
    <font>
      <sz val="8"/>
      <name val="Times New Roman"/>
      <family val="1"/>
    </font>
    <font>
      <sz val="11"/>
      <color indexed="8"/>
      <name val="Times New Roman"/>
      <family val="1"/>
    </font>
    <font>
      <sz val="11"/>
      <color rgb="FFFF0000"/>
      <name val="Times New Roman"/>
      <family val="1"/>
    </font>
    <font>
      <sz val="9"/>
      <color theme="1"/>
      <name val="Times New Roman"/>
      <family val="1"/>
    </font>
    <font>
      <sz val="10"/>
      <color rgb="FFFF0000"/>
      <name val="Times New Roman"/>
      <family val="1"/>
    </font>
    <font>
      <sz val="11"/>
      <color rgb="FFC00000"/>
      <name val="Times New Roman"/>
      <family val="1"/>
    </font>
    <font>
      <u/>
      <sz val="11"/>
      <color rgb="FFC00000"/>
      <name val="Times New Roman"/>
      <family val="1"/>
    </font>
    <font>
      <sz val="11"/>
      <color rgb="FF0070C0"/>
      <name val="Times New Roman"/>
      <family val="1"/>
    </font>
    <font>
      <sz val="10"/>
      <color rgb="FFC00000"/>
      <name val="Times New Roman"/>
      <family val="1"/>
    </font>
    <font>
      <sz val="10"/>
      <color rgb="FF0070C0"/>
      <name val="Times New Roman"/>
      <family val="1"/>
    </font>
    <font>
      <sz val="10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b/>
      <sz val="10"/>
      <name val="Times New Roman"/>
      <family val="1"/>
    </font>
    <font>
      <b/>
      <sz val="11"/>
      <color theme="1"/>
      <name val="Times New Roman"/>
      <family val="1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11"/>
      <color theme="10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2"/>
      <color theme="1"/>
      <name val="Times New Roman"/>
      <family val="1"/>
    </font>
    <font>
      <sz val="11"/>
      <color theme="1"/>
      <name val="ZapfHumnst BT"/>
      <family val="2"/>
    </font>
    <font>
      <sz val="10"/>
      <name val="ZapfHumnst BT"/>
      <family val="2"/>
    </font>
    <font>
      <sz val="11"/>
      <color rgb="FFFF0000"/>
      <name val="ZapfHumnst BT"/>
      <family val="2"/>
    </font>
    <font>
      <b/>
      <sz val="11"/>
      <color theme="1"/>
      <name val="ZapfHumnst BT"/>
      <family val="2"/>
    </font>
    <font>
      <sz val="11"/>
      <color rgb="FFC00000"/>
      <name val="ZapfHumnst BT"/>
      <family val="2"/>
    </font>
    <font>
      <u/>
      <sz val="11"/>
      <color rgb="FFC00000"/>
      <name val="ZapfHumnst BT"/>
      <family val="2"/>
    </font>
    <font>
      <sz val="11"/>
      <color rgb="FF0070C0"/>
      <name val="ZapfHumnst BT"/>
      <family val="2"/>
    </font>
    <font>
      <sz val="10"/>
      <color rgb="FFC00000"/>
      <name val="ZapfHumnst BT"/>
      <family val="2"/>
    </font>
    <font>
      <sz val="10"/>
      <color rgb="FF0070C0"/>
      <name val="ZapfHumnst BT"/>
      <family val="2"/>
    </font>
    <font>
      <sz val="11"/>
      <name val="ZapfHumnst BT"/>
      <family val="2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1"/>
      <color rgb="FFFF0000"/>
      <name val="Times New Roman"/>
      <family val="1"/>
    </font>
    <font>
      <sz val="10"/>
      <name val="MS Sans Serif"/>
      <family val="2"/>
    </font>
    <font>
      <sz val="11"/>
      <name val="Calibri"/>
      <family val="2"/>
      <scheme val="minor"/>
    </font>
    <font>
      <sz val="16"/>
      <color theme="1"/>
      <name val="ZapfHumnst BT"/>
      <family val="2"/>
    </font>
    <font>
      <sz val="14"/>
      <color theme="1"/>
      <name val="ZapfHumnst Dm BT"/>
      <family val="2"/>
    </font>
    <font>
      <sz val="14"/>
      <color theme="1"/>
      <name val="ZapfHumnst BT"/>
      <family val="2"/>
    </font>
    <font>
      <sz val="12"/>
      <color theme="1"/>
      <name val="ZapfHumnst BT"/>
      <family val="2"/>
    </font>
    <font>
      <b/>
      <sz val="11"/>
      <color indexed="81"/>
      <name val="Tahoma"/>
      <family val="2"/>
    </font>
    <font>
      <sz val="11"/>
      <color indexed="81"/>
      <name val="Tahoma"/>
      <family val="2"/>
    </font>
    <font>
      <b/>
      <sz val="10"/>
      <color rgb="FF002060"/>
      <name val="Times New Roman"/>
      <family val="1"/>
    </font>
    <font>
      <b/>
      <sz val="10"/>
      <color theme="6" tint="-0.499984740745262"/>
      <name val="Times New Roman"/>
      <family val="1"/>
    </font>
    <font>
      <sz val="10"/>
      <color theme="6" tint="-0.499984740745262"/>
      <name val="Times New Roman"/>
      <family val="1"/>
    </font>
    <font>
      <sz val="10"/>
      <color theme="5" tint="-0.249977111117893"/>
      <name val="Times New Roman"/>
      <family val="1"/>
    </font>
    <font>
      <sz val="12.6"/>
      <color rgb="FF000000"/>
      <name val="Times New Roman"/>
      <family val="1"/>
    </font>
    <font>
      <u/>
      <sz val="11"/>
      <color indexed="8"/>
      <name val="Times New Roman"/>
      <family val="1"/>
    </font>
    <font>
      <sz val="14"/>
      <color theme="1"/>
      <name val="Times New Roman"/>
      <family val="1"/>
    </font>
    <font>
      <u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sz val="10.5"/>
      <color theme="1"/>
      <name val="Times New Roman"/>
      <family val="1"/>
    </font>
    <font>
      <sz val="11"/>
      <color indexed="8"/>
      <name val="ZapfHumnst BT"/>
      <family val="2"/>
    </font>
    <font>
      <sz val="10"/>
      <color theme="1"/>
      <name val="ZapfHumnst BT"/>
      <family val="2"/>
    </font>
    <font>
      <sz val="14"/>
      <color rgb="FF000000"/>
      <name val="ZapfHumnst BT"/>
      <family val="2"/>
    </font>
    <font>
      <sz val="12"/>
      <name val="ZapfHumnst BT"/>
      <family val="2"/>
    </font>
    <font>
      <sz val="11"/>
      <color theme="5"/>
      <name val="Times New Roman"/>
      <family val="1"/>
    </font>
    <font>
      <b/>
      <sz val="11"/>
      <color theme="5"/>
      <name val="Times New Roman"/>
      <family val="1"/>
    </font>
    <font>
      <sz val="22"/>
      <color rgb="FFFF0000"/>
      <name val="Times New Roman"/>
      <family val="1"/>
    </font>
    <font>
      <b/>
      <sz val="13"/>
      <name val="Times New Roman"/>
      <family val="1"/>
    </font>
    <font>
      <sz val="11"/>
      <color indexed="10"/>
      <name val="Times New Roman"/>
      <family val="1"/>
    </font>
    <font>
      <sz val="10"/>
      <color indexed="10"/>
      <name val="Times New Roman"/>
      <family val="1"/>
    </font>
    <font>
      <u/>
      <sz val="10"/>
      <name val="ZapfHumnst BT"/>
      <family val="2"/>
    </font>
    <font>
      <sz val="9"/>
      <color theme="1"/>
      <name val="Calibri"/>
      <family val="2"/>
      <scheme val="minor"/>
    </font>
    <font>
      <b/>
      <sz val="11"/>
      <name val="Times New Roman"/>
      <family val="1"/>
    </font>
    <font>
      <sz val="9"/>
      <name val="ZapfHumnst BT"/>
      <family val="2"/>
    </font>
    <font>
      <b/>
      <sz val="10"/>
      <color indexed="0"/>
      <name val="Microsoft Sans Serif"/>
      <family val="2"/>
    </font>
    <font>
      <b/>
      <sz val="10"/>
      <color theme="1"/>
      <name val="Calibri"/>
      <family val="2"/>
      <scheme val="minor"/>
    </font>
    <font>
      <sz val="10"/>
      <color theme="1"/>
      <name val="Tahoma"/>
      <family val="2"/>
    </font>
    <font>
      <sz val="8"/>
      <name val="ZapfHumnst BT"/>
      <family val="2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rgb="FFFFFFFF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01">
    <xf numFmtId="0" fontId="0" fillId="0" borderId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2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6" fillId="0" borderId="0"/>
    <xf numFmtId="9" fontId="2" fillId="0" borderId="0" applyFont="0" applyFill="0" applyBorder="0" applyAlignment="0" applyProtection="0"/>
    <xf numFmtId="0" fontId="20" fillId="0" borderId="0"/>
    <xf numFmtId="0" fontId="2" fillId="0" borderId="0"/>
    <xf numFmtId="0" fontId="21" fillId="0" borderId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7" fillId="18" borderId="7" applyNumberFormat="0" applyAlignment="0" applyProtection="0"/>
    <xf numFmtId="0" fontId="27" fillId="18" borderId="7" applyNumberFormat="0" applyAlignment="0" applyProtection="0"/>
    <xf numFmtId="0" fontId="27" fillId="18" borderId="7" applyNumberFormat="0" applyAlignment="0" applyProtection="0"/>
    <xf numFmtId="0" fontId="27" fillId="18" borderId="7" applyNumberFormat="0" applyAlignment="0" applyProtection="0"/>
    <xf numFmtId="0" fontId="28" fillId="19" borderId="8" applyNumberFormat="0" applyAlignment="0" applyProtection="0"/>
    <xf numFmtId="0" fontId="28" fillId="19" borderId="8" applyNumberFormat="0" applyAlignment="0" applyProtection="0"/>
    <xf numFmtId="0" fontId="28" fillId="19" borderId="8" applyNumberFormat="0" applyAlignment="0" applyProtection="0"/>
    <xf numFmtId="0" fontId="28" fillId="19" borderId="8" applyNumberFormat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31" fillId="9" borderId="7" applyNumberFormat="0" applyAlignment="0" applyProtection="0"/>
    <xf numFmtId="0" fontId="31" fillId="9" borderId="7" applyNumberFormat="0" applyAlignment="0" applyProtection="0"/>
    <xf numFmtId="0" fontId="31" fillId="9" borderId="7" applyNumberFormat="0" applyAlignment="0" applyProtection="0"/>
    <xf numFmtId="0" fontId="31" fillId="9" borderId="7" applyNumberFormat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4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0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4" fillId="24" borderId="0" applyNumberFormat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4" fillId="0" borderId="0"/>
    <xf numFmtId="0" fontId="3" fillId="25" borderId="10" applyNumberFormat="0" applyFont="0" applyAlignment="0" applyProtection="0"/>
    <xf numFmtId="0" fontId="3" fillId="25" borderId="10" applyNumberFormat="0" applyFont="0" applyAlignment="0" applyProtection="0"/>
    <xf numFmtId="0" fontId="3" fillId="25" borderId="10" applyNumberFormat="0" applyFont="0" applyAlignment="0" applyProtection="0"/>
    <xf numFmtId="0" fontId="3" fillId="25" borderId="10" applyNumberFormat="0" applyFont="0" applyAlignment="0" applyProtection="0"/>
    <xf numFmtId="0" fontId="3" fillId="25" borderId="10" applyNumberFormat="0" applyFont="0" applyAlignment="0" applyProtection="0"/>
    <xf numFmtId="0" fontId="35" fillId="18" borderId="11" applyNumberFormat="0" applyAlignment="0" applyProtection="0"/>
    <xf numFmtId="0" fontId="35" fillId="18" borderId="11" applyNumberFormat="0" applyAlignment="0" applyProtection="0"/>
    <xf numFmtId="0" fontId="35" fillId="18" borderId="11" applyNumberFormat="0" applyAlignment="0" applyProtection="0"/>
    <xf numFmtId="0" fontId="35" fillId="18" borderId="11" applyNumberFormat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15" applyNumberFormat="0" applyFill="0" applyAlignment="0" applyProtection="0"/>
    <xf numFmtId="0" fontId="2" fillId="0" borderId="0"/>
    <xf numFmtId="0" fontId="2" fillId="0" borderId="0"/>
    <xf numFmtId="0" fontId="2" fillId="0" borderId="0"/>
    <xf numFmtId="165" fontId="56" fillId="0" borderId="0" applyFont="0" applyFill="0" applyBorder="0" applyAlignment="0" applyProtection="0"/>
    <xf numFmtId="0" fontId="56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2" fillId="0" borderId="0"/>
    <xf numFmtId="0" fontId="4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4" fillId="0" borderId="0"/>
    <xf numFmtId="0" fontId="1" fillId="0" borderId="0"/>
    <xf numFmtId="0" fontId="5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6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4" fillId="0" borderId="0"/>
    <xf numFmtId="0" fontId="1" fillId="0" borderId="0"/>
  </cellStyleXfs>
  <cellXfs count="403">
    <xf numFmtId="0" fontId="0" fillId="0" borderId="0" xfId="0"/>
    <xf numFmtId="0" fontId="9" fillId="0" borderId="0" xfId="0" applyFont="1" applyFill="1"/>
    <xf numFmtId="0" fontId="9" fillId="0" borderId="0" xfId="0" applyFont="1" applyFill="1" applyBorder="1"/>
    <xf numFmtId="0" fontId="9" fillId="0" borderId="0" xfId="0" applyFont="1" applyFill="1" applyBorder="1" applyAlignment="1">
      <alignment vertical="center"/>
    </xf>
    <xf numFmtId="17" fontId="9" fillId="0" borderId="0" xfId="0" applyNumberFormat="1" applyFont="1" applyFill="1" applyBorder="1"/>
    <xf numFmtId="0" fontId="9" fillId="2" borderId="0" xfId="0" applyFont="1" applyFill="1"/>
    <xf numFmtId="0" fontId="9" fillId="2" borderId="0" xfId="0" applyFont="1" applyFill="1" applyBorder="1"/>
    <xf numFmtId="43" fontId="9" fillId="2" borderId="0" xfId="22" applyFont="1" applyFill="1"/>
    <xf numFmtId="0" fontId="8" fillId="0" borderId="0" xfId="0" applyFont="1" applyFill="1" applyBorder="1"/>
    <xf numFmtId="10" fontId="9" fillId="2" borderId="0" xfId="0" applyNumberFormat="1" applyFont="1" applyFill="1"/>
    <xf numFmtId="10" fontId="9" fillId="0" borderId="0" xfId="0" applyNumberFormat="1" applyFont="1" applyFill="1" applyBorder="1"/>
    <xf numFmtId="17" fontId="9" fillId="0" borderId="0" xfId="0" applyNumberFormat="1" applyFont="1" applyFill="1" applyBorder="1" applyAlignment="1">
      <alignment horizontal="left"/>
    </xf>
    <xf numFmtId="166" fontId="9" fillId="0" borderId="0" xfId="0" applyNumberFormat="1" applyFont="1" applyFill="1"/>
    <xf numFmtId="0" fontId="9" fillId="0" borderId="0" xfId="0" applyFont="1" applyFill="1" applyAlignment="1"/>
    <xf numFmtId="0" fontId="9" fillId="0" borderId="0" xfId="0" applyFont="1" applyFill="1" applyBorder="1" applyAlignment="1"/>
    <xf numFmtId="10" fontId="9" fillId="0" borderId="0" xfId="1" applyNumberFormat="1" applyFont="1" applyFill="1" applyBorder="1"/>
    <xf numFmtId="10" fontId="5" fillId="0" borderId="0" xfId="1" applyNumberFormat="1" applyFont="1" applyFill="1" applyBorder="1"/>
    <xf numFmtId="0" fontId="9" fillId="0" borderId="0" xfId="0" applyFont="1" applyFill="1" applyBorder="1" applyAlignment="1">
      <alignment vertical="center" wrapText="1"/>
    </xf>
    <xf numFmtId="17" fontId="9" fillId="0" borderId="0" xfId="0" applyNumberFormat="1" applyFont="1" applyFill="1" applyAlignment="1">
      <alignment horizontal="left"/>
    </xf>
    <xf numFmtId="166" fontId="9" fillId="0" borderId="0" xfId="0" applyNumberFormat="1" applyFont="1" applyFill="1" applyBorder="1" applyAlignment="1">
      <alignment horizontal="center" vertical="center"/>
    </xf>
    <xf numFmtId="10" fontId="9" fillId="0" borderId="0" xfId="20" applyNumberFormat="1" applyFont="1" applyFill="1" applyBorder="1"/>
    <xf numFmtId="166" fontId="9" fillId="0" borderId="0" xfId="20" applyNumberFormat="1" applyFont="1" applyFill="1" applyBorder="1" applyAlignment="1"/>
    <xf numFmtId="17" fontId="9" fillId="0" borderId="0" xfId="9" applyNumberFormat="1" applyFont="1" applyFill="1" applyBorder="1" applyAlignment="1">
      <alignment horizontal="left"/>
    </xf>
    <xf numFmtId="166" fontId="9" fillId="0" borderId="0" xfId="9" applyNumberFormat="1" applyFont="1" applyFill="1" applyBorder="1" applyAlignment="1">
      <alignment horizontal="center" vertical="center"/>
    </xf>
    <xf numFmtId="17" fontId="5" fillId="0" borderId="0" xfId="12" applyNumberFormat="1" applyFont="1" applyFill="1"/>
    <xf numFmtId="0" fontId="5" fillId="0" borderId="0" xfId="12" applyFont="1" applyFill="1"/>
    <xf numFmtId="0" fontId="5" fillId="0" borderId="0" xfId="12" applyFont="1" applyFill="1" applyBorder="1" applyAlignment="1">
      <alignment vertical="center"/>
    </xf>
    <xf numFmtId="17" fontId="5" fillId="0" borderId="0" xfId="12" applyNumberFormat="1" applyFont="1" applyFill="1" applyBorder="1" applyAlignment="1">
      <alignment horizontal="left"/>
    </xf>
    <xf numFmtId="166" fontId="5" fillId="0" borderId="0" xfId="12" applyNumberFormat="1" applyFont="1" applyFill="1" applyBorder="1" applyAlignment="1">
      <alignment horizontal="center" vertical="center"/>
    </xf>
    <xf numFmtId="0" fontId="5" fillId="0" borderId="0" xfId="12" applyFont="1" applyFill="1" applyBorder="1"/>
    <xf numFmtId="2" fontId="9" fillId="0" borderId="0" xfId="0" applyNumberFormat="1" applyFont="1" applyFill="1" applyAlignment="1">
      <alignment horizontal="center"/>
    </xf>
    <xf numFmtId="166" fontId="8" fillId="0" borderId="0" xfId="0" applyNumberFormat="1" applyFont="1" applyFill="1" applyBorder="1" applyAlignment="1">
      <alignment horizontal="center" vertical="center"/>
    </xf>
    <xf numFmtId="9" fontId="5" fillId="0" borderId="0" xfId="1" applyFont="1" applyFill="1" applyBorder="1"/>
    <xf numFmtId="166" fontId="15" fillId="0" borderId="0" xfId="0" applyNumberFormat="1" applyFont="1" applyFill="1" applyBorder="1" applyAlignment="1">
      <alignment horizontal="center" vertical="center"/>
    </xf>
    <xf numFmtId="166" fontId="16" fillId="0" borderId="0" xfId="0" applyNumberFormat="1" applyFont="1" applyFill="1" applyBorder="1" applyAlignment="1">
      <alignment horizontal="center" vertical="center"/>
    </xf>
    <xf numFmtId="166" fontId="17" fillId="0" borderId="0" xfId="0" applyNumberFormat="1" applyFont="1" applyFill="1" applyBorder="1" applyAlignment="1">
      <alignment horizontal="center" vertical="center"/>
    </xf>
    <xf numFmtId="0" fontId="5" fillId="0" borderId="0" xfId="9" applyFont="1" applyFill="1" applyBorder="1" applyAlignment="1">
      <alignment vertical="top" wrapText="1"/>
    </xf>
    <xf numFmtId="166" fontId="18" fillId="0" borderId="0" xfId="12" applyNumberFormat="1" applyFont="1" applyFill="1" applyBorder="1" applyAlignment="1">
      <alignment horizontal="center" vertical="center"/>
    </xf>
    <xf numFmtId="166" fontId="19" fillId="0" borderId="0" xfId="12" applyNumberFormat="1" applyFont="1" applyFill="1" applyBorder="1" applyAlignment="1">
      <alignment horizontal="center" vertical="center"/>
    </xf>
    <xf numFmtId="166" fontId="15" fillId="0" borderId="0" xfId="17" applyNumberFormat="1" applyFont="1" applyFill="1" applyAlignment="1">
      <alignment horizontal="center"/>
    </xf>
    <xf numFmtId="0" fontId="9" fillId="2" borderId="0" xfId="0" applyFont="1" applyFill="1" applyAlignment="1"/>
    <xf numFmtId="0" fontId="9" fillId="0" borderId="0" xfId="0" applyFont="1" applyFill="1" applyAlignment="1">
      <alignment horizontal="center"/>
    </xf>
    <xf numFmtId="0" fontId="8" fillId="2" borderId="0" xfId="0" applyFont="1" applyFill="1"/>
    <xf numFmtId="166" fontId="9" fillId="2" borderId="0" xfId="9" applyNumberFormat="1" applyFont="1" applyFill="1" applyBorder="1" applyAlignment="1">
      <alignment horizontal="center" vertical="center"/>
    </xf>
    <xf numFmtId="166" fontId="9" fillId="2" borderId="0" xfId="0" applyNumberFormat="1" applyFont="1" applyFill="1" applyBorder="1" applyAlignment="1">
      <alignment horizontal="center" vertical="center"/>
    </xf>
    <xf numFmtId="166" fontId="15" fillId="2" borderId="0" xfId="0" applyNumberFormat="1" applyFont="1" applyFill="1" applyBorder="1" applyAlignment="1">
      <alignment horizontal="center" vertical="center"/>
    </xf>
    <xf numFmtId="166" fontId="16" fillId="2" borderId="0" xfId="0" applyNumberFormat="1" applyFont="1" applyFill="1" applyBorder="1" applyAlignment="1">
      <alignment horizontal="center" vertical="center"/>
    </xf>
    <xf numFmtId="166" fontId="17" fillId="2" borderId="0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/>
    </xf>
    <xf numFmtId="17" fontId="5" fillId="2" borderId="0" xfId="12" applyNumberFormat="1" applyFont="1" applyFill="1"/>
    <xf numFmtId="0" fontId="5" fillId="2" borderId="0" xfId="9" applyFont="1" applyFill="1" applyBorder="1" applyAlignment="1">
      <alignment vertical="top" wrapText="1"/>
    </xf>
    <xf numFmtId="0" fontId="5" fillId="2" borderId="0" xfId="12" applyFont="1" applyFill="1" applyBorder="1" applyAlignment="1">
      <alignment vertical="center"/>
    </xf>
    <xf numFmtId="17" fontId="5" fillId="2" borderId="0" xfId="12" applyNumberFormat="1" applyFont="1" applyFill="1" applyBorder="1" applyAlignment="1">
      <alignment horizontal="left"/>
    </xf>
    <xf numFmtId="166" fontId="5" fillId="2" borderId="0" xfId="12" applyNumberFormat="1" applyFont="1" applyFill="1" applyBorder="1" applyAlignment="1">
      <alignment horizontal="center" vertical="center"/>
    </xf>
    <xf numFmtId="0" fontId="5" fillId="2" borderId="0" xfId="12" applyFont="1" applyFill="1" applyBorder="1"/>
    <xf numFmtId="166" fontId="18" fillId="2" borderId="0" xfId="12" applyNumberFormat="1" applyFont="1" applyFill="1" applyBorder="1" applyAlignment="1">
      <alignment horizontal="center" vertical="center"/>
    </xf>
    <xf numFmtId="166" fontId="19" fillId="2" borderId="0" xfId="12" applyNumberFormat="1" applyFont="1" applyFill="1" applyBorder="1" applyAlignment="1">
      <alignment horizontal="center" vertical="center"/>
    </xf>
    <xf numFmtId="166" fontId="15" fillId="2" borderId="0" xfId="17" applyNumberFormat="1" applyFont="1" applyFill="1" applyAlignment="1">
      <alignment horizontal="center"/>
    </xf>
    <xf numFmtId="166" fontId="12" fillId="2" borderId="0" xfId="17" applyNumberFormat="1" applyFont="1" applyFill="1" applyAlignment="1">
      <alignment horizontal="left"/>
    </xf>
    <xf numFmtId="0" fontId="12" fillId="2" borderId="0" xfId="0" applyFont="1" applyFill="1"/>
    <xf numFmtId="17" fontId="14" fillId="2" borderId="0" xfId="12" applyNumberFormat="1" applyFont="1" applyFill="1" applyBorder="1" applyAlignment="1">
      <alignment horizontal="left"/>
    </xf>
    <xf numFmtId="166" fontId="12" fillId="2" borderId="0" xfId="0" applyNumberFormat="1" applyFont="1" applyFill="1" applyBorder="1" applyAlignment="1">
      <alignment horizontal="center" vertical="center"/>
    </xf>
    <xf numFmtId="167" fontId="9" fillId="2" borderId="0" xfId="0" applyNumberFormat="1" applyFont="1" applyFill="1"/>
    <xf numFmtId="0" fontId="24" fillId="2" borderId="0" xfId="0" applyFont="1" applyFill="1"/>
    <xf numFmtId="0" fontId="24" fillId="0" borderId="0" xfId="0" applyFont="1" applyFill="1" applyBorder="1" applyAlignment="1"/>
    <xf numFmtId="0" fontId="24" fillId="0" borderId="16" xfId="0" applyFont="1" applyFill="1" applyBorder="1"/>
    <xf numFmtId="166" fontId="9" fillId="0" borderId="16" xfId="0" applyNumberFormat="1" applyFont="1" applyFill="1" applyBorder="1"/>
    <xf numFmtId="166" fontId="8" fillId="0" borderId="0" xfId="9" applyNumberFormat="1" applyFont="1" applyFill="1" applyBorder="1" applyAlignment="1">
      <alignment horizontal="center" vertical="center"/>
    </xf>
    <xf numFmtId="17" fontId="9" fillId="2" borderId="0" xfId="0" applyNumberFormat="1" applyFont="1" applyFill="1"/>
    <xf numFmtId="2" fontId="9" fillId="2" borderId="0" xfId="0" applyNumberFormat="1" applyFont="1" applyFill="1"/>
    <xf numFmtId="0" fontId="43" fillId="2" borderId="0" xfId="0" applyFont="1" applyFill="1"/>
    <xf numFmtId="0" fontId="43" fillId="2" borderId="0" xfId="0" applyFont="1" applyFill="1" applyAlignment="1"/>
    <xf numFmtId="0" fontId="43" fillId="2" borderId="0" xfId="0" applyFont="1" applyFill="1" applyBorder="1"/>
    <xf numFmtId="17" fontId="43" fillId="2" borderId="0" xfId="9" applyNumberFormat="1" applyFont="1" applyFill="1" applyBorder="1" applyAlignment="1">
      <alignment horizontal="left"/>
    </xf>
    <xf numFmtId="166" fontId="43" fillId="2" borderId="0" xfId="9" applyNumberFormat="1" applyFont="1" applyFill="1" applyBorder="1" applyAlignment="1">
      <alignment horizontal="center" vertical="center"/>
    </xf>
    <xf numFmtId="166" fontId="43" fillId="2" borderId="0" xfId="0" applyNumberFormat="1" applyFont="1" applyFill="1" applyBorder="1" applyAlignment="1">
      <alignment horizontal="center" vertical="center"/>
    </xf>
    <xf numFmtId="0" fontId="46" fillId="2" borderId="0" xfId="0" applyFont="1" applyFill="1"/>
    <xf numFmtId="17" fontId="43" fillId="2" borderId="0" xfId="0" applyNumberFormat="1" applyFont="1" applyFill="1" applyBorder="1" applyAlignment="1">
      <alignment horizontal="left"/>
    </xf>
    <xf numFmtId="166" fontId="47" fillId="2" borderId="0" xfId="0" applyNumberFormat="1" applyFont="1" applyFill="1" applyBorder="1" applyAlignment="1">
      <alignment horizontal="center" vertical="center"/>
    </xf>
    <xf numFmtId="166" fontId="48" fillId="2" borderId="0" xfId="0" applyNumberFormat="1" applyFont="1" applyFill="1" applyBorder="1" applyAlignment="1">
      <alignment horizontal="center" vertical="center"/>
    </xf>
    <xf numFmtId="166" fontId="49" fillId="2" borderId="0" xfId="0" applyNumberFormat="1" applyFont="1" applyFill="1" applyBorder="1" applyAlignment="1">
      <alignment horizontal="center" vertical="center"/>
    </xf>
    <xf numFmtId="0" fontId="43" fillId="2" borderId="0" xfId="0" applyFont="1" applyFill="1" applyAlignment="1">
      <alignment horizontal="left"/>
    </xf>
    <xf numFmtId="0" fontId="44" fillId="2" borderId="0" xfId="12" applyFont="1" applyFill="1" applyBorder="1" applyAlignment="1">
      <alignment horizontal="left"/>
    </xf>
    <xf numFmtId="0" fontId="44" fillId="2" borderId="0" xfId="9" applyFont="1" applyFill="1" applyBorder="1" applyAlignment="1">
      <alignment vertical="top" wrapText="1"/>
    </xf>
    <xf numFmtId="0" fontId="44" fillId="2" borderId="0" xfId="12" applyFont="1" applyFill="1" applyBorder="1" applyAlignment="1">
      <alignment vertical="center"/>
    </xf>
    <xf numFmtId="17" fontId="44" fillId="2" borderId="0" xfId="12" applyNumberFormat="1" applyFont="1" applyFill="1" applyBorder="1" applyAlignment="1">
      <alignment horizontal="left"/>
    </xf>
    <xf numFmtId="166" fontId="44" fillId="2" borderId="0" xfId="12" applyNumberFormat="1" applyFont="1" applyFill="1" applyBorder="1" applyAlignment="1">
      <alignment horizontal="center" vertical="center"/>
    </xf>
    <xf numFmtId="17" fontId="44" fillId="2" borderId="0" xfId="12" applyNumberFormat="1" applyFont="1" applyFill="1" applyBorder="1"/>
    <xf numFmtId="166" fontId="50" fillId="2" borderId="0" xfId="12" applyNumberFormat="1" applyFont="1" applyFill="1" applyBorder="1" applyAlignment="1">
      <alignment horizontal="center" vertical="center"/>
    </xf>
    <xf numFmtId="166" fontId="51" fillId="2" borderId="0" xfId="12" applyNumberFormat="1" applyFont="1" applyFill="1" applyBorder="1" applyAlignment="1">
      <alignment horizontal="center" vertical="center"/>
    </xf>
    <xf numFmtId="0" fontId="52" fillId="2" borderId="0" xfId="0" applyFont="1" applyFill="1"/>
    <xf numFmtId="166" fontId="47" fillId="2" borderId="0" xfId="17" applyNumberFormat="1" applyFont="1" applyFill="1" applyAlignment="1">
      <alignment horizontal="center"/>
    </xf>
    <xf numFmtId="166" fontId="45" fillId="2" borderId="0" xfId="17" applyNumberFormat="1" applyFont="1" applyFill="1" applyAlignment="1">
      <alignment horizontal="left"/>
    </xf>
    <xf numFmtId="0" fontId="43" fillId="2" borderId="0" xfId="0" applyFont="1" applyFill="1" applyBorder="1" applyAlignment="1"/>
    <xf numFmtId="0" fontId="44" fillId="2" borderId="0" xfId="0" applyFont="1" applyFill="1"/>
    <xf numFmtId="0" fontId="9" fillId="2" borderId="18" xfId="0" applyFont="1" applyFill="1" applyBorder="1"/>
    <xf numFmtId="0" fontId="9" fillId="2" borderId="18" xfId="0" applyFont="1" applyFill="1" applyBorder="1" applyAlignment="1">
      <alignment vertical="center"/>
    </xf>
    <xf numFmtId="0" fontId="9" fillId="2" borderId="18" xfId="0" applyFont="1" applyFill="1" applyBorder="1" applyAlignment="1">
      <alignment vertical="center" wrapText="1"/>
    </xf>
    <xf numFmtId="0" fontId="9" fillId="2" borderId="20" xfId="0" applyFont="1" applyFill="1" applyBorder="1" applyAlignment="1">
      <alignment vertical="center" wrapText="1"/>
    </xf>
    <xf numFmtId="17" fontId="9" fillId="2" borderId="19" xfId="0" applyNumberFormat="1" applyFont="1" applyFill="1" applyBorder="1"/>
    <xf numFmtId="2" fontId="9" fillId="2" borderId="21" xfId="0" applyNumberFormat="1" applyFont="1" applyFill="1" applyBorder="1"/>
    <xf numFmtId="2" fontId="0" fillId="2" borderId="20" xfId="0" applyNumberFormat="1" applyFill="1" applyBorder="1" applyAlignment="1">
      <alignment horizontal="center"/>
    </xf>
    <xf numFmtId="2" fontId="9" fillId="2" borderId="19" xfId="0" applyNumberFormat="1" applyFont="1" applyFill="1" applyBorder="1"/>
    <xf numFmtId="2" fontId="9" fillId="2" borderId="19" xfId="20" applyNumberFormat="1" applyFont="1" applyFill="1" applyBorder="1"/>
    <xf numFmtId="2" fontId="0" fillId="2" borderId="21" xfId="0" applyNumberFormat="1" applyFill="1" applyBorder="1" applyAlignment="1">
      <alignment horizontal="center"/>
    </xf>
    <xf numFmtId="17" fontId="9" fillId="2" borderId="0" xfId="0" applyNumberFormat="1" applyFont="1" applyFill="1" applyBorder="1"/>
    <xf numFmtId="2" fontId="9" fillId="2" borderId="0" xfId="0" applyNumberFormat="1" applyFont="1" applyFill="1" applyBorder="1"/>
    <xf numFmtId="17" fontId="9" fillId="2" borderId="3" xfId="0" applyNumberFormat="1" applyFont="1" applyFill="1" applyBorder="1"/>
    <xf numFmtId="2" fontId="0" fillId="2" borderId="0" xfId="0" applyNumberFormat="1" applyFill="1" applyAlignment="1">
      <alignment horizontal="center"/>
    </xf>
    <xf numFmtId="2" fontId="9" fillId="2" borderId="3" xfId="0" applyNumberFormat="1" applyFont="1" applyFill="1" applyBorder="1"/>
    <xf numFmtId="2" fontId="9" fillId="2" borderId="3" xfId="20" applyNumberFormat="1" applyFont="1" applyFill="1" applyBorder="1"/>
    <xf numFmtId="2" fontId="0" fillId="2" borderId="17" xfId="0" applyNumberFormat="1" applyFill="1" applyBorder="1" applyAlignment="1">
      <alignment horizontal="center"/>
    </xf>
    <xf numFmtId="10" fontId="9" fillId="2" borderId="0" xfId="1" applyNumberFormat="1" applyFont="1" applyFill="1"/>
    <xf numFmtId="2" fontId="9" fillId="2" borderId="0" xfId="1" applyNumberFormat="1" applyFont="1" applyFill="1" applyBorder="1"/>
    <xf numFmtId="2" fontId="9" fillId="2" borderId="0" xfId="22" applyNumberFormat="1" applyFont="1" applyFill="1" applyBorder="1"/>
    <xf numFmtId="4" fontId="0" fillId="0" borderId="0" xfId="0" applyNumberFormat="1"/>
    <xf numFmtId="2" fontId="9" fillId="2" borderId="0" xfId="20" applyNumberFormat="1" applyFont="1" applyFill="1" applyBorder="1"/>
    <xf numFmtId="2" fontId="8" fillId="0" borderId="0" xfId="20" applyNumberFormat="1" applyFont="1" applyFill="1" applyBorder="1"/>
    <xf numFmtId="14" fontId="9" fillId="2" borderId="0" xfId="0" applyNumberFormat="1" applyFont="1" applyFill="1"/>
    <xf numFmtId="49" fontId="43" fillId="2" borderId="0" xfId="0" applyNumberFormat="1" applyFont="1" applyFill="1" applyBorder="1"/>
    <xf numFmtId="2" fontId="43" fillId="2" borderId="0" xfId="0" applyNumberFormat="1" applyFont="1" applyFill="1" applyBorder="1"/>
    <xf numFmtId="17" fontId="43" fillId="2" borderId="0" xfId="0" applyNumberFormat="1" applyFont="1" applyFill="1"/>
    <xf numFmtId="0" fontId="58" fillId="2" borderId="0" xfId="0" applyFont="1" applyFill="1"/>
    <xf numFmtId="0" fontId="59" fillId="2" borderId="0" xfId="0" applyFont="1" applyFill="1"/>
    <xf numFmtId="0" fontId="60" fillId="2" borderId="0" xfId="0" applyFont="1" applyFill="1"/>
    <xf numFmtId="0" fontId="61" fillId="0" borderId="0" xfId="0" applyFont="1" applyFill="1"/>
    <xf numFmtId="0" fontId="61" fillId="2" borderId="0" xfId="0" applyFont="1" applyFill="1"/>
    <xf numFmtId="0" fontId="44" fillId="2" borderId="0" xfId="0" applyFont="1" applyFill="1" applyBorder="1"/>
    <xf numFmtId="0" fontId="45" fillId="0" borderId="0" xfId="0" applyFont="1" applyFill="1"/>
    <xf numFmtId="2" fontId="9" fillId="0" borderId="0" xfId="0" applyNumberFormat="1" applyFont="1" applyFill="1" applyBorder="1"/>
    <xf numFmtId="2" fontId="9" fillId="0" borderId="0" xfId="0" applyNumberFormat="1" applyFont="1" applyFill="1"/>
    <xf numFmtId="0" fontId="24" fillId="0" borderId="0" xfId="0" applyFont="1" applyFill="1"/>
    <xf numFmtId="17" fontId="9" fillId="0" borderId="0" xfId="0" applyNumberFormat="1" applyFont="1" applyFill="1"/>
    <xf numFmtId="43" fontId="5" fillId="0" borderId="0" xfId="22" applyFont="1" applyFill="1" applyBorder="1" applyAlignment="1">
      <alignment horizontal="center"/>
    </xf>
    <xf numFmtId="43" fontId="9" fillId="0" borderId="0" xfId="22" applyFont="1" applyFill="1"/>
    <xf numFmtId="43" fontId="5" fillId="0" borderId="2" xfId="22" applyFont="1" applyFill="1" applyBorder="1" applyAlignment="1">
      <alignment horizontal="center"/>
    </xf>
    <xf numFmtId="9" fontId="5" fillId="0" borderId="0" xfId="1" applyNumberFormat="1" applyFont="1" applyFill="1" applyBorder="1" applyAlignment="1">
      <alignment horizontal="center"/>
    </xf>
    <xf numFmtId="2" fontId="5" fillId="0" borderId="0" xfId="1" applyNumberFormat="1" applyFont="1" applyFill="1" applyBorder="1" applyAlignment="1">
      <alignment horizontal="center"/>
    </xf>
    <xf numFmtId="9" fontId="5" fillId="0" borderId="0" xfId="1" applyFont="1" applyFill="1" applyBorder="1" applyAlignment="1">
      <alignment horizontal="center"/>
    </xf>
    <xf numFmtId="0" fontId="8" fillId="2" borderId="0" xfId="0" applyFont="1" applyFill="1" applyAlignment="1">
      <alignment horizontal="left" vertical="top"/>
    </xf>
    <xf numFmtId="0" fontId="42" fillId="2" borderId="0" xfId="0" applyFont="1" applyFill="1"/>
    <xf numFmtId="0" fontId="8" fillId="2" borderId="0" xfId="0" applyFont="1" applyFill="1" applyBorder="1"/>
    <xf numFmtId="0" fontId="9" fillId="0" borderId="17" xfId="0" applyFont="1" applyFill="1" applyBorder="1"/>
    <xf numFmtId="17" fontId="9" fillId="0" borderId="0" xfId="2" applyNumberFormat="1" applyFont="1" applyFill="1" applyBorder="1"/>
    <xf numFmtId="43" fontId="5" fillId="0" borderId="17" xfId="22" applyFont="1" applyFill="1" applyBorder="1" applyAlignment="1">
      <alignment horizontal="center"/>
    </xf>
    <xf numFmtId="43" fontId="9" fillId="0" borderId="0" xfId="22" applyFont="1" applyFill="1" applyBorder="1"/>
    <xf numFmtId="43" fontId="9" fillId="0" borderId="17" xfId="22" applyFont="1" applyFill="1" applyBorder="1"/>
    <xf numFmtId="9" fontId="64" fillId="0" borderId="0" xfId="1" applyFont="1" applyFill="1" applyBorder="1" applyAlignment="1">
      <alignment horizontal="center"/>
    </xf>
    <xf numFmtId="9" fontId="65" fillId="0" borderId="0" xfId="1" applyFont="1" applyFill="1" applyBorder="1" applyAlignment="1">
      <alignment horizontal="center"/>
    </xf>
    <xf numFmtId="9" fontId="66" fillId="0" borderId="0" xfId="1" applyFont="1" applyFill="1" applyBorder="1" applyAlignment="1">
      <alignment horizontal="center"/>
    </xf>
    <xf numFmtId="9" fontId="67" fillId="0" borderId="0" xfId="1" applyFont="1" applyFill="1" applyBorder="1" applyAlignment="1">
      <alignment horizontal="center"/>
    </xf>
    <xf numFmtId="0" fontId="68" fillId="2" borderId="0" xfId="0" applyFont="1" applyFill="1" applyBorder="1" applyAlignment="1">
      <alignment horizontal="left" readingOrder="1"/>
    </xf>
    <xf numFmtId="0" fontId="42" fillId="2" borderId="0" xfId="0" applyFont="1" applyFill="1" applyBorder="1"/>
    <xf numFmtId="0" fontId="10" fillId="2" borderId="0" xfId="0" applyFont="1" applyFill="1" applyBorder="1"/>
    <xf numFmtId="0" fontId="69" fillId="2" borderId="0" xfId="0" applyFont="1" applyFill="1"/>
    <xf numFmtId="17" fontId="5" fillId="2" borderId="0" xfId="16" applyNumberFormat="1" applyFont="1" applyFill="1" applyAlignment="1">
      <alignment wrapText="1"/>
    </xf>
    <xf numFmtId="0" fontId="0" fillId="0" borderId="0" xfId="0" applyAlignment="1"/>
    <xf numFmtId="9" fontId="9" fillId="2" borderId="0" xfId="0" applyNumberFormat="1" applyFont="1" applyFill="1"/>
    <xf numFmtId="2" fontId="11" fillId="2" borderId="0" xfId="0" applyNumberFormat="1" applyFont="1" applyFill="1"/>
    <xf numFmtId="0" fontId="5" fillId="2" borderId="0" xfId="16" applyFont="1" applyFill="1"/>
    <xf numFmtId="166" fontId="9" fillId="2" borderId="0" xfId="0" applyNumberFormat="1" applyFont="1" applyFill="1"/>
    <xf numFmtId="0" fontId="70" fillId="2" borderId="0" xfId="0" applyFont="1" applyFill="1"/>
    <xf numFmtId="166" fontId="11" fillId="2" borderId="0" xfId="0" applyNumberFormat="1" applyFont="1" applyFill="1"/>
    <xf numFmtId="9" fontId="9" fillId="2" borderId="0" xfId="0" applyNumberFormat="1" applyFont="1" applyFill="1" applyBorder="1"/>
    <xf numFmtId="166" fontId="9" fillId="2" borderId="0" xfId="1" applyNumberFormat="1" applyFont="1" applyFill="1"/>
    <xf numFmtId="10" fontId="9" fillId="2" borderId="0" xfId="0" applyNumberFormat="1" applyFont="1" applyFill="1" applyBorder="1"/>
    <xf numFmtId="17" fontId="9" fillId="2" borderId="0" xfId="0" applyNumberFormat="1" applyFont="1" applyFill="1" applyAlignment="1">
      <alignment horizontal="center"/>
    </xf>
    <xf numFmtId="166" fontId="9" fillId="2" borderId="0" xfId="1" applyNumberFormat="1" applyFont="1" applyFill="1" applyBorder="1" applyAlignment="1">
      <alignment horizontal="center"/>
    </xf>
    <xf numFmtId="9" fontId="5" fillId="2" borderId="0" xfId="11" applyNumberFormat="1" applyFont="1" applyFill="1"/>
    <xf numFmtId="0" fontId="71" fillId="2" borderId="0" xfId="0" applyFont="1" applyFill="1" applyBorder="1"/>
    <xf numFmtId="0" fontId="9" fillId="2" borderId="0" xfId="0" applyFont="1" applyFill="1" applyBorder="1" applyAlignment="1">
      <alignment horizontal="left"/>
    </xf>
    <xf numFmtId="17" fontId="9" fillId="2" borderId="0" xfId="0" applyNumberFormat="1" applyFont="1" applyFill="1" applyBorder="1" applyAlignment="1">
      <alignment horizontal="left"/>
    </xf>
    <xf numFmtId="43" fontId="9" fillId="2" borderId="0" xfId="22" applyFont="1" applyFill="1" applyBorder="1" applyAlignment="1">
      <alignment horizontal="center"/>
    </xf>
    <xf numFmtId="43" fontId="5" fillId="2" borderId="0" xfId="22" applyFont="1" applyFill="1" applyBorder="1" applyAlignment="1">
      <alignment horizontal="center"/>
    </xf>
    <xf numFmtId="10" fontId="5" fillId="2" borderId="0" xfId="0" applyNumberFormat="1" applyFont="1" applyFill="1" applyBorder="1" applyAlignment="1">
      <alignment horizontal="center"/>
    </xf>
    <xf numFmtId="43" fontId="9" fillId="2" borderId="0" xfId="22" applyFont="1" applyFill="1" applyBorder="1"/>
    <xf numFmtId="10" fontId="23" fillId="2" borderId="0" xfId="0" applyNumberFormat="1" applyFont="1" applyFill="1" applyBorder="1" applyAlignment="1">
      <alignment horizontal="center"/>
    </xf>
    <xf numFmtId="9" fontId="9" fillId="0" borderId="0" xfId="20" applyNumberFormat="1" applyFont="1" applyFill="1" applyBorder="1" applyAlignment="1">
      <alignment horizontal="center"/>
    </xf>
    <xf numFmtId="0" fontId="72" fillId="0" borderId="0" xfId="0" applyFont="1" applyFill="1" applyBorder="1"/>
    <xf numFmtId="17" fontId="8" fillId="0" borderId="0" xfId="0" applyNumberFormat="1" applyFont="1" applyFill="1" applyBorder="1" applyAlignment="1">
      <alignment horizontal="left"/>
    </xf>
    <xf numFmtId="43" fontId="8" fillId="0" borderId="0" xfId="22" applyFont="1" applyFill="1" applyBorder="1" applyAlignment="1">
      <alignment horizontal="center"/>
    </xf>
    <xf numFmtId="9" fontId="8" fillId="0" borderId="0" xfId="20" applyFont="1" applyFill="1" applyBorder="1" applyAlignment="1">
      <alignment horizontal="center"/>
    </xf>
    <xf numFmtId="43" fontId="9" fillId="0" borderId="0" xfId="22" applyFont="1" applyFill="1" applyBorder="1" applyAlignment="1">
      <alignment horizontal="center"/>
    </xf>
    <xf numFmtId="9" fontId="9" fillId="0" borderId="0" xfId="20" applyFont="1" applyFill="1" applyBorder="1" applyAlignment="1">
      <alignment horizontal="center"/>
    </xf>
    <xf numFmtId="9" fontId="9" fillId="0" borderId="0" xfId="1" applyFont="1" applyFill="1" applyBorder="1" applyAlignment="1">
      <alignment horizontal="center"/>
    </xf>
    <xf numFmtId="9" fontId="9" fillId="2" borderId="0" xfId="1" applyFont="1" applyFill="1" applyBorder="1" applyAlignment="1">
      <alignment horizontal="center"/>
    </xf>
    <xf numFmtId="0" fontId="73" fillId="2" borderId="0" xfId="0" applyFont="1" applyFill="1"/>
    <xf numFmtId="0" fontId="13" fillId="2" borderId="0" xfId="0" applyFont="1" applyFill="1"/>
    <xf numFmtId="166" fontId="9" fillId="0" borderId="0" xfId="1" applyNumberFormat="1" applyFont="1" applyFill="1"/>
    <xf numFmtId="0" fontId="9" fillId="0" borderId="2" xfId="0" applyFont="1" applyFill="1" applyBorder="1"/>
    <xf numFmtId="9" fontId="9" fillId="0" borderId="0" xfId="1" applyFont="1" applyFill="1"/>
    <xf numFmtId="167" fontId="9" fillId="0" borderId="0" xfId="0" applyNumberFormat="1" applyFont="1" applyFill="1" applyAlignment="1">
      <alignment horizontal="center"/>
    </xf>
    <xf numFmtId="0" fontId="11" fillId="0" borderId="0" xfId="0" applyFont="1" applyFill="1" applyBorder="1" applyAlignment="1"/>
    <xf numFmtId="0" fontId="74" fillId="2" borderId="0" xfId="0" applyFont="1" applyFill="1" applyBorder="1" applyAlignment="1"/>
    <xf numFmtId="10" fontId="43" fillId="2" borderId="0" xfId="1" applyNumberFormat="1" applyFont="1" applyFill="1" applyBorder="1"/>
    <xf numFmtId="0" fontId="11" fillId="0" borderId="2" xfId="0" applyFont="1" applyFill="1" applyBorder="1"/>
    <xf numFmtId="167" fontId="9" fillId="0" borderId="0" xfId="0" applyNumberFormat="1" applyFont="1" applyFill="1"/>
    <xf numFmtId="10" fontId="9" fillId="0" borderId="0" xfId="1" applyNumberFormat="1" applyFont="1" applyFill="1"/>
    <xf numFmtId="9" fontId="9" fillId="0" borderId="0" xfId="2" applyFont="1"/>
    <xf numFmtId="10" fontId="44" fillId="2" borderId="0" xfId="1" applyNumberFormat="1" applyFont="1" applyFill="1" applyBorder="1"/>
    <xf numFmtId="10" fontId="43" fillId="2" borderId="0" xfId="1" applyNumberFormat="1" applyFont="1" applyFill="1"/>
    <xf numFmtId="0" fontId="75" fillId="2" borderId="0" xfId="0" applyFont="1" applyFill="1"/>
    <xf numFmtId="10" fontId="5" fillId="0" borderId="0" xfId="1" applyNumberFormat="1" applyFont="1" applyFill="1"/>
    <xf numFmtId="0" fontId="9" fillId="0" borderId="4" xfId="0" applyFont="1" applyFill="1" applyBorder="1" applyAlignment="1"/>
    <xf numFmtId="10" fontId="9" fillId="0" borderId="0" xfId="1" applyNumberFormat="1" applyFont="1" applyFill="1" applyBorder="1" applyAlignment="1">
      <alignment horizontal="center"/>
    </xf>
    <xf numFmtId="171" fontId="9" fillId="0" borderId="0" xfId="18" applyNumberFormat="1" applyFont="1" applyFill="1"/>
    <xf numFmtId="10" fontId="9" fillId="0" borderId="0" xfId="1" applyNumberFormat="1" applyFont="1" applyFill="1" applyAlignment="1">
      <alignment horizontal="center"/>
    </xf>
    <xf numFmtId="10" fontId="43" fillId="2" borderId="0" xfId="1" applyNumberFormat="1" applyFont="1" applyFill="1" applyAlignment="1">
      <alignment horizontal="center"/>
    </xf>
    <xf numFmtId="0" fontId="74" fillId="2" borderId="0" xfId="0" applyFont="1" applyFill="1" applyBorder="1"/>
    <xf numFmtId="0" fontId="45" fillId="2" borderId="0" xfId="0" applyFont="1" applyFill="1" applyBorder="1"/>
    <xf numFmtId="0" fontId="76" fillId="2" borderId="0" xfId="0" applyFont="1" applyFill="1" applyBorder="1" applyAlignment="1">
      <alignment horizontal="left" vertical="top" readingOrder="1"/>
    </xf>
    <xf numFmtId="0" fontId="46" fillId="2" borderId="0" xfId="0" applyFont="1" applyFill="1" applyBorder="1"/>
    <xf numFmtId="0" fontId="74" fillId="2" borderId="0" xfId="0" applyFont="1" applyFill="1" applyBorder="1" applyAlignment="1">
      <alignment horizontal="left"/>
    </xf>
    <xf numFmtId="166" fontId="9" fillId="0" borderId="0" xfId="2" applyNumberFormat="1" applyFont="1" applyFill="1" applyBorder="1"/>
    <xf numFmtId="0" fontId="11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/>
    </xf>
    <xf numFmtId="0" fontId="52" fillId="2" borderId="0" xfId="0" applyFont="1" applyFill="1" applyBorder="1"/>
    <xf numFmtId="0" fontId="52" fillId="2" borderId="0" xfId="0" applyFont="1" applyFill="1" applyBorder="1" applyAlignment="1">
      <alignment horizontal="left" vertical="top"/>
    </xf>
    <xf numFmtId="0" fontId="77" fillId="2" borderId="0" xfId="0" applyFont="1" applyFill="1" applyBorder="1"/>
    <xf numFmtId="43" fontId="79" fillId="2" borderId="0" xfId="22" applyFont="1" applyFill="1" applyBorder="1"/>
    <xf numFmtId="0" fontId="78" fillId="2" borderId="0" xfId="0" applyFont="1" applyFill="1" applyBorder="1"/>
    <xf numFmtId="43" fontId="9" fillId="0" borderId="0" xfId="0" applyNumberFormat="1" applyFont="1" applyFill="1" applyBorder="1"/>
    <xf numFmtId="43" fontId="15" fillId="0" borderId="0" xfId="22" applyFont="1" applyFill="1" applyBorder="1"/>
    <xf numFmtId="43" fontId="8" fillId="0" borderId="0" xfId="22" applyFont="1" applyFill="1" applyBorder="1"/>
    <xf numFmtId="1" fontId="9" fillId="2" borderId="0" xfId="0" applyNumberFormat="1" applyFont="1" applyFill="1"/>
    <xf numFmtId="0" fontId="12" fillId="0" borderId="0" xfId="0" applyFont="1" applyFill="1"/>
    <xf numFmtId="0" fontId="80" fillId="0" borderId="0" xfId="0" applyFont="1" applyFill="1"/>
    <xf numFmtId="168" fontId="9" fillId="2" borderId="0" xfId="22" applyNumberFormat="1" applyFont="1" applyFill="1"/>
    <xf numFmtId="0" fontId="57" fillId="0" borderId="0" xfId="0" applyFont="1" applyAlignment="1"/>
    <xf numFmtId="43" fontId="9" fillId="0" borderId="0" xfId="0" applyNumberFormat="1" applyFont="1" applyFill="1"/>
    <xf numFmtId="0" fontId="9" fillId="0" borderId="19" xfId="0" applyFont="1" applyFill="1" applyBorder="1"/>
    <xf numFmtId="0" fontId="9" fillId="0" borderId="21" xfId="0" applyFont="1" applyFill="1" applyBorder="1"/>
    <xf numFmtId="0" fontId="9" fillId="0" borderId="20" xfId="0" applyFont="1" applyFill="1" applyBorder="1"/>
    <xf numFmtId="0" fontId="46" fillId="2" borderId="0" xfId="0" applyFont="1" applyFill="1" applyAlignment="1">
      <alignment horizontal="left"/>
    </xf>
    <xf numFmtId="17" fontId="44" fillId="2" borderId="0" xfId="12" applyNumberFormat="1" applyFont="1" applyFill="1"/>
    <xf numFmtId="0" fontId="44" fillId="2" borderId="0" xfId="12" applyFont="1" applyFill="1" applyBorder="1"/>
    <xf numFmtId="0" fontId="52" fillId="2" borderId="0" xfId="0" applyFont="1" applyFill="1" applyAlignment="1">
      <alignment horizontal="left"/>
    </xf>
    <xf numFmtId="166" fontId="8" fillId="0" borderId="0" xfId="1" applyNumberFormat="1" applyFont="1" applyFill="1" applyBorder="1" applyAlignment="1">
      <alignment horizontal="center" vertical="center"/>
    </xf>
    <xf numFmtId="166" fontId="9" fillId="0" borderId="0" xfId="1" applyNumberFormat="1" applyFont="1" applyFill="1" applyBorder="1" applyAlignment="1">
      <alignment horizontal="center" vertical="center"/>
    </xf>
    <xf numFmtId="0" fontId="43" fillId="0" borderId="0" xfId="0" applyFont="1" applyFill="1" applyBorder="1"/>
    <xf numFmtId="0" fontId="43" fillId="0" borderId="0" xfId="0" applyFont="1" applyFill="1"/>
    <xf numFmtId="166" fontId="43" fillId="0" borderId="0" xfId="9" applyNumberFormat="1" applyFont="1" applyFill="1" applyBorder="1" applyAlignment="1">
      <alignment horizontal="center" vertical="center"/>
    </xf>
    <xf numFmtId="0" fontId="81" fillId="0" borderId="0" xfId="16" applyFont="1" applyFill="1" applyBorder="1"/>
    <xf numFmtId="0" fontId="5" fillId="0" borderId="0" xfId="16" applyFont="1" applyFill="1" applyBorder="1"/>
    <xf numFmtId="0" fontId="5" fillId="2" borderId="0" xfId="16" applyFont="1" applyFill="1" applyBorder="1"/>
    <xf numFmtId="17" fontId="5" fillId="2" borderId="0" xfId="16" applyNumberFormat="1" applyFont="1" applyFill="1" applyBorder="1" applyAlignment="1">
      <alignment horizontal="center"/>
    </xf>
    <xf numFmtId="0" fontId="24" fillId="0" borderId="2" xfId="0" applyFont="1" applyFill="1" applyBorder="1" applyAlignment="1"/>
    <xf numFmtId="0" fontId="5" fillId="0" borderId="2" xfId="16" applyFont="1" applyFill="1" applyBorder="1"/>
    <xf numFmtId="0" fontId="23" fillId="2" borderId="0" xfId="16" applyFont="1" applyFill="1" applyBorder="1"/>
    <xf numFmtId="0" fontId="5" fillId="2" borderId="23" xfId="16" applyFont="1" applyFill="1" applyBorder="1"/>
    <xf numFmtId="0" fontId="5" fillId="0" borderId="0" xfId="7" applyFont="1" applyFill="1" applyBorder="1" applyAlignment="1"/>
    <xf numFmtId="0" fontId="5" fillId="2" borderId="0" xfId="7" applyFont="1" applyFill="1" applyBorder="1" applyAlignment="1"/>
    <xf numFmtId="167" fontId="5" fillId="3" borderId="0" xfId="22" applyNumberFormat="1" applyFont="1" applyFill="1" applyBorder="1"/>
    <xf numFmtId="10" fontId="9" fillId="2" borderId="0" xfId="2" applyNumberFormat="1" applyFont="1" applyFill="1"/>
    <xf numFmtId="167" fontId="5" fillId="2" borderId="0" xfId="22" applyNumberFormat="1" applyFont="1" applyFill="1" applyBorder="1"/>
    <xf numFmtId="10" fontId="9" fillId="0" borderId="0" xfId="18" applyNumberFormat="1" applyFont="1" applyFill="1" applyBorder="1"/>
    <xf numFmtId="10" fontId="82" fillId="0" borderId="0" xfId="1" applyNumberFormat="1" applyFont="1" applyFill="1" applyBorder="1"/>
    <xf numFmtId="0" fontId="83" fillId="0" borderId="0" xfId="16" applyFont="1" applyFill="1" applyBorder="1"/>
    <xf numFmtId="43" fontId="5" fillId="0" borderId="0" xfId="22" applyFont="1" applyFill="1" applyBorder="1"/>
    <xf numFmtId="10" fontId="5" fillId="0" borderId="0" xfId="7" applyNumberFormat="1" applyFont="1" applyFill="1" applyBorder="1"/>
    <xf numFmtId="0" fontId="52" fillId="2" borderId="0" xfId="16" applyFont="1" applyFill="1" applyBorder="1"/>
    <xf numFmtId="10" fontId="43" fillId="2" borderId="0" xfId="18" applyNumberFormat="1" applyFont="1" applyFill="1" applyBorder="1"/>
    <xf numFmtId="10" fontId="44" fillId="2" borderId="0" xfId="7" applyNumberFormat="1" applyFont="1" applyFill="1" applyBorder="1"/>
    <xf numFmtId="0" fontId="44" fillId="2" borderId="0" xfId="16" applyFont="1" applyFill="1" applyBorder="1"/>
    <xf numFmtId="10" fontId="43" fillId="2" borderId="0" xfId="0" applyNumberFormat="1" applyFont="1" applyFill="1" applyBorder="1"/>
    <xf numFmtId="0" fontId="5" fillId="0" borderId="0" xfId="16" applyFont="1" applyFill="1" applyBorder="1" applyAlignment="1">
      <alignment horizontal="center"/>
    </xf>
    <xf numFmtId="166" fontId="43" fillId="2" borderId="0" xfId="0" applyNumberFormat="1" applyFont="1" applyFill="1" applyBorder="1"/>
    <xf numFmtId="17" fontId="84" fillId="2" borderId="0" xfId="16" applyNumberFormat="1" applyFont="1" applyFill="1" applyBorder="1"/>
    <xf numFmtId="0" fontId="44" fillId="2" borderId="0" xfId="7" applyFont="1" applyFill="1" applyBorder="1" applyAlignment="1"/>
    <xf numFmtId="0" fontId="5" fillId="0" borderId="0" xfId="0" applyFont="1" applyFill="1" applyBorder="1" applyAlignment="1"/>
    <xf numFmtId="17" fontId="23" fillId="0" borderId="24" xfId="16" applyNumberFormat="1" applyFont="1" applyFill="1" applyBorder="1" applyAlignment="1">
      <alignment horizontal="center" vertical="center"/>
    </xf>
    <xf numFmtId="17" fontId="23" fillId="0" borderId="25" xfId="16" applyNumberFormat="1" applyFont="1" applyFill="1" applyBorder="1" applyAlignment="1">
      <alignment horizontal="center" vertical="center"/>
    </xf>
    <xf numFmtId="0" fontId="23" fillId="0" borderId="26" xfId="16" applyFont="1" applyFill="1" applyBorder="1" applyAlignment="1">
      <alignment horizontal="center" vertical="center"/>
    </xf>
    <xf numFmtId="167" fontId="5" fillId="0" borderId="0" xfId="16" applyNumberFormat="1" applyFont="1" applyFill="1" applyBorder="1"/>
    <xf numFmtId="0" fontId="85" fillId="0" borderId="0" xfId="0" applyFont="1" applyFill="1"/>
    <xf numFmtId="0" fontId="9" fillId="0" borderId="0" xfId="0" applyFont="1" applyAlignment="1"/>
    <xf numFmtId="0" fontId="8" fillId="0" borderId="0" xfId="0" applyFont="1" applyFill="1"/>
    <xf numFmtId="0" fontId="86" fillId="0" borderId="2" xfId="0" applyFont="1" applyFill="1" applyBorder="1" applyAlignment="1">
      <alignment horizontal="center" vertical="center" wrapText="1"/>
    </xf>
    <xf numFmtId="17" fontId="8" fillId="0" borderId="0" xfId="0" applyNumberFormat="1" applyFont="1" applyFill="1" applyAlignment="1">
      <alignment horizontal="left"/>
    </xf>
    <xf numFmtId="168" fontId="8" fillId="0" borderId="0" xfId="22" applyNumberFormat="1" applyFont="1" applyFill="1"/>
    <xf numFmtId="168" fontId="8" fillId="0" borderId="0" xfId="0" applyNumberFormat="1" applyFont="1" applyFill="1"/>
    <xf numFmtId="168" fontId="8" fillId="0" borderId="0" xfId="0" applyNumberFormat="1" applyFont="1" applyFill="1" applyBorder="1"/>
    <xf numFmtId="167" fontId="8" fillId="0" borderId="0" xfId="0" applyNumberFormat="1" applyFont="1" applyFill="1" applyAlignment="1">
      <alignment horizontal="right"/>
    </xf>
    <xf numFmtId="167" fontId="8" fillId="0" borderId="0" xfId="0" applyNumberFormat="1" applyFont="1" applyFill="1" applyBorder="1" applyAlignment="1">
      <alignment horizontal="right"/>
    </xf>
    <xf numFmtId="168" fontId="8" fillId="0" borderId="0" xfId="22" applyNumberFormat="1" applyFont="1" applyFill="1" applyBorder="1"/>
    <xf numFmtId="167" fontId="8" fillId="0" borderId="0" xfId="0" applyNumberFormat="1" applyFont="1" applyFill="1"/>
    <xf numFmtId="0" fontId="87" fillId="2" borderId="0" xfId="0" applyFont="1" applyFill="1" applyAlignment="1">
      <alignment horizontal="left"/>
    </xf>
    <xf numFmtId="0" fontId="88" fillId="2" borderId="0" xfId="255" applyFont="1" applyFill="1" applyAlignment="1">
      <alignment vertical="center" wrapText="1"/>
    </xf>
    <xf numFmtId="0" fontId="2" fillId="2" borderId="0" xfId="255" applyFill="1"/>
    <xf numFmtId="0" fontId="2" fillId="2" borderId="0" xfId="255" applyFont="1" applyFill="1" applyAlignment="1">
      <alignment horizontal="center" vertical="center" wrapText="1"/>
    </xf>
    <xf numFmtId="0" fontId="2" fillId="2" borderId="0" xfId="255" applyFill="1" applyAlignment="1">
      <alignment wrapText="1"/>
    </xf>
    <xf numFmtId="0" fontId="22" fillId="2" borderId="0" xfId="255" applyFont="1" applyFill="1" applyAlignment="1">
      <alignment wrapText="1"/>
    </xf>
    <xf numFmtId="0" fontId="22" fillId="2" borderId="0" xfId="255" applyFont="1" applyFill="1"/>
    <xf numFmtId="17" fontId="22" fillId="2" borderId="0" xfId="255" applyNumberFormat="1" applyFont="1" applyFill="1" applyAlignment="1">
      <alignment horizontal="center"/>
    </xf>
    <xf numFmtId="17" fontId="2" fillId="2" borderId="0" xfId="255" applyNumberFormat="1" applyFont="1" applyFill="1" applyAlignment="1">
      <alignment horizontal="center"/>
    </xf>
    <xf numFmtId="0" fontId="89" fillId="2" borderId="0" xfId="0" applyFont="1" applyFill="1" applyAlignment="1">
      <alignment horizontal="left" vertical="center"/>
    </xf>
    <xf numFmtId="2" fontId="90" fillId="27" borderId="0" xfId="0" applyNumberFormat="1" applyFont="1" applyFill="1" applyAlignment="1">
      <alignment horizontal="center" vertical="center"/>
    </xf>
    <xf numFmtId="167" fontId="2" fillId="2" borderId="0" xfId="255" applyNumberFormat="1" applyFill="1" applyAlignment="1">
      <alignment horizontal="center"/>
    </xf>
    <xf numFmtId="0" fontId="2" fillId="2" borderId="0" xfId="255" applyFont="1" applyFill="1"/>
    <xf numFmtId="2" fontId="90" fillId="27" borderId="0" xfId="0" applyNumberFormat="1" applyFont="1" applyFill="1" applyAlignment="1">
      <alignment horizontal="right" vertical="center"/>
    </xf>
    <xf numFmtId="167" fontId="2" fillId="2" borderId="0" xfId="255" applyNumberFormat="1" applyFont="1" applyFill="1" applyAlignment="1">
      <alignment horizontal="center"/>
    </xf>
    <xf numFmtId="167" fontId="90" fillId="27" borderId="0" xfId="0" applyNumberFormat="1" applyFont="1" applyFill="1" applyAlignment="1">
      <alignment horizontal="right" vertical="center"/>
    </xf>
    <xf numFmtId="0" fontId="10" fillId="2" borderId="0" xfId="0" applyFont="1" applyFill="1" applyAlignment="1">
      <alignment horizontal="left"/>
    </xf>
    <xf numFmtId="17" fontId="9" fillId="2" borderId="0" xfId="0" applyNumberFormat="1" applyFont="1" applyFill="1" applyAlignment="1"/>
    <xf numFmtId="17" fontId="24" fillId="2" borderId="0" xfId="0" applyNumberFormat="1" applyFont="1" applyFill="1" applyAlignment="1">
      <alignment horizontal="center"/>
    </xf>
    <xf numFmtId="0" fontId="24" fillId="2" borderId="0" xfId="0" applyFont="1" applyFill="1" applyAlignment="1">
      <alignment horizontal="center"/>
    </xf>
    <xf numFmtId="17" fontId="86" fillId="0" borderId="0" xfId="0" applyNumberFormat="1" applyFont="1" applyFill="1" applyAlignment="1">
      <alignment horizontal="center"/>
    </xf>
    <xf numFmtId="0" fontId="9" fillId="2" borderId="4" xfId="0" applyFont="1" applyFill="1" applyBorder="1" applyAlignment="1">
      <alignment wrapText="1"/>
    </xf>
    <xf numFmtId="167" fontId="8" fillId="2" borderId="4" xfId="0" applyNumberFormat="1" applyFont="1" applyFill="1" applyBorder="1" applyAlignment="1">
      <alignment horizontal="center"/>
    </xf>
    <xf numFmtId="167" fontId="8" fillId="2" borderId="0" xfId="0" applyNumberFormat="1" applyFont="1" applyFill="1" applyBorder="1" applyAlignment="1">
      <alignment horizontal="center"/>
    </xf>
    <xf numFmtId="0" fontId="9" fillId="2" borderId="2" xfId="0" applyFont="1" applyFill="1" applyBorder="1" applyAlignment="1">
      <alignment wrapText="1"/>
    </xf>
    <xf numFmtId="167" fontId="8" fillId="2" borderId="2" xfId="0" applyNumberFormat="1" applyFont="1" applyFill="1" applyBorder="1" applyAlignment="1">
      <alignment horizontal="center"/>
    </xf>
    <xf numFmtId="0" fontId="91" fillId="2" borderId="0" xfId="0" applyFont="1" applyFill="1" applyAlignment="1">
      <alignment horizontal="left"/>
    </xf>
    <xf numFmtId="0" fontId="24" fillId="2" borderId="0" xfId="0" applyFont="1" applyFill="1" applyAlignment="1">
      <alignment horizontal="left" vertical="center"/>
    </xf>
    <xf numFmtId="167" fontId="8" fillId="2" borderId="0" xfId="0" applyNumberFormat="1" applyFont="1" applyFill="1" applyAlignment="1">
      <alignment horizontal="center"/>
    </xf>
    <xf numFmtId="167" fontId="9" fillId="2" borderId="0" xfId="0" applyNumberFormat="1" applyFont="1" applyFill="1" applyAlignment="1">
      <alignment horizontal="center"/>
    </xf>
    <xf numFmtId="0" fontId="55" fillId="2" borderId="0" xfId="0" applyFont="1" applyFill="1"/>
    <xf numFmtId="0" fontId="2" fillId="2" borderId="0" xfId="0" applyFont="1" applyFill="1" applyAlignment="1">
      <alignment wrapText="1"/>
    </xf>
    <xf numFmtId="2" fontId="9" fillId="2" borderId="0" xfId="0" applyNumberFormat="1" applyFont="1" applyFill="1" applyAlignment="1">
      <alignment horizontal="center"/>
    </xf>
    <xf numFmtId="0" fontId="0" fillId="2" borderId="0" xfId="0" applyFill="1"/>
    <xf numFmtId="0" fontId="9" fillId="2" borderId="27" xfId="0" applyFont="1" applyFill="1" applyBorder="1"/>
    <xf numFmtId="17" fontId="24" fillId="2" borderId="1" xfId="0" applyNumberFormat="1" applyFont="1" applyFill="1" applyBorder="1" applyAlignment="1">
      <alignment horizontal="center"/>
    </xf>
    <xf numFmtId="0" fontId="24" fillId="2" borderId="1" xfId="0" applyFont="1" applyFill="1" applyBorder="1" applyAlignment="1">
      <alignment horizontal="center"/>
    </xf>
    <xf numFmtId="0" fontId="24" fillId="2" borderId="6" xfId="0" applyFont="1" applyFill="1" applyBorder="1" applyAlignment="1">
      <alignment horizontal="center"/>
    </xf>
    <xf numFmtId="0" fontId="9" fillId="2" borderId="29" xfId="0" applyFont="1" applyFill="1" applyBorder="1" applyAlignment="1">
      <alignment wrapText="1"/>
    </xf>
    <xf numFmtId="167" fontId="57" fillId="2" borderId="23" xfId="0" applyNumberFormat="1" applyFont="1" applyFill="1" applyBorder="1" applyAlignment="1">
      <alignment horizontal="center"/>
    </xf>
    <xf numFmtId="0" fontId="9" fillId="2" borderId="30" xfId="0" applyFont="1" applyFill="1" applyBorder="1" applyAlignment="1">
      <alignment wrapText="1"/>
    </xf>
    <xf numFmtId="167" fontId="57" fillId="2" borderId="31" xfId="0" applyNumberFormat="1" applyFont="1" applyFill="1" applyBorder="1" applyAlignment="1">
      <alignment horizontal="center"/>
    </xf>
    <xf numFmtId="167" fontId="9" fillId="2" borderId="0" xfId="0" applyNumberFormat="1" applyFont="1" applyFill="1" applyBorder="1" applyAlignment="1"/>
    <xf numFmtId="167" fontId="9" fillId="2" borderId="0" xfId="22" applyNumberFormat="1" applyFont="1" applyFill="1" applyBorder="1" applyAlignment="1"/>
    <xf numFmtId="167" fontId="5" fillId="2" borderId="0" xfId="22" applyNumberFormat="1" applyFont="1" applyFill="1" applyBorder="1" applyAlignment="1"/>
    <xf numFmtId="1" fontId="9" fillId="2" borderId="0" xfId="0" applyNumberFormat="1" applyFont="1" applyFill="1" applyBorder="1" applyAlignment="1"/>
    <xf numFmtId="167" fontId="5" fillId="2" borderId="0" xfId="0" applyNumberFormat="1" applyFont="1" applyFill="1" applyBorder="1" applyAlignment="1"/>
    <xf numFmtId="167" fontId="8" fillId="2" borderId="0" xfId="0" applyNumberFormat="1" applyFont="1" applyFill="1" applyBorder="1" applyAlignment="1"/>
    <xf numFmtId="167" fontId="8" fillId="2" borderId="0" xfId="22" applyNumberFormat="1" applyFont="1" applyFill="1" applyBorder="1" applyAlignment="1"/>
    <xf numFmtId="167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66" fontId="9" fillId="0" borderId="0" xfId="0" applyNumberFormat="1" applyFont="1" applyFill="1" applyBorder="1"/>
    <xf numFmtId="166" fontId="6" fillId="28" borderId="0" xfId="268" applyNumberFormat="1" applyFont="1" applyFill="1" applyBorder="1" applyAlignment="1">
      <alignment horizontal="center" vertical="center"/>
    </xf>
    <xf numFmtId="0" fontId="0" fillId="0" borderId="0" xfId="0"/>
    <xf numFmtId="167" fontId="8" fillId="2" borderId="32" xfId="0" applyNumberFormat="1" applyFont="1" applyFill="1" applyBorder="1" applyAlignment="1">
      <alignment horizontal="center"/>
    </xf>
    <xf numFmtId="0" fontId="0" fillId="2" borderId="29" xfId="0" applyFill="1" applyBorder="1"/>
    <xf numFmtId="0" fontId="0" fillId="2" borderId="4" xfId="0" applyFill="1" applyBorder="1"/>
    <xf numFmtId="0" fontId="0" fillId="2" borderId="30" xfId="0" applyFill="1" applyBorder="1"/>
    <xf numFmtId="167" fontId="8" fillId="2" borderId="16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top" wrapText="1"/>
    </xf>
    <xf numFmtId="0" fontId="9" fillId="2" borderId="0" xfId="0" applyFont="1" applyFill="1" applyBorder="1" applyAlignment="1">
      <alignment wrapText="1"/>
    </xf>
    <xf numFmtId="0" fontId="86" fillId="0" borderId="0" xfId="0" applyFont="1" applyFill="1" applyAlignment="1">
      <alignment horizontal="center"/>
    </xf>
    <xf numFmtId="0" fontId="23" fillId="2" borderId="0" xfId="0" applyFont="1" applyFill="1" applyAlignment="1">
      <alignment vertical="center" wrapText="1"/>
    </xf>
    <xf numFmtId="2" fontId="0" fillId="2" borderId="0" xfId="0" applyNumberFormat="1" applyFill="1" applyBorder="1" applyAlignment="1">
      <alignment horizontal="center"/>
    </xf>
    <xf numFmtId="0" fontId="5" fillId="0" borderId="0" xfId="1" applyNumberFormat="1" applyFont="1" applyFill="1" applyBorder="1" applyAlignment="1">
      <alignment horizontal="center"/>
    </xf>
    <xf numFmtId="43" fontId="9" fillId="0" borderId="0" xfId="22" applyFont="1"/>
    <xf numFmtId="43" fontId="0" fillId="0" borderId="0" xfId="22" applyFont="1"/>
    <xf numFmtId="167" fontId="0" fillId="2" borderId="0" xfId="22" applyNumberFormat="1" applyFont="1" applyFill="1"/>
    <xf numFmtId="0" fontId="8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vertical="center" wrapText="1"/>
    </xf>
    <xf numFmtId="17" fontId="8" fillId="2" borderId="0" xfId="0" applyNumberFormat="1" applyFont="1" applyFill="1" applyBorder="1"/>
    <xf numFmtId="2" fontId="8" fillId="2" borderId="0" xfId="0" applyNumberFormat="1" applyFont="1" applyFill="1" applyBorder="1" applyAlignment="1">
      <alignment horizontal="center" vertical="center"/>
    </xf>
    <xf numFmtId="2" fontId="8" fillId="2" borderId="0" xfId="22" applyNumberFormat="1" applyFont="1" applyFill="1" applyBorder="1" applyAlignment="1">
      <alignment horizontal="center" vertical="center"/>
    </xf>
    <xf numFmtId="2" fontId="8" fillId="2" borderId="0" xfId="22" applyNumberFormat="1" applyFont="1" applyFill="1" applyBorder="1"/>
    <xf numFmtId="2" fontId="8" fillId="2" borderId="0" xfId="0" applyNumberFormat="1" applyFont="1" applyFill="1" applyBorder="1" applyAlignment="1">
      <alignment horizontal="center"/>
    </xf>
    <xf numFmtId="2" fontId="8" fillId="2" borderId="0" xfId="0" applyNumberFormat="1" applyFont="1" applyFill="1" applyBorder="1"/>
    <xf numFmtId="167" fontId="8" fillId="2" borderId="0" xfId="0" applyNumberFormat="1" applyFont="1" applyFill="1" applyBorder="1" applyAlignment="1">
      <alignment horizontal="center" vertical="center"/>
    </xf>
    <xf numFmtId="2" fontId="8" fillId="2" borderId="0" xfId="22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86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/>
    <xf numFmtId="0" fontId="9" fillId="2" borderId="19" xfId="0" applyFont="1" applyFill="1" applyBorder="1" applyAlignment="1">
      <alignment horizontal="center"/>
    </xf>
    <xf numFmtId="0" fontId="9" fillId="2" borderId="20" xfId="0" applyFont="1" applyFill="1" applyBorder="1" applyAlignment="1">
      <alignment horizontal="center"/>
    </xf>
    <xf numFmtId="0" fontId="9" fillId="2" borderId="21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vertical="top" wrapText="1"/>
    </xf>
    <xf numFmtId="0" fontId="22" fillId="25" borderId="5" xfId="0" applyFont="1" applyFill="1" applyBorder="1" applyAlignment="1">
      <alignment vertical="top" wrapText="1"/>
    </xf>
    <xf numFmtId="0" fontId="22" fillId="25" borderId="1" xfId="0" applyFont="1" applyFill="1" applyBorder="1" applyAlignment="1">
      <alignment vertical="top" wrapText="1"/>
    </xf>
    <xf numFmtId="0" fontId="22" fillId="25" borderId="6" xfId="0" applyFont="1" applyFill="1" applyBorder="1" applyAlignment="1">
      <alignment vertical="top" wrapText="1"/>
    </xf>
    <xf numFmtId="17" fontId="24" fillId="0" borderId="2" xfId="0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44" fillId="2" borderId="0" xfId="9" applyFont="1" applyFill="1" applyBorder="1" applyAlignment="1">
      <alignment horizontal="center" vertical="top" wrapText="1"/>
    </xf>
    <xf numFmtId="0" fontId="5" fillId="2" borderId="0" xfId="9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3" fillId="0" borderId="0" xfId="0" applyFont="1" applyFill="1" applyBorder="1" applyAlignment="1">
      <alignment horizontal="center"/>
    </xf>
    <xf numFmtId="0" fontId="54" fillId="0" borderId="0" xfId="0" applyFont="1" applyFill="1" applyBorder="1" applyAlignment="1">
      <alignment horizontal="center"/>
    </xf>
    <xf numFmtId="17" fontId="23" fillId="2" borderId="22" xfId="16" applyNumberFormat="1" applyFont="1" applyFill="1" applyBorder="1" applyAlignment="1">
      <alignment horizontal="center"/>
    </xf>
    <xf numFmtId="0" fontId="9" fillId="2" borderId="0" xfId="0" applyFont="1" applyFill="1" applyBorder="1" applyAlignment="1">
      <alignment wrapText="1"/>
    </xf>
    <xf numFmtId="9" fontId="9" fillId="2" borderId="0" xfId="0" applyNumberFormat="1" applyFont="1" applyFill="1" applyBorder="1" applyAlignment="1">
      <alignment wrapText="1"/>
    </xf>
    <xf numFmtId="0" fontId="86" fillId="0" borderId="0" xfId="0" applyFont="1" applyFill="1" applyAlignment="1">
      <alignment horizontal="center"/>
    </xf>
    <xf numFmtId="0" fontId="23" fillId="2" borderId="0" xfId="0" applyFont="1" applyFill="1" applyAlignment="1">
      <alignment vertical="center" wrapText="1"/>
    </xf>
    <xf numFmtId="0" fontId="46" fillId="2" borderId="28" xfId="0" applyFont="1" applyFill="1" applyBorder="1" applyAlignment="1">
      <alignment horizontal="center" vertical="center"/>
    </xf>
    <xf numFmtId="0" fontId="46" fillId="2" borderId="29" xfId="0" applyFont="1" applyFill="1" applyBorder="1" applyAlignment="1">
      <alignment horizontal="center" vertical="center"/>
    </xf>
    <xf numFmtId="0" fontId="46" fillId="2" borderId="30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17" fontId="9" fillId="0" borderId="0" xfId="0" applyNumberFormat="1" applyFont="1" applyFill="1" applyAlignment="1">
      <alignment horizontal="center"/>
    </xf>
    <xf numFmtId="0" fontId="0" fillId="26" borderId="0" xfId="0" applyFont="1" applyFill="1" applyBorder="1" applyAlignment="1">
      <alignment wrapText="1"/>
    </xf>
  </cellXfs>
  <cellStyles count="301">
    <cellStyle name="20% - Énfasis1 2" xfId="29"/>
    <cellStyle name="20% - Énfasis1 2 2" xfId="30"/>
    <cellStyle name="20% - Énfasis1 3" xfId="31"/>
    <cellStyle name="20% - Énfasis1 4" xfId="32"/>
    <cellStyle name="20% - Énfasis1 5" xfId="33"/>
    <cellStyle name="20% - Énfasis2 2" xfId="34"/>
    <cellStyle name="20% - Énfasis2 2 2" xfId="35"/>
    <cellStyle name="20% - Énfasis2 3" xfId="36"/>
    <cellStyle name="20% - Énfasis2 4" xfId="37"/>
    <cellStyle name="20% - Énfasis2 5" xfId="38"/>
    <cellStyle name="20% - Énfasis3 2" xfId="39"/>
    <cellStyle name="20% - Énfasis3 2 2" xfId="40"/>
    <cellStyle name="20% - Énfasis3 3" xfId="41"/>
    <cellStyle name="20% - Énfasis3 4" xfId="42"/>
    <cellStyle name="20% - Énfasis3 5" xfId="43"/>
    <cellStyle name="20% - Énfasis4 2" xfId="44"/>
    <cellStyle name="20% - Énfasis4 2 2" xfId="45"/>
    <cellStyle name="20% - Énfasis4 3" xfId="46"/>
    <cellStyle name="20% - Énfasis4 4" xfId="47"/>
    <cellStyle name="20% - Énfasis4 5" xfId="48"/>
    <cellStyle name="20% - Énfasis5 2" xfId="49"/>
    <cellStyle name="20% - Énfasis5 2 2" xfId="50"/>
    <cellStyle name="20% - Énfasis5 3" xfId="51"/>
    <cellStyle name="20% - Énfasis5 4" xfId="52"/>
    <cellStyle name="20% - Énfasis5 5" xfId="53"/>
    <cellStyle name="20% - Énfasis6 2" xfId="54"/>
    <cellStyle name="20% - Énfasis6 2 2" xfId="55"/>
    <cellStyle name="20% - Énfasis6 3" xfId="56"/>
    <cellStyle name="20% - Énfasis6 4" xfId="57"/>
    <cellStyle name="20% - Énfasis6 5" xfId="58"/>
    <cellStyle name="40% - Énfasis1 2" xfId="59"/>
    <cellStyle name="40% - Énfasis1 2 2" xfId="60"/>
    <cellStyle name="40% - Énfasis1 3" xfId="61"/>
    <cellStyle name="40% - Énfasis1 4" xfId="62"/>
    <cellStyle name="40% - Énfasis1 5" xfId="63"/>
    <cellStyle name="40% - Énfasis2 2" xfId="64"/>
    <cellStyle name="40% - Énfasis2 2 2" xfId="65"/>
    <cellStyle name="40% - Énfasis2 3" xfId="66"/>
    <cellStyle name="40% - Énfasis2 4" xfId="67"/>
    <cellStyle name="40% - Énfasis2 5" xfId="68"/>
    <cellStyle name="40% - Énfasis3 2" xfId="69"/>
    <cellStyle name="40% - Énfasis3 2 2" xfId="70"/>
    <cellStyle name="40% - Énfasis3 3" xfId="71"/>
    <cellStyle name="40% - Énfasis3 4" xfId="72"/>
    <cellStyle name="40% - Énfasis3 5" xfId="73"/>
    <cellStyle name="40% - Énfasis4 2" xfId="74"/>
    <cellStyle name="40% - Énfasis4 2 2" xfId="75"/>
    <cellStyle name="40% - Énfasis4 3" xfId="76"/>
    <cellStyle name="40% - Énfasis4 4" xfId="77"/>
    <cellStyle name="40% - Énfasis4 5" xfId="78"/>
    <cellStyle name="40% - Énfasis5 2" xfId="79"/>
    <cellStyle name="40% - Énfasis5 2 2" xfId="80"/>
    <cellStyle name="40% - Énfasis5 3" xfId="81"/>
    <cellStyle name="40% - Énfasis5 4" xfId="82"/>
    <cellStyle name="40% - Énfasis5 5" xfId="83"/>
    <cellStyle name="40% - Énfasis6 2" xfId="84"/>
    <cellStyle name="40% - Énfasis6 2 2" xfId="85"/>
    <cellStyle name="40% - Énfasis6 3" xfId="86"/>
    <cellStyle name="40% - Énfasis6 4" xfId="87"/>
    <cellStyle name="40% - Énfasis6 5" xfId="88"/>
    <cellStyle name="60% - Énfasis1 2" xfId="89"/>
    <cellStyle name="60% - Énfasis1 3" xfId="90"/>
    <cellStyle name="60% - Énfasis1 4" xfId="91"/>
    <cellStyle name="60% - Énfasis1 5" xfId="92"/>
    <cellStyle name="60% - Énfasis2 2" xfId="93"/>
    <cellStyle name="60% - Énfasis2 3" xfId="94"/>
    <cellStyle name="60% - Énfasis2 4" xfId="95"/>
    <cellStyle name="60% - Énfasis2 5" xfId="96"/>
    <cellStyle name="60% - Énfasis3 2" xfId="97"/>
    <cellStyle name="60% - Énfasis3 3" xfId="98"/>
    <cellStyle name="60% - Énfasis3 4" xfId="99"/>
    <cellStyle name="60% - Énfasis3 5" xfId="100"/>
    <cellStyle name="60% - Énfasis4 2" xfId="101"/>
    <cellStyle name="60% - Énfasis4 3" xfId="102"/>
    <cellStyle name="60% - Énfasis4 4" xfId="103"/>
    <cellStyle name="60% - Énfasis4 5" xfId="104"/>
    <cellStyle name="60% - Énfasis5 2" xfId="105"/>
    <cellStyle name="60% - Énfasis5 3" xfId="106"/>
    <cellStyle name="60% - Énfasis5 4" xfId="107"/>
    <cellStyle name="60% - Énfasis5 5" xfId="108"/>
    <cellStyle name="60% - Énfasis6 2" xfId="109"/>
    <cellStyle name="60% - Énfasis6 3" xfId="110"/>
    <cellStyle name="60% - Énfasis6 4" xfId="111"/>
    <cellStyle name="60% - Énfasis6 5" xfId="112"/>
    <cellStyle name="Buena 2" xfId="113"/>
    <cellStyle name="Buena 3" xfId="114"/>
    <cellStyle name="Buena 4" xfId="115"/>
    <cellStyle name="Buena 5" xfId="116"/>
    <cellStyle name="Cálculo 2" xfId="117"/>
    <cellStyle name="Cálculo 3" xfId="118"/>
    <cellStyle name="Cálculo 4" xfId="119"/>
    <cellStyle name="Cálculo 5" xfId="120"/>
    <cellStyle name="Celda de comprobación 2" xfId="121"/>
    <cellStyle name="Celda de comprobación 3" xfId="122"/>
    <cellStyle name="Celda de comprobación 4" xfId="123"/>
    <cellStyle name="Celda de comprobación 5" xfId="124"/>
    <cellStyle name="Celda vinculada 2" xfId="125"/>
    <cellStyle name="Celda vinculada 3" xfId="126"/>
    <cellStyle name="Celda vinculada 4" xfId="127"/>
    <cellStyle name="Celda vinculada 5" xfId="128"/>
    <cellStyle name="Encabezado 4 2" xfId="129"/>
    <cellStyle name="Encabezado 4 3" xfId="130"/>
    <cellStyle name="Encabezado 4 4" xfId="131"/>
    <cellStyle name="Encabezado 4 5" xfId="132"/>
    <cellStyle name="Énfasis1 2" xfId="133"/>
    <cellStyle name="Énfasis1 3" xfId="134"/>
    <cellStyle name="Énfasis1 4" xfId="135"/>
    <cellStyle name="Énfasis1 5" xfId="136"/>
    <cellStyle name="Énfasis2 2" xfId="137"/>
    <cellStyle name="Énfasis2 3" xfId="138"/>
    <cellStyle name="Énfasis2 4" xfId="139"/>
    <cellStyle name="Énfasis2 5" xfId="140"/>
    <cellStyle name="Énfasis3 2" xfId="141"/>
    <cellStyle name="Énfasis3 3" xfId="142"/>
    <cellStyle name="Énfasis3 4" xfId="143"/>
    <cellStyle name="Énfasis3 5" xfId="144"/>
    <cellStyle name="Énfasis4 2" xfId="145"/>
    <cellStyle name="Énfasis4 3" xfId="146"/>
    <cellStyle name="Énfasis4 4" xfId="147"/>
    <cellStyle name="Énfasis4 5" xfId="148"/>
    <cellStyle name="Énfasis5 2" xfId="149"/>
    <cellStyle name="Énfasis5 3" xfId="150"/>
    <cellStyle name="Énfasis5 4" xfId="151"/>
    <cellStyle name="Énfasis5 5" xfId="152"/>
    <cellStyle name="Énfasis6 2" xfId="153"/>
    <cellStyle name="Énfasis6 3" xfId="154"/>
    <cellStyle name="Énfasis6 4" xfId="155"/>
    <cellStyle name="Énfasis6 5" xfId="156"/>
    <cellStyle name="Entrada 2" xfId="157"/>
    <cellStyle name="Entrada 3" xfId="158"/>
    <cellStyle name="Entrada 4" xfId="159"/>
    <cellStyle name="Entrada 5" xfId="160"/>
    <cellStyle name="Hipervínculo 2" xfId="161"/>
    <cellStyle name="Incorrecto 2" xfId="162"/>
    <cellStyle name="Incorrecto 3" xfId="163"/>
    <cellStyle name="Incorrecto 4" xfId="164"/>
    <cellStyle name="Incorrecto 5" xfId="165"/>
    <cellStyle name="Millares" xfId="22" builtinId="3"/>
    <cellStyle name="Millares 10" xfId="264"/>
    <cellStyle name="Millares 10 2" xfId="296"/>
    <cellStyle name="Millares 2" xfId="3"/>
    <cellStyle name="Millares 2 2" xfId="4"/>
    <cellStyle name="Millares 2 2 2" xfId="166"/>
    <cellStyle name="Millares 2 2 3" xfId="282"/>
    <cellStyle name="Millares 2 3" xfId="167"/>
    <cellStyle name="Millares 2 4" xfId="168"/>
    <cellStyle name="Millares 2 5" xfId="256"/>
    <cellStyle name="Millares 3" xfId="5"/>
    <cellStyle name="Millares 3 2" xfId="6"/>
    <cellStyle name="Millares 3 2 2" xfId="265"/>
    <cellStyle name="Millares 3 2 2 2" xfId="280"/>
    <cellStyle name="Millares 3 2 2 3" xfId="297"/>
    <cellStyle name="Millares 3 3" xfId="169"/>
    <cellStyle name="Millares 3 3 2" xfId="281"/>
    <cellStyle name="Millares 3 3 3" xfId="292"/>
    <cellStyle name="Millares 3 4" xfId="261"/>
    <cellStyle name="Millares 4" xfId="170"/>
    <cellStyle name="Millares 5" xfId="171"/>
    <cellStyle name="Millares 5 2" xfId="172"/>
    <cellStyle name="Millares 6" xfId="173"/>
    <cellStyle name="Millares 7" xfId="174"/>
    <cellStyle name="Millares 7 2" xfId="175"/>
    <cellStyle name="Millares 8" xfId="176"/>
    <cellStyle name="Millares 8 2" xfId="177"/>
    <cellStyle name="Millares 9" xfId="178"/>
    <cellStyle name="Neutral 2" xfId="179"/>
    <cellStyle name="Normal" xfId="0" builtinId="0"/>
    <cellStyle name="Normal 10" xfId="268"/>
    <cellStyle name="Normal 10 2" xfId="298"/>
    <cellStyle name="Normal 2" xfId="7"/>
    <cellStyle name="Normal 2 2" xfId="8"/>
    <cellStyle name="Normal 2 2 2" xfId="180"/>
    <cellStyle name="Normal 2 2 3" xfId="260"/>
    <cellStyle name="Normal 2 2 3 2" xfId="267"/>
    <cellStyle name="Normal 2 2 3 3" xfId="294"/>
    <cellStyle name="Normal 2 3" xfId="9"/>
    <cellStyle name="Normal 2 3 2" xfId="10"/>
    <cellStyle name="Normal 2 3 3" xfId="278"/>
    <cellStyle name="Normal 2 4" xfId="24"/>
    <cellStyle name="Normal 2 4 2" xfId="266"/>
    <cellStyle name="Normal 2 4 3" xfId="289"/>
    <cellStyle name="Normal 2 5" xfId="27"/>
    <cellStyle name="Normal 2 5 2" xfId="279"/>
    <cellStyle name="Normal 2 5 3" xfId="291"/>
    <cellStyle name="Normal 2 6" xfId="257"/>
    <cellStyle name="Normal 2_Cuadros base 2000 (Compendio) 07 10 2010" xfId="181"/>
    <cellStyle name="Normal 3" xfId="11"/>
    <cellStyle name="Normal 3 10" xfId="182"/>
    <cellStyle name="Normal 3 11" xfId="183"/>
    <cellStyle name="Normal 3 12" xfId="184"/>
    <cellStyle name="Normal 3 13" xfId="185"/>
    <cellStyle name="Normal 3 14" xfId="186"/>
    <cellStyle name="Normal 3 15" xfId="187"/>
    <cellStyle name="Normal 3 16" xfId="188"/>
    <cellStyle name="Normal 3 17" xfId="189"/>
    <cellStyle name="Normal 3 18" xfId="190"/>
    <cellStyle name="Normal 3 19" xfId="191"/>
    <cellStyle name="Normal 3 2" xfId="12"/>
    <cellStyle name="Normal 3 2 2" xfId="192"/>
    <cellStyle name="Normal 3 2 3" xfId="193"/>
    <cellStyle name="Normal 3 2 4" xfId="284"/>
    <cellStyle name="Normal 3 2_Cuadros de publicación base 2005_16 10 2010" xfId="194"/>
    <cellStyle name="Normal 3 20" xfId="195"/>
    <cellStyle name="Normal 3 21" xfId="196"/>
    <cellStyle name="Normal 3 22" xfId="197"/>
    <cellStyle name="Normal 3 23" xfId="198"/>
    <cellStyle name="Normal 3 24" xfId="199"/>
    <cellStyle name="Normal 3 25" xfId="200"/>
    <cellStyle name="Normal 3 26" xfId="201"/>
    <cellStyle name="Normal 3 27" xfId="202"/>
    <cellStyle name="Normal 3 28" xfId="203"/>
    <cellStyle name="Normal 3 29" xfId="204"/>
    <cellStyle name="Normal 3 3" xfId="205"/>
    <cellStyle name="Normal 3 30" xfId="206"/>
    <cellStyle name="Normal 3 30 2" xfId="277"/>
    <cellStyle name="Normal 3 30 3" xfId="293"/>
    <cellStyle name="Normal 3 31" xfId="271"/>
    <cellStyle name="Normal 3 32" xfId="272"/>
    <cellStyle name="Normal 3 4" xfId="207"/>
    <cellStyle name="Normal 3 5" xfId="208"/>
    <cellStyle name="Normal 3 6" xfId="209"/>
    <cellStyle name="Normal 3 7" xfId="210"/>
    <cellStyle name="Normal 3 8" xfId="211"/>
    <cellStyle name="Normal 3 9" xfId="212"/>
    <cellStyle name="Normal 3_Cuadros base 2000 (Compendio) 07 10 2010" xfId="213"/>
    <cellStyle name="Normal 4" xfId="13"/>
    <cellStyle name="Normal 4 2" xfId="214"/>
    <cellStyle name="Normal 4 3" xfId="215"/>
    <cellStyle name="Normal 4 4" xfId="262"/>
    <cellStyle name="Normal 4 4 2" xfId="276"/>
    <cellStyle name="Normal 4 4 3" xfId="295"/>
    <cellStyle name="Normal 5" xfId="14"/>
    <cellStyle name="Normal 5 2" xfId="269"/>
    <cellStyle name="Normal 5 2 2" xfId="275"/>
    <cellStyle name="Normal 5 2 3" xfId="299"/>
    <cellStyle name="Normal 6" xfId="15"/>
    <cellStyle name="Normal 6 2" xfId="270"/>
    <cellStyle name="Normal 6 2 2" xfId="274"/>
    <cellStyle name="Normal 6 2 3" xfId="300"/>
    <cellStyle name="Normal 7" xfId="23"/>
    <cellStyle name="Normal 7 2" xfId="254"/>
    <cellStyle name="Normal 7 3" xfId="263"/>
    <cellStyle name="Normal 7 4" xfId="288"/>
    <cellStyle name="Normal 8" xfId="26"/>
    <cellStyle name="Normal 8 2" xfId="253"/>
    <cellStyle name="Normal 8 3" xfId="290"/>
    <cellStyle name="Normal 9" xfId="28"/>
    <cellStyle name="Normal 9 2" xfId="255"/>
    <cellStyle name="Normal_SurveySummary_07172008-BANCOS_1" xfId="16"/>
    <cellStyle name="Notas 2" xfId="216"/>
    <cellStyle name="Notas 2 2" xfId="217"/>
    <cellStyle name="Notas 3" xfId="218"/>
    <cellStyle name="Notas 4" xfId="219"/>
    <cellStyle name="Notas 5" xfId="220"/>
    <cellStyle name="Porcentaje" xfId="1" builtinId="5"/>
    <cellStyle name="Porcentaje 2" xfId="17"/>
    <cellStyle name="Porcentaje 2 2" xfId="259"/>
    <cellStyle name="Porcentaje 2 3" xfId="285"/>
    <cellStyle name="Porcentaje 3" xfId="21"/>
    <cellStyle name="Porcentaje 4" xfId="283"/>
    <cellStyle name="Porcentual 2" xfId="18"/>
    <cellStyle name="Porcentual 2 2" xfId="19"/>
    <cellStyle name="Porcentual 2 2 2" xfId="273"/>
    <cellStyle name="Porcentual 2 2 3" xfId="287"/>
    <cellStyle name="Porcentual 2 3" xfId="25"/>
    <cellStyle name="Porcentual 2 4" xfId="258"/>
    <cellStyle name="Porcentual 2 5" xfId="286"/>
    <cellStyle name="Porcentual 3" xfId="20"/>
    <cellStyle name="Porcentual 4" xfId="2"/>
    <cellStyle name="Salida 2" xfId="221"/>
    <cellStyle name="Salida 3" xfId="222"/>
    <cellStyle name="Salida 4" xfId="223"/>
    <cellStyle name="Salida 5" xfId="224"/>
    <cellStyle name="Texto de advertencia 2" xfId="225"/>
    <cellStyle name="Texto de advertencia 2 2" xfId="226"/>
    <cellStyle name="Texto de advertencia 3" xfId="227"/>
    <cellStyle name="Texto de advertencia 4" xfId="228"/>
    <cellStyle name="Texto de advertencia 5" xfId="229"/>
    <cellStyle name="Texto explicativo 2" xfId="230"/>
    <cellStyle name="Texto explicativo 3" xfId="231"/>
    <cellStyle name="Texto explicativo 4" xfId="232"/>
    <cellStyle name="Texto explicativo 5" xfId="233"/>
    <cellStyle name="Título 1 2" xfId="234"/>
    <cellStyle name="Título 1 3" xfId="235"/>
    <cellStyle name="Título 1 4" xfId="236"/>
    <cellStyle name="Título 1 5" xfId="237"/>
    <cellStyle name="Título 2 2" xfId="238"/>
    <cellStyle name="Título 2 3" xfId="239"/>
    <cellStyle name="Título 2 4" xfId="240"/>
    <cellStyle name="Título 2 5" xfId="241"/>
    <cellStyle name="Título 3 2" xfId="242"/>
    <cellStyle name="Título 3 3" xfId="243"/>
    <cellStyle name="Título 3 4" xfId="244"/>
    <cellStyle name="Título 3 5" xfId="245"/>
    <cellStyle name="Título 4" xfId="246"/>
    <cellStyle name="Título 5" xfId="247"/>
    <cellStyle name="Título 6" xfId="248"/>
    <cellStyle name="Título 7" xfId="249"/>
    <cellStyle name="Título 8" xfId="250"/>
    <cellStyle name="Título 9" xfId="251"/>
    <cellStyle name="Total 2" xfId="252"/>
  </cellStyles>
  <dxfs count="0"/>
  <tableStyles count="0" defaultTableStyle="TableStyleMedium2" defaultPivotStyle="PivotStyleLight16"/>
  <colors>
    <mruColors>
      <color rgb="FF9E0000"/>
      <color rgb="FFEAB200"/>
      <color rgb="FF7F7F7F"/>
      <color rgb="FFEAC000"/>
      <color rgb="FF6E47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97029076039404"/>
          <c:y val="0.19132042096057716"/>
          <c:w val="0.82069989784988107"/>
          <c:h val="0.70493393519407521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'G1'!$C$5</c:f>
              <c:strCache>
                <c:ptCount val="1"/>
                <c:pt idx="0">
                  <c:v>Crecimiento nominal anual de la cartera (eje derecho)</c:v>
                </c:pt>
              </c:strCache>
            </c:strRef>
          </c:tx>
          <c:spPr>
            <a:solidFill>
              <a:srgbClr val="EAB200"/>
            </a:solidFill>
            <a:ln w="0">
              <a:noFill/>
            </a:ln>
          </c:spPr>
          <c:invertIfNegative val="0"/>
          <c:cat>
            <c:numRef>
              <c:f>'G1'!$B$6:$B$40</c:f>
              <c:numCache>
                <c:formatCode>mmm\-yy</c:formatCode>
                <c:ptCount val="35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</c:numCache>
            </c:numRef>
          </c:cat>
          <c:val>
            <c:numRef>
              <c:f>'G1'!$C$6:$C$40</c:f>
              <c:numCache>
                <c:formatCode>0.00</c:formatCode>
                <c:ptCount val="35"/>
                <c:pt idx="0">
                  <c:v>7.4261138210334643</c:v>
                </c:pt>
                <c:pt idx="1">
                  <c:v>3.1840525409451814</c:v>
                </c:pt>
                <c:pt idx="2">
                  <c:v>0.50512871098633561</c:v>
                </c:pt>
                <c:pt idx="3">
                  <c:v>1.4112419140821952</c:v>
                </c:pt>
                <c:pt idx="4">
                  <c:v>4.5739805368728348</c:v>
                </c:pt>
                <c:pt idx="5">
                  <c:v>8.5717185371959825</c:v>
                </c:pt>
                <c:pt idx="6">
                  <c:v>12.995731727908954</c:v>
                </c:pt>
                <c:pt idx="7">
                  <c:v>16.200468484250941</c:v>
                </c:pt>
                <c:pt idx="8">
                  <c:v>19.45686187199367</c:v>
                </c:pt>
                <c:pt idx="9">
                  <c:v>24.50544216217294</c:v>
                </c:pt>
                <c:pt idx="10">
                  <c:v>25.23352346496943</c:v>
                </c:pt>
                <c:pt idx="11">
                  <c:v>25.047145202110421</c:v>
                </c:pt>
                <c:pt idx="12">
                  <c:v>24.761273444550568</c:v>
                </c:pt>
                <c:pt idx="13">
                  <c:v>21.148017235887306</c:v>
                </c:pt>
                <c:pt idx="14">
                  <c:v>19.213272638746304</c:v>
                </c:pt>
                <c:pt idx="15">
                  <c:v>17.21252209535993</c:v>
                </c:pt>
                <c:pt idx="16">
                  <c:v>14.904486117318051</c:v>
                </c:pt>
                <c:pt idx="17">
                  <c:v>13.227435179109603</c:v>
                </c:pt>
                <c:pt idx="18">
                  <c:v>12.679612728601297</c:v>
                </c:pt>
                <c:pt idx="19">
                  <c:v>11.917728330015255</c:v>
                </c:pt>
                <c:pt idx="20">
                  <c:v>11.535354504244633</c:v>
                </c:pt>
                <c:pt idx="21">
                  <c:v>11.828220931570389</c:v>
                </c:pt>
                <c:pt idx="22">
                  <c:v>12.12259652810892</c:v>
                </c:pt>
                <c:pt idx="23" formatCode="_(* #,##0.00_);_(* \(#,##0.00\);_(* &quot;-&quot;??_);_(@_)">
                  <c:v>13.005246594211716</c:v>
                </c:pt>
                <c:pt idx="24">
                  <c:v>13.226508903143742</c:v>
                </c:pt>
                <c:pt idx="25">
                  <c:v>13.722222916255467</c:v>
                </c:pt>
                <c:pt idx="26">
                  <c:v>12.895712275156001</c:v>
                </c:pt>
                <c:pt idx="27">
                  <c:v>11.822366406634544</c:v>
                </c:pt>
                <c:pt idx="28">
                  <c:v>11.397820002000225</c:v>
                </c:pt>
                <c:pt idx="29">
                  <c:v>11.735090751367117</c:v>
                </c:pt>
                <c:pt idx="30">
                  <c:v>12.194477244057001</c:v>
                </c:pt>
                <c:pt idx="31">
                  <c:v>13.183805818327542</c:v>
                </c:pt>
                <c:pt idx="32">
                  <c:v>13.667998604074839</c:v>
                </c:pt>
                <c:pt idx="33">
                  <c:v>12.287578614609984</c:v>
                </c:pt>
                <c:pt idx="34">
                  <c:v>11.193651405072579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30"/>
        <c:axId val="354408512"/>
        <c:axId val="354407952"/>
      </c:barChart>
      <c:lineChart>
        <c:grouping val="standard"/>
        <c:varyColors val="0"/>
        <c:ser>
          <c:idx val="1"/>
          <c:order val="0"/>
          <c:tx>
            <c:strRef>
              <c:f>'G1'!$D$5</c:f>
              <c:strCache>
                <c:ptCount val="1"/>
                <c:pt idx="0">
                  <c:v>Cambio en la demanda (encuesta)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'G1'!$B$6:$B$41</c:f>
              <c:numCache>
                <c:formatCode>mmm\-yy</c:formatCode>
                <c:ptCount val="36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</c:numCache>
            </c:numRef>
          </c:cat>
          <c:val>
            <c:numRef>
              <c:f>'G1'!$D$6:$D$41</c:f>
              <c:numCache>
                <c:formatCode>0.00</c:formatCode>
                <c:ptCount val="36"/>
                <c:pt idx="0">
                  <c:v>-61.438514555384096</c:v>
                </c:pt>
                <c:pt idx="1">
                  <c:v>-60.095523265261797</c:v>
                </c:pt>
                <c:pt idx="2">
                  <c:v>-27.717380767674488</c:v>
                </c:pt>
                <c:pt idx="3">
                  <c:v>-41.228947590803408</c:v>
                </c:pt>
                <c:pt idx="4">
                  <c:v>18.861525537696693</c:v>
                </c:pt>
                <c:pt idx="5">
                  <c:v>13.340983204213099</c:v>
                </c:pt>
                <c:pt idx="6">
                  <c:v>24.386637161073114</c:v>
                </c:pt>
                <c:pt idx="7">
                  <c:v>51.806103627977549</c:v>
                </c:pt>
                <c:pt idx="8">
                  <c:v>16.538269645493749</c:v>
                </c:pt>
                <c:pt idx="9">
                  <c:v>58.683051118741282</c:v>
                </c:pt>
                <c:pt idx="10">
                  <c:v>29.561322591725041</c:v>
                </c:pt>
                <c:pt idx="11">
                  <c:v>20.964664828486498</c:v>
                </c:pt>
                <c:pt idx="12">
                  <c:v>1.9411022805851563</c:v>
                </c:pt>
                <c:pt idx="13">
                  <c:v>-18.683690483436958</c:v>
                </c:pt>
                <c:pt idx="14">
                  <c:v>-13.777358889603105</c:v>
                </c:pt>
                <c:pt idx="15">
                  <c:v>-1.6439123012226726</c:v>
                </c:pt>
                <c:pt idx="16">
                  <c:v>-48.856766401392591</c:v>
                </c:pt>
                <c:pt idx="17">
                  <c:v>7.8063591507559424</c:v>
                </c:pt>
                <c:pt idx="18">
                  <c:v>13.140152081813017</c:v>
                </c:pt>
                <c:pt idx="19">
                  <c:v>21.996714369601101</c:v>
                </c:pt>
                <c:pt idx="20">
                  <c:v>-19.529064046001324</c:v>
                </c:pt>
                <c:pt idx="21">
                  <c:v>5.6362994244033144</c:v>
                </c:pt>
                <c:pt idx="22">
                  <c:v>1.1053231152901835</c:v>
                </c:pt>
                <c:pt idx="23">
                  <c:v>44.638774939660124</c:v>
                </c:pt>
                <c:pt idx="24">
                  <c:v>5.743970345203266</c:v>
                </c:pt>
                <c:pt idx="25">
                  <c:v>-7.1496326128352772</c:v>
                </c:pt>
                <c:pt idx="26">
                  <c:v>11.764709492778938</c:v>
                </c:pt>
                <c:pt idx="27">
                  <c:v>-4.6728254802521629</c:v>
                </c:pt>
                <c:pt idx="28">
                  <c:v>-13.215377154477101</c:v>
                </c:pt>
                <c:pt idx="29">
                  <c:v>-17.517089608582101</c:v>
                </c:pt>
                <c:pt idx="30">
                  <c:v>-19.748852493241561</c:v>
                </c:pt>
                <c:pt idx="31">
                  <c:v>-0.77537873105685917</c:v>
                </c:pt>
                <c:pt idx="32">
                  <c:v>-30.55368257319056</c:v>
                </c:pt>
                <c:pt idx="33">
                  <c:v>-15.349906491735524</c:v>
                </c:pt>
                <c:pt idx="34">
                  <c:v>-21.33178602671433</c:v>
                </c:pt>
                <c:pt idx="35">
                  <c:v>-0.38862764686161466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8382160"/>
        <c:axId val="354407392"/>
      </c:lineChart>
      <c:dateAx>
        <c:axId val="348382160"/>
        <c:scaling>
          <c:orientation val="minMax"/>
          <c:max val="43070"/>
          <c:min val="40878"/>
        </c:scaling>
        <c:delete val="0"/>
        <c:axPos val="b"/>
        <c:numFmt formatCode="mmm\-yy" sourceLinked="1"/>
        <c:majorTickMark val="in"/>
        <c:minorTickMark val="none"/>
        <c:tickLblPos val="low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54407392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354407392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1869939853986655E-2"/>
              <c:y val="1.7168604719666865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48382160"/>
        <c:crosses val="autoZero"/>
        <c:crossBetween val="between"/>
      </c:valAx>
      <c:valAx>
        <c:axId val="354407952"/>
        <c:scaling>
          <c:orientation val="minMax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83830767930899375"/>
              <c:y val="4.4027121966369751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54408512"/>
        <c:crosses val="max"/>
        <c:crossBetween val="between"/>
      </c:valAx>
      <c:dateAx>
        <c:axId val="354408512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354407952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952528272993529E-2"/>
          <c:y val="0.12947162854643171"/>
          <c:w val="0.87318461883033904"/>
          <c:h val="0.63551087364079528"/>
        </c:manualLayout>
      </c:layout>
      <c:lineChart>
        <c:grouping val="standard"/>
        <c:varyColors val="0"/>
        <c:ser>
          <c:idx val="0"/>
          <c:order val="0"/>
          <c:tx>
            <c:strRef>
              <c:f>'G3'!$K$4</c:f>
              <c:strCache>
                <c:ptCount val="1"/>
                <c:pt idx="0">
                  <c:v>Microempresas</c:v>
                </c:pt>
              </c:strCache>
            </c:strRef>
          </c:tx>
          <c:marker>
            <c:symbol val="none"/>
          </c:marker>
          <c:cat>
            <c:numRef>
              <c:f>'G3'!$B$5:$B$39</c:f>
              <c:numCache>
                <c:formatCode>mmm\-yy</c:formatCode>
                <c:ptCount val="35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</c:numCache>
            </c:numRef>
          </c:cat>
          <c:val>
            <c:numRef>
              <c:f>'G3'!$K$5:$K$39</c:f>
              <c:numCache>
                <c:formatCode>_(* #,##0.00_);_(* \(#,##0.00\);_(* "-"??_);_(@_)</c:formatCode>
                <c:ptCount val="35"/>
                <c:pt idx="0">
                  <c:v>-14.285714285714285</c:v>
                </c:pt>
                <c:pt idx="1">
                  <c:v>-16.666666666666664</c:v>
                </c:pt>
                <c:pt idx="2">
                  <c:v>-28.571428571428569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0</c:v>
                </c:pt>
                <c:pt idx="6">
                  <c:v>66.666666666666657</c:v>
                </c:pt>
                <c:pt idx="7">
                  <c:v>42.857142857142854</c:v>
                </c:pt>
                <c:pt idx="8">
                  <c:v>66.666666666666657</c:v>
                </c:pt>
                <c:pt idx="9">
                  <c:v>50</c:v>
                </c:pt>
                <c:pt idx="10">
                  <c:v>50</c:v>
                </c:pt>
                <c:pt idx="11">
                  <c:v>33.333333333333329</c:v>
                </c:pt>
                <c:pt idx="12">
                  <c:v>33.333333333333329</c:v>
                </c:pt>
                <c:pt idx="13">
                  <c:v>-17</c:v>
                </c:pt>
                <c:pt idx="14">
                  <c:v>42.857142857142854</c:v>
                </c:pt>
                <c:pt idx="15">
                  <c:v>-42.857142857142854</c:v>
                </c:pt>
                <c:pt idx="16">
                  <c:v>-42.857142857142854</c:v>
                </c:pt>
                <c:pt idx="17">
                  <c:v>0</c:v>
                </c:pt>
                <c:pt idx="18">
                  <c:v>14.285714285714285</c:v>
                </c:pt>
                <c:pt idx="19">
                  <c:v>16.666666666666664</c:v>
                </c:pt>
                <c:pt idx="20">
                  <c:v>0</c:v>
                </c:pt>
                <c:pt idx="21">
                  <c:v>-50</c:v>
                </c:pt>
                <c:pt idx="22">
                  <c:v>-25</c:v>
                </c:pt>
                <c:pt idx="23">
                  <c:v>25</c:v>
                </c:pt>
                <c:pt idx="24">
                  <c:v>-40</c:v>
                </c:pt>
                <c:pt idx="25">
                  <c:v>0</c:v>
                </c:pt>
                <c:pt idx="26">
                  <c:v>0</c:v>
                </c:pt>
                <c:pt idx="27">
                  <c:v>-40</c:v>
                </c:pt>
                <c:pt idx="28">
                  <c:v>0</c:v>
                </c:pt>
                <c:pt idx="29">
                  <c:v>-25</c:v>
                </c:pt>
                <c:pt idx="30">
                  <c:v>-40</c:v>
                </c:pt>
                <c:pt idx="31">
                  <c:v>0</c:v>
                </c:pt>
                <c:pt idx="32">
                  <c:v>40</c:v>
                </c:pt>
                <c:pt idx="33" formatCode="General">
                  <c:v>-66.666666666666657</c:v>
                </c:pt>
                <c:pt idx="34" formatCode="General">
                  <c:v>-50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'G3'!$L$4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'G3'!$B$5:$B$39</c:f>
              <c:numCache>
                <c:formatCode>mmm\-yy</c:formatCode>
                <c:ptCount val="35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</c:numCache>
            </c:numRef>
          </c:cat>
          <c:val>
            <c:numRef>
              <c:f>'G3'!$L$5:$L$39</c:f>
              <c:numCache>
                <c:formatCode>_(* #,##0.00_);_(* \(#,##0.00\);_(* "-"??_);_(@_)</c:formatCode>
                <c:ptCount val="35"/>
                <c:pt idx="0">
                  <c:v>-14.285714285714285</c:v>
                </c:pt>
                <c:pt idx="1">
                  <c:v>-16.666666666666664</c:v>
                </c:pt>
                <c:pt idx="2">
                  <c:v>-57.142857142857139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-28.571428571428569</c:v>
                </c:pt>
                <c:pt idx="6">
                  <c:v>50</c:v>
                </c:pt>
                <c:pt idx="7">
                  <c:v>28.571428571428569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50</c:v>
                </c:pt>
                <c:pt idx="11">
                  <c:v>16.666666666666664</c:v>
                </c:pt>
                <c:pt idx="12">
                  <c:v>16.666666666666664</c:v>
                </c:pt>
                <c:pt idx="13">
                  <c:v>0</c:v>
                </c:pt>
                <c:pt idx="14">
                  <c:v>28.571428571428569</c:v>
                </c:pt>
                <c:pt idx="15">
                  <c:v>-42.857142857142854</c:v>
                </c:pt>
                <c:pt idx="16">
                  <c:v>-28.571428571428569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-25</c:v>
                </c:pt>
                <c:pt idx="22">
                  <c:v>-75</c:v>
                </c:pt>
                <c:pt idx="23">
                  <c:v>25</c:v>
                </c:pt>
                <c:pt idx="24">
                  <c:v>-60</c:v>
                </c:pt>
                <c:pt idx="25">
                  <c:v>-20</c:v>
                </c:pt>
                <c:pt idx="26">
                  <c:v>40</c:v>
                </c:pt>
                <c:pt idx="27">
                  <c:v>-60</c:v>
                </c:pt>
                <c:pt idx="28">
                  <c:v>0</c:v>
                </c:pt>
                <c:pt idx="29">
                  <c:v>-25</c:v>
                </c:pt>
                <c:pt idx="30">
                  <c:v>-60</c:v>
                </c:pt>
                <c:pt idx="31">
                  <c:v>-60</c:v>
                </c:pt>
                <c:pt idx="32">
                  <c:v>20</c:v>
                </c:pt>
                <c:pt idx="33" formatCode="General">
                  <c:v>-66.666666666666657</c:v>
                </c:pt>
                <c:pt idx="34" formatCode="General">
                  <c:v>-50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'G3'!$M$4</c:f>
              <c:strCache>
                <c:ptCount val="1"/>
                <c:pt idx="0">
                  <c:v>Empresas medianas</c:v>
                </c:pt>
              </c:strCache>
            </c:strRef>
          </c:tx>
          <c:marker>
            <c:symbol val="none"/>
          </c:marker>
          <c:cat>
            <c:numRef>
              <c:f>'G3'!$B$5:$B$39</c:f>
              <c:numCache>
                <c:formatCode>mmm\-yy</c:formatCode>
                <c:ptCount val="35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</c:numCache>
            </c:numRef>
          </c:cat>
          <c:val>
            <c:numRef>
              <c:f>'G3'!$M$5:$M$39</c:f>
              <c:numCache>
                <c:formatCode>_(* #,##0.00_);_(* \(#,##0.00\);_(* "-"??_);_(@_)</c:formatCode>
                <c:ptCount val="35"/>
                <c:pt idx="0">
                  <c:v>0</c:v>
                </c:pt>
                <c:pt idx="1">
                  <c:v>-16.666666666666664</c:v>
                </c:pt>
                <c:pt idx="2">
                  <c:v>-57.142857142857139</c:v>
                </c:pt>
                <c:pt idx="3">
                  <c:v>-14.285714285714285</c:v>
                </c:pt>
                <c:pt idx="4">
                  <c:v>-28.571428571428569</c:v>
                </c:pt>
                <c:pt idx="5">
                  <c:v>-42.857142857142854</c:v>
                </c:pt>
                <c:pt idx="6">
                  <c:v>50</c:v>
                </c:pt>
                <c:pt idx="7">
                  <c:v>-14.285714285714285</c:v>
                </c:pt>
                <c:pt idx="8">
                  <c:v>16.666666666666664</c:v>
                </c:pt>
                <c:pt idx="9">
                  <c:v>66.666666666666657</c:v>
                </c:pt>
                <c:pt idx="10">
                  <c:v>50</c:v>
                </c:pt>
                <c:pt idx="11">
                  <c:v>-16.666666666666664</c:v>
                </c:pt>
                <c:pt idx="12">
                  <c:v>-16.666666666666664</c:v>
                </c:pt>
                <c:pt idx="13">
                  <c:v>-17</c:v>
                </c:pt>
                <c:pt idx="14">
                  <c:v>42.857142857142854</c:v>
                </c:pt>
                <c:pt idx="15">
                  <c:v>-42.857142857142854</c:v>
                </c:pt>
                <c:pt idx="16">
                  <c:v>-28.571428571428569</c:v>
                </c:pt>
                <c:pt idx="17">
                  <c:v>-14.285714285714285</c:v>
                </c:pt>
                <c:pt idx="18">
                  <c:v>0</c:v>
                </c:pt>
                <c:pt idx="19">
                  <c:v>-33.333333333333329</c:v>
                </c:pt>
                <c:pt idx="20">
                  <c:v>-20</c:v>
                </c:pt>
                <c:pt idx="21">
                  <c:v>-25</c:v>
                </c:pt>
                <c:pt idx="22">
                  <c:v>-75</c:v>
                </c:pt>
                <c:pt idx="23">
                  <c:v>0</c:v>
                </c:pt>
                <c:pt idx="24">
                  <c:v>-40</c:v>
                </c:pt>
                <c:pt idx="25">
                  <c:v>0</c:v>
                </c:pt>
                <c:pt idx="26">
                  <c:v>-20</c:v>
                </c:pt>
                <c:pt idx="27">
                  <c:v>-40</c:v>
                </c:pt>
                <c:pt idx="28">
                  <c:v>0</c:v>
                </c:pt>
                <c:pt idx="29">
                  <c:v>-25</c:v>
                </c:pt>
                <c:pt idx="30">
                  <c:v>-60</c:v>
                </c:pt>
                <c:pt idx="31">
                  <c:v>-60</c:v>
                </c:pt>
                <c:pt idx="32">
                  <c:v>20</c:v>
                </c:pt>
                <c:pt idx="33" formatCode="General">
                  <c:v>-33.333333333333329</c:v>
                </c:pt>
                <c:pt idx="34" formatCode="General">
                  <c:v>-50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'G3'!$N$4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'G3'!$B$5:$B$39</c:f>
              <c:numCache>
                <c:formatCode>mmm\-yy</c:formatCode>
                <c:ptCount val="35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</c:numCache>
            </c:numRef>
          </c:cat>
          <c:val>
            <c:numRef>
              <c:f>'G3'!$N$5:$N$39</c:f>
              <c:numCache>
                <c:formatCode>_(* #,##0.00_);_(* \(#,##0.00\);_(* "-"??_);_(@_)</c:formatCode>
                <c:ptCount val="35"/>
                <c:pt idx="0">
                  <c:v>-28.571428571428569</c:v>
                </c:pt>
                <c:pt idx="1">
                  <c:v>0</c:v>
                </c:pt>
                <c:pt idx="2">
                  <c:v>-28.571428571428569</c:v>
                </c:pt>
                <c:pt idx="3">
                  <c:v>-14.285714285714285</c:v>
                </c:pt>
                <c:pt idx="4">
                  <c:v>-57.142857142857139</c:v>
                </c:pt>
                <c:pt idx="5">
                  <c:v>-28.571428571428569</c:v>
                </c:pt>
                <c:pt idx="6">
                  <c:v>0</c:v>
                </c:pt>
                <c:pt idx="7">
                  <c:v>-42.857142857142854</c:v>
                </c:pt>
                <c:pt idx="8">
                  <c:v>0</c:v>
                </c:pt>
                <c:pt idx="9">
                  <c:v>-16.666666666666664</c:v>
                </c:pt>
                <c:pt idx="10">
                  <c:v>0</c:v>
                </c:pt>
                <c:pt idx="11">
                  <c:v>-50</c:v>
                </c:pt>
                <c:pt idx="12">
                  <c:v>-50</c:v>
                </c:pt>
                <c:pt idx="13">
                  <c:v>0</c:v>
                </c:pt>
                <c:pt idx="14">
                  <c:v>14.285714285714285</c:v>
                </c:pt>
                <c:pt idx="15">
                  <c:v>-28.571428571428569</c:v>
                </c:pt>
                <c:pt idx="16">
                  <c:v>-57.142857142857139</c:v>
                </c:pt>
                <c:pt idx="17">
                  <c:v>-28.571428571428569</c:v>
                </c:pt>
                <c:pt idx="18">
                  <c:v>-28.571428571428569</c:v>
                </c:pt>
                <c:pt idx="19">
                  <c:v>-66.666666666666657</c:v>
                </c:pt>
                <c:pt idx="20">
                  <c:v>-20</c:v>
                </c:pt>
                <c:pt idx="21">
                  <c:v>-75</c:v>
                </c:pt>
                <c:pt idx="22">
                  <c:v>-75</c:v>
                </c:pt>
                <c:pt idx="23">
                  <c:v>-75</c:v>
                </c:pt>
                <c:pt idx="24">
                  <c:v>-60</c:v>
                </c:pt>
                <c:pt idx="25">
                  <c:v>-40</c:v>
                </c:pt>
                <c:pt idx="26">
                  <c:v>-40</c:v>
                </c:pt>
                <c:pt idx="27">
                  <c:v>-60</c:v>
                </c:pt>
                <c:pt idx="28">
                  <c:v>-40</c:v>
                </c:pt>
                <c:pt idx="29">
                  <c:v>-50</c:v>
                </c:pt>
                <c:pt idx="30">
                  <c:v>-40</c:v>
                </c:pt>
                <c:pt idx="31">
                  <c:v>-60</c:v>
                </c:pt>
                <c:pt idx="32">
                  <c:v>-20</c:v>
                </c:pt>
                <c:pt idx="33" formatCode="General">
                  <c:v>-100</c:v>
                </c:pt>
                <c:pt idx="34" formatCode="General">
                  <c:v>-75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5611616"/>
        <c:axId val="605612176"/>
      </c:lineChart>
      <c:dateAx>
        <c:axId val="605611616"/>
        <c:scaling>
          <c:orientation val="minMax"/>
          <c:max val="43070"/>
          <c:min val="40695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-2700000"/>
          <a:lstStyle/>
          <a:p>
            <a:pPr>
              <a:defRPr/>
            </a:pPr>
            <a:endParaRPr lang="es-CO"/>
          </a:p>
        </c:txPr>
        <c:crossAx val="605612176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60561217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  <a:p>
                <a:pPr>
                  <a:defRPr/>
                </a:pPr>
                <a:endParaRPr lang="es-CO"/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605611616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8.9326449174142356E-2"/>
          <c:y val="0.8880555555555556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504281913785414E-2"/>
          <c:y val="0.12828902522154037"/>
          <c:w val="0.89115579065973072"/>
          <c:h val="0.5205248173450564"/>
        </c:manualLayout>
      </c:layout>
      <c:lineChart>
        <c:grouping val="standard"/>
        <c:varyColors val="0"/>
        <c:ser>
          <c:idx val="2"/>
          <c:order val="0"/>
          <c:tx>
            <c:strRef>
              <c:f>'G4'!$K$2</c:f>
              <c:strCache>
                <c:ptCount val="1"/>
                <c:pt idx="0">
                  <c:v>Prestar para consumo</c:v>
                </c:pt>
              </c:strCache>
            </c:strRef>
          </c:tx>
          <c:marker>
            <c:symbol val="none"/>
          </c:marker>
          <c:cat>
            <c:numRef>
              <c:f>'G4'!$C$8:$C$42</c:f>
              <c:numCache>
                <c:formatCode>mmm\-yy</c:formatCode>
                <c:ptCount val="35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</c:numCache>
            </c:numRef>
          </c:cat>
          <c:val>
            <c:numRef>
              <c:f>'G4'!$K$8:$K$42</c:f>
              <c:numCache>
                <c:formatCode>0.0</c:formatCode>
                <c:ptCount val="35"/>
                <c:pt idx="0">
                  <c:v>11.92982456140351</c:v>
                </c:pt>
                <c:pt idx="1">
                  <c:v>9.5860566448801734</c:v>
                </c:pt>
                <c:pt idx="2">
                  <c:v>9.9291938997821347</c:v>
                </c:pt>
                <c:pt idx="3">
                  <c:v>12.205022359821122</c:v>
                </c:pt>
                <c:pt idx="4">
                  <c:v>12.222222222222221</c:v>
                </c:pt>
                <c:pt idx="5">
                  <c:v>14.736842105263156</c:v>
                </c:pt>
                <c:pt idx="6">
                  <c:v>18.43137254901961</c:v>
                </c:pt>
                <c:pt idx="7">
                  <c:v>17.89473684210526</c:v>
                </c:pt>
                <c:pt idx="8">
                  <c:v>18.148148148148145</c:v>
                </c:pt>
                <c:pt idx="9">
                  <c:v>19.682539682539684</c:v>
                </c:pt>
                <c:pt idx="10">
                  <c:v>18.516594516594516</c:v>
                </c:pt>
                <c:pt idx="11">
                  <c:v>21.269841269841269</c:v>
                </c:pt>
                <c:pt idx="12">
                  <c:v>18.041771094402673</c:v>
                </c:pt>
                <c:pt idx="13">
                  <c:v>18.698161741640003</c:v>
                </c:pt>
                <c:pt idx="14">
                  <c:v>20.578743961352654</c:v>
                </c:pt>
                <c:pt idx="15">
                  <c:v>20</c:v>
                </c:pt>
                <c:pt idx="16">
                  <c:v>13.684210526315791</c:v>
                </c:pt>
                <c:pt idx="17">
                  <c:v>17.460317460317459</c:v>
                </c:pt>
                <c:pt idx="18">
                  <c:v>21.111111111111107</c:v>
                </c:pt>
                <c:pt idx="19">
                  <c:v>17.593984962406015</c:v>
                </c:pt>
                <c:pt idx="20">
                  <c:v>20.37037037037037</c:v>
                </c:pt>
                <c:pt idx="21">
                  <c:v>16.666666666666664</c:v>
                </c:pt>
                <c:pt idx="22">
                  <c:v>23.076923076923077</c:v>
                </c:pt>
                <c:pt idx="23">
                  <c:v>20.888888888888889</c:v>
                </c:pt>
                <c:pt idx="24">
                  <c:v>19.6078431372549</c:v>
                </c:pt>
                <c:pt idx="25">
                  <c:v>15.714285714285712</c:v>
                </c:pt>
                <c:pt idx="26">
                  <c:v>13.333333333333334</c:v>
                </c:pt>
                <c:pt idx="27">
                  <c:v>13.176470588235295</c:v>
                </c:pt>
                <c:pt idx="28">
                  <c:v>17.29044834307992</c:v>
                </c:pt>
                <c:pt idx="29">
                  <c:v>15.682539682539682</c:v>
                </c:pt>
                <c:pt idx="30">
                  <c:v>19.499999999999996</c:v>
                </c:pt>
                <c:pt idx="31">
                  <c:v>19.611111111111114</c:v>
                </c:pt>
                <c:pt idx="32">
                  <c:v>15.046296296296296</c:v>
                </c:pt>
                <c:pt idx="33">
                  <c:v>16.996187363834423</c:v>
                </c:pt>
                <c:pt idx="34">
                  <c:v>19.595959595959599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'G4'!$G$2</c:f>
              <c:strCache>
                <c:ptCount val="1"/>
                <c:pt idx="0">
                  <c:v>Prestar a entidades financieras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'G4'!$C$8:$C$42</c:f>
              <c:numCache>
                <c:formatCode>mmm\-yy</c:formatCode>
                <c:ptCount val="35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</c:numCache>
            </c:numRef>
          </c:cat>
          <c:val>
            <c:numRef>
              <c:f>'G4'!$G$8:$G$42</c:f>
              <c:numCache>
                <c:formatCode>0.0</c:formatCode>
                <c:ptCount val="35"/>
                <c:pt idx="0">
                  <c:v>11.578947368421051</c:v>
                </c:pt>
                <c:pt idx="1">
                  <c:v>10.06994610709781</c:v>
                </c:pt>
                <c:pt idx="2">
                  <c:v>11.721132897603486</c:v>
                </c:pt>
                <c:pt idx="3">
                  <c:v>11.878224974200206</c:v>
                </c:pt>
                <c:pt idx="4">
                  <c:v>9.2592592592592595</c:v>
                </c:pt>
                <c:pt idx="5">
                  <c:v>7.3684210526315779</c:v>
                </c:pt>
                <c:pt idx="6">
                  <c:v>8.235294117647058</c:v>
                </c:pt>
                <c:pt idx="7">
                  <c:v>8.7719298245614024</c:v>
                </c:pt>
                <c:pt idx="8">
                  <c:v>7.0370370370370372</c:v>
                </c:pt>
                <c:pt idx="9">
                  <c:v>6.3492063492063489</c:v>
                </c:pt>
                <c:pt idx="10">
                  <c:v>5.8412698412698418</c:v>
                </c:pt>
                <c:pt idx="11">
                  <c:v>4.4444444444444446</c:v>
                </c:pt>
                <c:pt idx="12">
                  <c:v>6.9256474519632407</c:v>
                </c:pt>
                <c:pt idx="13">
                  <c:v>7.2909216387477258</c:v>
                </c:pt>
                <c:pt idx="14">
                  <c:v>6.3743961352656999</c:v>
                </c:pt>
                <c:pt idx="15">
                  <c:v>4.8484848484848486</c:v>
                </c:pt>
                <c:pt idx="16">
                  <c:v>6.666666666666667</c:v>
                </c:pt>
                <c:pt idx="17">
                  <c:v>4.7619047619047619</c:v>
                </c:pt>
                <c:pt idx="18">
                  <c:v>5.9259259259259265</c:v>
                </c:pt>
                <c:pt idx="19">
                  <c:v>5.7699805068226127</c:v>
                </c:pt>
                <c:pt idx="20">
                  <c:v>4.8148148148148149</c:v>
                </c:pt>
                <c:pt idx="21">
                  <c:v>6.25</c:v>
                </c:pt>
                <c:pt idx="22">
                  <c:v>2.0512820512820511</c:v>
                </c:pt>
                <c:pt idx="23">
                  <c:v>4.4444444444444446</c:v>
                </c:pt>
                <c:pt idx="24">
                  <c:v>8.6274509803921564</c:v>
                </c:pt>
                <c:pt idx="25">
                  <c:v>2.3809523809523809</c:v>
                </c:pt>
                <c:pt idx="26">
                  <c:v>6.666666666666667</c:v>
                </c:pt>
                <c:pt idx="27">
                  <c:v>10.602941176470589</c:v>
                </c:pt>
                <c:pt idx="28">
                  <c:v>11.183350533195734</c:v>
                </c:pt>
                <c:pt idx="29">
                  <c:v>8.4920634920634921</c:v>
                </c:pt>
                <c:pt idx="30">
                  <c:v>7.5912698412698401</c:v>
                </c:pt>
                <c:pt idx="31">
                  <c:v>6.5912698412698409</c:v>
                </c:pt>
                <c:pt idx="32">
                  <c:v>7.3489278752436649</c:v>
                </c:pt>
                <c:pt idx="33">
                  <c:v>5.5255991285403052</c:v>
                </c:pt>
                <c:pt idx="34">
                  <c:v>8.7070707070707076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'G4'!$P$2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'G4'!$C$8:$C$42</c:f>
              <c:numCache>
                <c:formatCode>mmm\-yy</c:formatCode>
                <c:ptCount val="35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</c:numCache>
            </c:numRef>
          </c:cat>
          <c:val>
            <c:numRef>
              <c:f>'G4'!$P$8:$P$42</c:f>
              <c:numCache>
                <c:formatCode>0.0</c:formatCode>
                <c:ptCount val="35"/>
                <c:pt idx="0">
                  <c:v>7.0175438596491224</c:v>
                </c:pt>
                <c:pt idx="1">
                  <c:v>7.9371631693613125</c:v>
                </c:pt>
                <c:pt idx="2">
                  <c:v>8.60566448801743</c:v>
                </c:pt>
                <c:pt idx="3">
                  <c:v>8.4795321637426895</c:v>
                </c:pt>
                <c:pt idx="4">
                  <c:v>11.481481481481483</c:v>
                </c:pt>
                <c:pt idx="5">
                  <c:v>8.0701754385964897</c:v>
                </c:pt>
                <c:pt idx="6">
                  <c:v>10.196078431372548</c:v>
                </c:pt>
                <c:pt idx="7">
                  <c:v>11.929824561403509</c:v>
                </c:pt>
                <c:pt idx="8">
                  <c:v>12.962962962962962</c:v>
                </c:pt>
                <c:pt idx="9">
                  <c:v>13.015873015873014</c:v>
                </c:pt>
                <c:pt idx="10">
                  <c:v>9.7748917748917759</c:v>
                </c:pt>
                <c:pt idx="11">
                  <c:v>11.111111111111112</c:v>
                </c:pt>
                <c:pt idx="12">
                  <c:v>13.258980785296574</c:v>
                </c:pt>
                <c:pt idx="13">
                  <c:v>15.931363322667671</c:v>
                </c:pt>
                <c:pt idx="14">
                  <c:v>16.152657004830917</c:v>
                </c:pt>
                <c:pt idx="15">
                  <c:v>13.636363636363635</c:v>
                </c:pt>
                <c:pt idx="16">
                  <c:v>10.526315789473683</c:v>
                </c:pt>
                <c:pt idx="17">
                  <c:v>11.428571428571429</c:v>
                </c:pt>
                <c:pt idx="18">
                  <c:v>14.074074074074074</c:v>
                </c:pt>
                <c:pt idx="19">
                  <c:v>6.2183235867446394</c:v>
                </c:pt>
                <c:pt idx="20">
                  <c:v>11.481481481481483</c:v>
                </c:pt>
                <c:pt idx="21">
                  <c:v>12.916666666666664</c:v>
                </c:pt>
                <c:pt idx="22">
                  <c:v>11.794871794871794</c:v>
                </c:pt>
                <c:pt idx="23">
                  <c:v>12</c:v>
                </c:pt>
                <c:pt idx="24">
                  <c:v>9.4117647058823533</c:v>
                </c:pt>
                <c:pt idx="25">
                  <c:v>12.857142857142859</c:v>
                </c:pt>
                <c:pt idx="26">
                  <c:v>14.222222222222221</c:v>
                </c:pt>
                <c:pt idx="27">
                  <c:v>16.166666666666668</c:v>
                </c:pt>
                <c:pt idx="28">
                  <c:v>12.148836142644191</c:v>
                </c:pt>
                <c:pt idx="29">
                  <c:v>14.634920634920634</c:v>
                </c:pt>
                <c:pt idx="30">
                  <c:v>10.702380952380951</c:v>
                </c:pt>
                <c:pt idx="31">
                  <c:v>13.083333333333332</c:v>
                </c:pt>
                <c:pt idx="32">
                  <c:v>15.484892787524368</c:v>
                </c:pt>
                <c:pt idx="33">
                  <c:v>11.470588235294118</c:v>
                </c:pt>
                <c:pt idx="34">
                  <c:v>11.333333333333334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'G4'!$O$2</c:f>
              <c:strCache>
                <c:ptCount val="1"/>
                <c:pt idx="0">
                  <c:v>Prestar a empresas nac. que producen en una alta proporción para m. externo</c:v>
                </c:pt>
              </c:strCache>
            </c:strRef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'G4'!$C$8:$C$42</c:f>
              <c:numCache>
                <c:formatCode>mmm\-yy</c:formatCode>
                <c:ptCount val="35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</c:numCache>
            </c:numRef>
          </c:cat>
          <c:val>
            <c:numRef>
              <c:f>'G4'!$O$8:$O$42</c:f>
              <c:numCache>
                <c:formatCode>0.0</c:formatCode>
                <c:ptCount val="35"/>
                <c:pt idx="0">
                  <c:v>6.666666666666667</c:v>
                </c:pt>
                <c:pt idx="1">
                  <c:v>5.1656920077972703</c:v>
                </c:pt>
                <c:pt idx="2">
                  <c:v>3.9733115468409581</c:v>
                </c:pt>
                <c:pt idx="3">
                  <c:v>8.1699346405228752</c:v>
                </c:pt>
                <c:pt idx="4">
                  <c:v>5.5555555555555554</c:v>
                </c:pt>
                <c:pt idx="5">
                  <c:v>2.807017543859649</c:v>
                </c:pt>
                <c:pt idx="6">
                  <c:v>4.3137254901960782</c:v>
                </c:pt>
                <c:pt idx="7">
                  <c:v>4.2105263157894743</c:v>
                </c:pt>
                <c:pt idx="8">
                  <c:v>2.2222222222222223</c:v>
                </c:pt>
                <c:pt idx="9">
                  <c:v>5.3968253968253972</c:v>
                </c:pt>
                <c:pt idx="10">
                  <c:v>7.9971139971139973</c:v>
                </c:pt>
                <c:pt idx="11">
                  <c:v>6.9841269841269842</c:v>
                </c:pt>
                <c:pt idx="12">
                  <c:v>7.4068504594820377</c:v>
                </c:pt>
                <c:pt idx="13">
                  <c:v>9.0193864106907586</c:v>
                </c:pt>
                <c:pt idx="14">
                  <c:v>3.278743961352657</c:v>
                </c:pt>
                <c:pt idx="15">
                  <c:v>4.5454545454545459</c:v>
                </c:pt>
                <c:pt idx="16">
                  <c:v>5.9649122807017543</c:v>
                </c:pt>
                <c:pt idx="17">
                  <c:v>10.15873015873016</c:v>
                </c:pt>
                <c:pt idx="18">
                  <c:v>9.2592592592592595</c:v>
                </c:pt>
                <c:pt idx="19">
                  <c:v>9.9081035923141165</c:v>
                </c:pt>
                <c:pt idx="20">
                  <c:v>6.666666666666667</c:v>
                </c:pt>
                <c:pt idx="21">
                  <c:v>12.5</c:v>
                </c:pt>
                <c:pt idx="22">
                  <c:v>6.1538461538461542</c:v>
                </c:pt>
                <c:pt idx="23">
                  <c:v>13.333333333333334</c:v>
                </c:pt>
                <c:pt idx="24">
                  <c:v>11.764705882352942</c:v>
                </c:pt>
                <c:pt idx="25">
                  <c:v>18.571428571428569</c:v>
                </c:pt>
                <c:pt idx="26">
                  <c:v>19.111111111111111</c:v>
                </c:pt>
                <c:pt idx="27">
                  <c:v>7.6486928104575167</c:v>
                </c:pt>
                <c:pt idx="28">
                  <c:v>9.541337002637313</c:v>
                </c:pt>
                <c:pt idx="29">
                  <c:v>9.9841269841269842</c:v>
                </c:pt>
                <c:pt idx="30">
                  <c:v>13.460317460317459</c:v>
                </c:pt>
                <c:pt idx="31">
                  <c:v>9.0793650793650791</c:v>
                </c:pt>
                <c:pt idx="32">
                  <c:v>11.712962962962964</c:v>
                </c:pt>
                <c:pt idx="33">
                  <c:v>10.144335511982572</c:v>
                </c:pt>
                <c:pt idx="34">
                  <c:v>8.3838383838383859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'G4'!$N$2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>
              <a:solidFill>
                <a:schemeClr val="accent5"/>
              </a:solidFill>
            </a:ln>
          </c:spPr>
          <c:marker>
            <c:symbol val="none"/>
          </c:marker>
          <c:cat>
            <c:numRef>
              <c:f>'G4'!$C$8:$C$42</c:f>
              <c:numCache>
                <c:formatCode>mmm\-yy</c:formatCode>
                <c:ptCount val="35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</c:numCache>
            </c:numRef>
          </c:cat>
          <c:val>
            <c:numRef>
              <c:f>'G4'!$N$8:$N$42</c:f>
              <c:numCache>
                <c:formatCode>0.0</c:formatCode>
                <c:ptCount val="35"/>
                <c:pt idx="0">
                  <c:v>5.6140350877192979</c:v>
                </c:pt>
                <c:pt idx="1">
                  <c:v>5.6644880174291945</c:v>
                </c:pt>
                <c:pt idx="2">
                  <c:v>3.9515250544662304</c:v>
                </c:pt>
                <c:pt idx="3">
                  <c:v>4.2884990253411299</c:v>
                </c:pt>
                <c:pt idx="4">
                  <c:v>4.0740740740740744</c:v>
                </c:pt>
                <c:pt idx="5">
                  <c:v>8.0701754385964914</c:v>
                </c:pt>
                <c:pt idx="6">
                  <c:v>9.0196078431372548</c:v>
                </c:pt>
                <c:pt idx="7">
                  <c:v>6.666666666666667</c:v>
                </c:pt>
                <c:pt idx="8">
                  <c:v>10.74074074074074</c:v>
                </c:pt>
                <c:pt idx="9">
                  <c:v>8.2539682539682531</c:v>
                </c:pt>
                <c:pt idx="10">
                  <c:v>8.3145743145743154</c:v>
                </c:pt>
                <c:pt idx="11">
                  <c:v>7.3015873015873023</c:v>
                </c:pt>
                <c:pt idx="12">
                  <c:v>7.1261487050960746</c:v>
                </c:pt>
                <c:pt idx="13">
                  <c:v>9.383273731099818</c:v>
                </c:pt>
                <c:pt idx="14">
                  <c:v>13.372463768115942</c:v>
                </c:pt>
                <c:pt idx="15">
                  <c:v>12.424242424242426</c:v>
                </c:pt>
                <c:pt idx="16">
                  <c:v>12.631578947368421</c:v>
                </c:pt>
                <c:pt idx="17">
                  <c:v>11.746031746031747</c:v>
                </c:pt>
                <c:pt idx="18">
                  <c:v>12.222222222222223</c:v>
                </c:pt>
                <c:pt idx="19">
                  <c:v>9.2926761347813986</c:v>
                </c:pt>
                <c:pt idx="20">
                  <c:v>11.851851851851853</c:v>
                </c:pt>
                <c:pt idx="21">
                  <c:v>7.9166666666666661</c:v>
                </c:pt>
                <c:pt idx="22">
                  <c:v>10.76923076923077</c:v>
                </c:pt>
                <c:pt idx="23">
                  <c:v>7.5555555555555554</c:v>
                </c:pt>
                <c:pt idx="24">
                  <c:v>7.0588235294117645</c:v>
                </c:pt>
                <c:pt idx="25">
                  <c:v>8.5714285714285712</c:v>
                </c:pt>
                <c:pt idx="26">
                  <c:v>6.666666666666667</c:v>
                </c:pt>
                <c:pt idx="27">
                  <c:v>9.2892156862745097</c:v>
                </c:pt>
                <c:pt idx="28">
                  <c:v>9.2730191491801399</c:v>
                </c:pt>
                <c:pt idx="29">
                  <c:v>9.0476190476190474</c:v>
                </c:pt>
                <c:pt idx="30">
                  <c:v>9.4047619047619051</c:v>
                </c:pt>
                <c:pt idx="31">
                  <c:v>6.7936507936507935</c:v>
                </c:pt>
                <c:pt idx="32">
                  <c:v>6.9322612085769979</c:v>
                </c:pt>
                <c:pt idx="33">
                  <c:v>9.1775599128540311</c:v>
                </c:pt>
                <c:pt idx="34">
                  <c:v>11.81818181818182</c:v>
                </c:pt>
              </c:numCache>
            </c:numRef>
          </c:val>
          <c:smooth val="0"/>
        </c:ser>
        <c:ser>
          <c:idx val="3"/>
          <c:order val="5"/>
          <c:tx>
            <c:strRef>
              <c:f>'G4'!$D$2</c:f>
              <c:strCache>
                <c:ptCount val="1"/>
                <c:pt idx="0">
                  <c:v>Comprar títulos de deuda pública</c:v>
                </c:pt>
              </c:strCache>
            </c:strRef>
          </c:tx>
          <c:marker>
            <c:symbol val="none"/>
          </c:marker>
          <c:cat>
            <c:numRef>
              <c:f>'G4'!$C$8:$C$42</c:f>
              <c:numCache>
                <c:formatCode>mmm\-yy</c:formatCode>
                <c:ptCount val="35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</c:numCache>
            </c:numRef>
          </c:cat>
          <c:val>
            <c:numRef>
              <c:f>'G4'!$D$8:$D$42</c:f>
              <c:numCache>
                <c:formatCode>0.0</c:formatCode>
                <c:ptCount val="35"/>
                <c:pt idx="0">
                  <c:v>12.982456140350878</c:v>
                </c:pt>
                <c:pt idx="1">
                  <c:v>18.653824102740511</c:v>
                </c:pt>
                <c:pt idx="2">
                  <c:v>13.022875816993462</c:v>
                </c:pt>
                <c:pt idx="3">
                  <c:v>14.427244582043341</c:v>
                </c:pt>
                <c:pt idx="4">
                  <c:v>12.962962962962962</c:v>
                </c:pt>
                <c:pt idx="5">
                  <c:v>13.333333333333334</c:v>
                </c:pt>
                <c:pt idx="6">
                  <c:v>14.117647058823529</c:v>
                </c:pt>
                <c:pt idx="7">
                  <c:v>11.578947368421051</c:v>
                </c:pt>
                <c:pt idx="8">
                  <c:v>11.481481481481485</c:v>
                </c:pt>
                <c:pt idx="9">
                  <c:v>10.158730158730158</c:v>
                </c:pt>
                <c:pt idx="10">
                  <c:v>12.675324675324676</c:v>
                </c:pt>
                <c:pt idx="11">
                  <c:v>12.380952380952381</c:v>
                </c:pt>
                <c:pt idx="12">
                  <c:v>9.6240601503759411</c:v>
                </c:pt>
                <c:pt idx="13">
                  <c:v>8.7665474621996342</c:v>
                </c:pt>
                <c:pt idx="14">
                  <c:v>8.6004830917874386</c:v>
                </c:pt>
                <c:pt idx="15">
                  <c:v>9.696969696969699</c:v>
                </c:pt>
                <c:pt idx="16">
                  <c:v>3.8596491228070176</c:v>
                </c:pt>
                <c:pt idx="17">
                  <c:v>3.4920634920634921</c:v>
                </c:pt>
                <c:pt idx="18">
                  <c:v>2.5925925925925926</c:v>
                </c:pt>
                <c:pt idx="19">
                  <c:v>8.7468671679198007</c:v>
                </c:pt>
                <c:pt idx="20">
                  <c:v>5.5555555555555554</c:v>
                </c:pt>
                <c:pt idx="21">
                  <c:v>1.6666666666666667</c:v>
                </c:pt>
                <c:pt idx="22">
                  <c:v>5.6410256410256405</c:v>
                </c:pt>
                <c:pt idx="23">
                  <c:v>6.2222222222222223</c:v>
                </c:pt>
                <c:pt idx="24">
                  <c:v>7.4509803921568629</c:v>
                </c:pt>
                <c:pt idx="25">
                  <c:v>7.6190476190476195</c:v>
                </c:pt>
                <c:pt idx="26">
                  <c:v>6.2222222222222223</c:v>
                </c:pt>
                <c:pt idx="27">
                  <c:v>8.2598039215686256</c:v>
                </c:pt>
                <c:pt idx="28">
                  <c:v>13.142988189427818</c:v>
                </c:pt>
                <c:pt idx="29">
                  <c:v>9.2222222222222232</c:v>
                </c:pt>
                <c:pt idx="30">
                  <c:v>7.0357142857142865</c:v>
                </c:pt>
                <c:pt idx="31">
                  <c:v>8.4960317460317452</c:v>
                </c:pt>
                <c:pt idx="32">
                  <c:v>9.2690058479532169</c:v>
                </c:pt>
                <c:pt idx="33">
                  <c:v>6.492374727668845</c:v>
                </c:pt>
                <c:pt idx="34">
                  <c:v>16.525252525252522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4972256"/>
        <c:axId val="554972816"/>
      </c:lineChart>
      <c:dateAx>
        <c:axId val="554972256"/>
        <c:scaling>
          <c:orientation val="minMax"/>
          <c:max val="43070"/>
          <c:min val="40695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900"/>
            </a:pPr>
            <a:endParaRPr lang="es-CO"/>
          </a:p>
        </c:txPr>
        <c:crossAx val="554972816"/>
        <c:crosses val="autoZero"/>
        <c:auto val="1"/>
        <c:lblOffset val="100"/>
        <c:baseTimeUnit val="months"/>
        <c:majorUnit val="6"/>
        <c:majorTimeUnit val="months"/>
      </c:dateAx>
      <c:valAx>
        <c:axId val="554972816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554972256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75124208150527338"/>
          <c:w val="0.9627603570611124"/>
          <c:h val="0.2310495858876208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1" l="0.70000000000000062" r="0.70000000000000062" t="0.7500000000000081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700244385440046E-2"/>
          <c:y val="0.1191162475751255"/>
          <c:w val="0.88708919600093206"/>
          <c:h val="0.53573595476022229"/>
        </c:manualLayout>
      </c:layout>
      <c:lineChart>
        <c:grouping val="standard"/>
        <c:varyColors val="0"/>
        <c:ser>
          <c:idx val="2"/>
          <c:order val="0"/>
          <c:tx>
            <c:strRef>
              <c:f>'G4'!$K$61</c:f>
              <c:strCache>
                <c:ptCount val="1"/>
                <c:pt idx="0">
                  <c:v>Prestar para consumo</c:v>
                </c:pt>
              </c:strCache>
            </c:strRef>
          </c:tx>
          <c:marker>
            <c:symbol val="none"/>
          </c:marker>
          <c:cat>
            <c:numRef>
              <c:f>'G4'!$C$64:$C$100</c:f>
              <c:numCache>
                <c:formatCode>mmm\-yy</c:formatCode>
                <c:ptCount val="37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</c:numCache>
            </c:numRef>
          </c:cat>
          <c:val>
            <c:numRef>
              <c:f>'G4'!$K$64:$K$100</c:f>
              <c:numCache>
                <c:formatCode>0.0</c:formatCode>
                <c:ptCount val="37"/>
                <c:pt idx="0">
                  <c:v>11.78066378066378</c:v>
                </c:pt>
                <c:pt idx="1">
                  <c:v>13.684210526315788</c:v>
                </c:pt>
                <c:pt idx="2">
                  <c:v>13.759398496240602</c:v>
                </c:pt>
                <c:pt idx="3">
                  <c:v>10.259332454984628</c:v>
                </c:pt>
                <c:pt idx="4">
                  <c:v>13.030303030303028</c:v>
                </c:pt>
                <c:pt idx="5">
                  <c:v>15.454545454545453</c:v>
                </c:pt>
                <c:pt idx="6">
                  <c:v>17.777777777777779</c:v>
                </c:pt>
                <c:pt idx="7">
                  <c:v>20.740740740740744</c:v>
                </c:pt>
                <c:pt idx="8">
                  <c:v>22.489393418185987</c:v>
                </c:pt>
                <c:pt idx="9">
                  <c:v>19.166666666666668</c:v>
                </c:pt>
                <c:pt idx="10">
                  <c:v>19.166666666666664</c:v>
                </c:pt>
                <c:pt idx="11">
                  <c:v>18.571428571428569</c:v>
                </c:pt>
                <c:pt idx="12">
                  <c:v>18.571428571428573</c:v>
                </c:pt>
                <c:pt idx="13">
                  <c:v>20.888888888888889</c:v>
                </c:pt>
                <c:pt idx="14">
                  <c:v>18.140056022408963</c:v>
                </c:pt>
                <c:pt idx="15">
                  <c:v>20.512820512820511</c:v>
                </c:pt>
                <c:pt idx="16">
                  <c:v>20.063492063492063</c:v>
                </c:pt>
                <c:pt idx="17">
                  <c:v>16.25</c:v>
                </c:pt>
                <c:pt idx="18">
                  <c:v>19.111111111111111</c:v>
                </c:pt>
                <c:pt idx="19">
                  <c:v>17.260348583877995</c:v>
                </c:pt>
                <c:pt idx="20">
                  <c:v>22.222222222222225</c:v>
                </c:pt>
                <c:pt idx="21">
                  <c:v>19.966329966329965</c:v>
                </c:pt>
                <c:pt idx="22">
                  <c:v>13.333333333333334</c:v>
                </c:pt>
                <c:pt idx="23">
                  <c:v>16.19047619047619</c:v>
                </c:pt>
                <c:pt idx="24">
                  <c:v>16.296296296296298</c:v>
                </c:pt>
                <c:pt idx="25">
                  <c:v>21.481481481481481</c:v>
                </c:pt>
                <c:pt idx="26">
                  <c:v>12.38095238095238</c:v>
                </c:pt>
                <c:pt idx="27">
                  <c:v>19.035409035409035</c:v>
                </c:pt>
                <c:pt idx="28">
                  <c:v>19.313131313131311</c:v>
                </c:pt>
                <c:pt idx="29">
                  <c:v>13.80952380952381</c:v>
                </c:pt>
                <c:pt idx="30">
                  <c:v>17.999999999999996</c:v>
                </c:pt>
                <c:pt idx="31">
                  <c:v>18.531746031746032</c:v>
                </c:pt>
                <c:pt idx="32">
                  <c:v>19.454545454545453</c:v>
                </c:pt>
                <c:pt idx="33">
                  <c:v>18.666666666666664</c:v>
                </c:pt>
                <c:pt idx="34">
                  <c:v>17.333333333333332</c:v>
                </c:pt>
                <c:pt idx="35">
                  <c:v>19.25925925925926</c:v>
                </c:pt>
                <c:pt idx="36">
                  <c:v>25.714285714285712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'G4'!$P$61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'G4'!$C$64:$C$100</c:f>
              <c:numCache>
                <c:formatCode>mmm\-yy</c:formatCode>
                <c:ptCount val="37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</c:numCache>
            </c:numRef>
          </c:cat>
          <c:val>
            <c:numRef>
              <c:f>'G4'!$P$64:$P$100</c:f>
              <c:numCache>
                <c:formatCode>0.0</c:formatCode>
                <c:ptCount val="37"/>
                <c:pt idx="0">
                  <c:v>4.4617604617604618</c:v>
                </c:pt>
                <c:pt idx="1">
                  <c:v>2.807017543859649</c:v>
                </c:pt>
                <c:pt idx="2">
                  <c:v>11.781954887218046</c:v>
                </c:pt>
                <c:pt idx="3">
                  <c:v>13.599316142794402</c:v>
                </c:pt>
                <c:pt idx="4">
                  <c:v>7.5757575757575761</c:v>
                </c:pt>
                <c:pt idx="5">
                  <c:v>10</c:v>
                </c:pt>
                <c:pt idx="6">
                  <c:v>12.222222222222221</c:v>
                </c:pt>
                <c:pt idx="7">
                  <c:v>15.43859649122807</c:v>
                </c:pt>
                <c:pt idx="8">
                  <c:v>13.678477238848757</c:v>
                </c:pt>
                <c:pt idx="9">
                  <c:v>12.916666666666668</c:v>
                </c:pt>
                <c:pt idx="10">
                  <c:v>11.25</c:v>
                </c:pt>
                <c:pt idx="11">
                  <c:v>13.80952380952381</c:v>
                </c:pt>
                <c:pt idx="12">
                  <c:v>17.142857142857142</c:v>
                </c:pt>
                <c:pt idx="13">
                  <c:v>15.111111111111109</c:v>
                </c:pt>
                <c:pt idx="14">
                  <c:v>17.861811391223156</c:v>
                </c:pt>
                <c:pt idx="15">
                  <c:v>19.487179487179489</c:v>
                </c:pt>
                <c:pt idx="16">
                  <c:v>16.424603174603174</c:v>
                </c:pt>
                <c:pt idx="17">
                  <c:v>14.583333333333334</c:v>
                </c:pt>
                <c:pt idx="18">
                  <c:v>16</c:v>
                </c:pt>
                <c:pt idx="19">
                  <c:v>16.225490196078432</c:v>
                </c:pt>
                <c:pt idx="20">
                  <c:v>12.888888888888889</c:v>
                </c:pt>
                <c:pt idx="21">
                  <c:v>20.45117845117845</c:v>
                </c:pt>
                <c:pt idx="22">
                  <c:v>21.212121212121211</c:v>
                </c:pt>
                <c:pt idx="23">
                  <c:v>11.904761904761905</c:v>
                </c:pt>
                <c:pt idx="24">
                  <c:v>17.777777777777779</c:v>
                </c:pt>
                <c:pt idx="25">
                  <c:v>14.814814814814813</c:v>
                </c:pt>
                <c:pt idx="26">
                  <c:v>17.142857142857142</c:v>
                </c:pt>
                <c:pt idx="27">
                  <c:v>17.216117216117219</c:v>
                </c:pt>
                <c:pt idx="28">
                  <c:v>15.535353535353536</c:v>
                </c:pt>
                <c:pt idx="29">
                  <c:v>9.9470899470899479</c:v>
                </c:pt>
                <c:pt idx="30">
                  <c:v>11.333333333333334</c:v>
                </c:pt>
                <c:pt idx="31">
                  <c:v>14.404761904761903</c:v>
                </c:pt>
                <c:pt idx="32">
                  <c:v>7.7710437710437699</c:v>
                </c:pt>
                <c:pt idx="33">
                  <c:v>14.666666666666664</c:v>
                </c:pt>
                <c:pt idx="34">
                  <c:v>13.999999999999998</c:v>
                </c:pt>
                <c:pt idx="35">
                  <c:v>14.074074074074074</c:v>
                </c:pt>
                <c:pt idx="36">
                  <c:v>20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'G4'!$L$61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'G4'!$C$64:$C$100</c:f>
              <c:numCache>
                <c:formatCode>mmm\-yy</c:formatCode>
                <c:ptCount val="37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</c:numCache>
            </c:numRef>
          </c:cat>
          <c:val>
            <c:numRef>
              <c:f>'G4'!$L$64:$L$100</c:f>
              <c:numCache>
                <c:formatCode>0.0</c:formatCode>
                <c:ptCount val="37"/>
                <c:pt idx="0">
                  <c:v>18.112554112554111</c:v>
                </c:pt>
                <c:pt idx="1">
                  <c:v>17.543859649122805</c:v>
                </c:pt>
                <c:pt idx="2">
                  <c:v>18.854636591478695</c:v>
                </c:pt>
                <c:pt idx="3">
                  <c:v>19.548811092289352</c:v>
                </c:pt>
                <c:pt idx="4">
                  <c:v>17.878787878787879</c:v>
                </c:pt>
                <c:pt idx="5">
                  <c:v>18.181818181818183</c:v>
                </c:pt>
                <c:pt idx="6">
                  <c:v>14.444444444444448</c:v>
                </c:pt>
                <c:pt idx="7">
                  <c:v>14.819401444788442</c:v>
                </c:pt>
                <c:pt idx="8">
                  <c:v>15.231051484921455</c:v>
                </c:pt>
                <c:pt idx="9">
                  <c:v>12.5</c:v>
                </c:pt>
                <c:pt idx="10">
                  <c:v>14.583333333333334</c:v>
                </c:pt>
                <c:pt idx="11">
                  <c:v>18.571428571428573</c:v>
                </c:pt>
                <c:pt idx="12">
                  <c:v>17.619047619047617</c:v>
                </c:pt>
                <c:pt idx="13">
                  <c:v>19.555555555555557</c:v>
                </c:pt>
                <c:pt idx="14">
                  <c:v>15.671335200746963</c:v>
                </c:pt>
                <c:pt idx="15">
                  <c:v>20</c:v>
                </c:pt>
                <c:pt idx="16">
                  <c:v>18.829365079365083</c:v>
                </c:pt>
                <c:pt idx="17">
                  <c:v>19.166666666666668</c:v>
                </c:pt>
                <c:pt idx="18">
                  <c:v>14.666666666666666</c:v>
                </c:pt>
                <c:pt idx="19">
                  <c:v>12.946623093681916</c:v>
                </c:pt>
                <c:pt idx="20">
                  <c:v>11.111111111111112</c:v>
                </c:pt>
                <c:pt idx="21">
                  <c:v>15.265993265993266</c:v>
                </c:pt>
                <c:pt idx="22">
                  <c:v>16.969696969696972</c:v>
                </c:pt>
                <c:pt idx="23">
                  <c:v>10</c:v>
                </c:pt>
                <c:pt idx="24">
                  <c:v>17.037037037037038</c:v>
                </c:pt>
                <c:pt idx="25">
                  <c:v>15.555555555555555</c:v>
                </c:pt>
                <c:pt idx="26">
                  <c:v>12.857142857142859</c:v>
                </c:pt>
                <c:pt idx="27">
                  <c:v>19.780219780219781</c:v>
                </c:pt>
                <c:pt idx="28">
                  <c:v>18.202020202020201</c:v>
                </c:pt>
                <c:pt idx="29">
                  <c:v>12.751322751322752</c:v>
                </c:pt>
                <c:pt idx="30">
                  <c:v>20</c:v>
                </c:pt>
                <c:pt idx="31">
                  <c:v>10.198412698412698</c:v>
                </c:pt>
                <c:pt idx="32">
                  <c:v>13.771043771043773</c:v>
                </c:pt>
                <c:pt idx="33">
                  <c:v>18</c:v>
                </c:pt>
                <c:pt idx="34">
                  <c:v>10.666666666666668</c:v>
                </c:pt>
                <c:pt idx="35">
                  <c:v>14.074074074074074</c:v>
                </c:pt>
                <c:pt idx="36">
                  <c:v>13.333333333333334</c:v>
                </c:pt>
              </c:numCache>
            </c:numRef>
          </c:val>
          <c:smooth val="0"/>
        </c:ser>
        <c:ser>
          <c:idx val="1"/>
          <c:order val="3"/>
          <c:tx>
            <c:strRef>
              <c:f>'G4'!$O$61</c:f>
              <c:strCache>
                <c:ptCount val="1"/>
                <c:pt idx="0">
                  <c:v>Prestar a empresas nac. que producen en una alta proporción para m. externo</c:v>
                </c:pt>
              </c:strCache>
            </c:strRef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'G4'!$C$64:$C$100</c:f>
              <c:numCache>
                <c:formatCode>mmm\-yy</c:formatCode>
                <c:ptCount val="37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</c:numCache>
            </c:numRef>
          </c:cat>
          <c:val>
            <c:numRef>
              <c:f>'G4'!$O$64:$O$100</c:f>
              <c:numCache>
                <c:formatCode>0.0</c:formatCode>
                <c:ptCount val="37"/>
                <c:pt idx="0">
                  <c:v>9.5757575757575779</c:v>
                </c:pt>
                <c:pt idx="1">
                  <c:v>7.0175438596491224</c:v>
                </c:pt>
                <c:pt idx="2">
                  <c:v>5.0927318295739346</c:v>
                </c:pt>
                <c:pt idx="3">
                  <c:v>4.2425810904071772</c:v>
                </c:pt>
                <c:pt idx="4">
                  <c:v>3.3333333333333335</c:v>
                </c:pt>
                <c:pt idx="5">
                  <c:v>5.1515151515151523</c:v>
                </c:pt>
                <c:pt idx="6">
                  <c:v>2.5925925925925926</c:v>
                </c:pt>
                <c:pt idx="7">
                  <c:v>1.5032679738562091</c:v>
                </c:pt>
                <c:pt idx="8">
                  <c:v>3.028322440087146</c:v>
                </c:pt>
                <c:pt idx="9">
                  <c:v>7.5</c:v>
                </c:pt>
                <c:pt idx="10">
                  <c:v>5</c:v>
                </c:pt>
                <c:pt idx="11">
                  <c:v>4.7619047619047619</c:v>
                </c:pt>
                <c:pt idx="12">
                  <c:v>6.1904761904761898</c:v>
                </c:pt>
                <c:pt idx="13">
                  <c:v>5.3333333333333339</c:v>
                </c:pt>
                <c:pt idx="14">
                  <c:v>5.6638655462184886</c:v>
                </c:pt>
                <c:pt idx="15">
                  <c:v>4.1025641025641022</c:v>
                </c:pt>
                <c:pt idx="16">
                  <c:v>4.4523809523809526</c:v>
                </c:pt>
                <c:pt idx="17">
                  <c:v>3.7500000000000004</c:v>
                </c:pt>
                <c:pt idx="18">
                  <c:v>3.1111111111111112</c:v>
                </c:pt>
                <c:pt idx="19">
                  <c:v>5.1034858387799575</c:v>
                </c:pt>
                <c:pt idx="20">
                  <c:v>3.1111111111111112</c:v>
                </c:pt>
                <c:pt idx="21">
                  <c:v>3.1515151515151518</c:v>
                </c:pt>
                <c:pt idx="22">
                  <c:v>2.4242424242424243</c:v>
                </c:pt>
                <c:pt idx="23">
                  <c:v>4.2857142857142847</c:v>
                </c:pt>
                <c:pt idx="24">
                  <c:v>2.2222222222222223</c:v>
                </c:pt>
                <c:pt idx="25">
                  <c:v>6.666666666666667</c:v>
                </c:pt>
                <c:pt idx="26">
                  <c:v>4.7619047619047619</c:v>
                </c:pt>
                <c:pt idx="27">
                  <c:v>6.1294261294261299</c:v>
                </c:pt>
                <c:pt idx="28">
                  <c:v>6.8888888888888893</c:v>
                </c:pt>
                <c:pt idx="29">
                  <c:v>2.9629629629629632</c:v>
                </c:pt>
                <c:pt idx="30">
                  <c:v>4</c:v>
                </c:pt>
                <c:pt idx="31">
                  <c:v>4.4444444444444446</c:v>
                </c:pt>
                <c:pt idx="32">
                  <c:v>5.6296296296296298</c:v>
                </c:pt>
                <c:pt idx="33">
                  <c:v>6.666666666666667</c:v>
                </c:pt>
                <c:pt idx="34">
                  <c:v>4</c:v>
                </c:pt>
                <c:pt idx="35">
                  <c:v>6.666666666666667</c:v>
                </c:pt>
                <c:pt idx="36">
                  <c:v>8.5714285714285712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'G4'!$N$61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>
              <a:solidFill>
                <a:schemeClr val="accent5"/>
              </a:solidFill>
            </a:ln>
          </c:spPr>
          <c:marker>
            <c:symbol val="none"/>
          </c:marker>
          <c:cat>
            <c:numRef>
              <c:f>'G4'!$C$64:$C$100</c:f>
              <c:numCache>
                <c:formatCode>mmm\-yy</c:formatCode>
                <c:ptCount val="37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</c:numCache>
            </c:numRef>
          </c:cat>
          <c:val>
            <c:numRef>
              <c:f>'G4'!$N$64:$N$100</c:f>
              <c:numCache>
                <c:formatCode>0.0</c:formatCode>
                <c:ptCount val="37"/>
                <c:pt idx="0">
                  <c:v>1.5584415584415585</c:v>
                </c:pt>
                <c:pt idx="1">
                  <c:v>2.4561403508771931</c:v>
                </c:pt>
                <c:pt idx="2">
                  <c:v>2.070175438596491</c:v>
                </c:pt>
                <c:pt idx="3">
                  <c:v>2.6031746031746033</c:v>
                </c:pt>
                <c:pt idx="4">
                  <c:v>3.6363636363636362</c:v>
                </c:pt>
                <c:pt idx="5">
                  <c:v>3.0303030303030307</c:v>
                </c:pt>
                <c:pt idx="6">
                  <c:v>3.3333333333333339</c:v>
                </c:pt>
                <c:pt idx="7">
                  <c:v>1.4035087719298245</c:v>
                </c:pt>
                <c:pt idx="8">
                  <c:v>1.1764705882352942</c:v>
                </c:pt>
                <c:pt idx="9">
                  <c:v>5</c:v>
                </c:pt>
                <c:pt idx="10">
                  <c:v>3.3333333333333335</c:v>
                </c:pt>
                <c:pt idx="11">
                  <c:v>3.3333333333333335</c:v>
                </c:pt>
                <c:pt idx="12">
                  <c:v>2.3809523809523809</c:v>
                </c:pt>
                <c:pt idx="13">
                  <c:v>4.8888888888888893</c:v>
                </c:pt>
                <c:pt idx="14">
                  <c:v>3.2380952380952377</c:v>
                </c:pt>
                <c:pt idx="15">
                  <c:v>3.0769230769230771</c:v>
                </c:pt>
                <c:pt idx="16">
                  <c:v>7.9444444444444446</c:v>
                </c:pt>
                <c:pt idx="17">
                  <c:v>5.416666666666667</c:v>
                </c:pt>
                <c:pt idx="18">
                  <c:v>9.3333333333333339</c:v>
                </c:pt>
                <c:pt idx="19">
                  <c:v>9.0250544662309355</c:v>
                </c:pt>
                <c:pt idx="20">
                  <c:v>5.7777777777777777</c:v>
                </c:pt>
                <c:pt idx="21">
                  <c:v>6.6329966329966323</c:v>
                </c:pt>
                <c:pt idx="22">
                  <c:v>3.0303030303030298</c:v>
                </c:pt>
                <c:pt idx="23">
                  <c:v>8.5714285714285712</c:v>
                </c:pt>
                <c:pt idx="24">
                  <c:v>8.148148148148147</c:v>
                </c:pt>
                <c:pt idx="25">
                  <c:v>7.4074074074074066</c:v>
                </c:pt>
                <c:pt idx="26">
                  <c:v>3.8095238095238093</c:v>
                </c:pt>
                <c:pt idx="27">
                  <c:v>6.0439560439560447</c:v>
                </c:pt>
                <c:pt idx="28">
                  <c:v>3.0303030303030298</c:v>
                </c:pt>
                <c:pt idx="29">
                  <c:v>6.2433862433862428</c:v>
                </c:pt>
                <c:pt idx="30">
                  <c:v>6.666666666666667</c:v>
                </c:pt>
                <c:pt idx="31">
                  <c:v>2.2222222222222223</c:v>
                </c:pt>
                <c:pt idx="32">
                  <c:v>9.0909090909090917</c:v>
                </c:pt>
                <c:pt idx="33">
                  <c:v>5.333333333333333</c:v>
                </c:pt>
                <c:pt idx="34">
                  <c:v>6.666666666666667</c:v>
                </c:pt>
                <c:pt idx="35">
                  <c:v>5.9259259259259265</c:v>
                </c:pt>
                <c:pt idx="36">
                  <c:v>6.666666666666667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'G4'!$M$61</c:f>
              <c:strCache>
                <c:ptCount val="1"/>
                <c:pt idx="0">
                  <c:v>Prestar a constructores</c:v>
                </c:pt>
              </c:strCache>
            </c:strRef>
          </c:tx>
          <c:spPr>
            <a:ln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'G4'!$C$64:$C$100</c:f>
              <c:numCache>
                <c:formatCode>mmm\-yy</c:formatCode>
                <c:ptCount val="37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</c:numCache>
            </c:numRef>
          </c:cat>
          <c:val>
            <c:numRef>
              <c:f>'G4'!$M$64:$M$100</c:f>
              <c:numCache>
                <c:formatCode>0.0</c:formatCode>
                <c:ptCount val="37"/>
                <c:pt idx="0">
                  <c:v>0.95238095238095244</c:v>
                </c:pt>
                <c:pt idx="1">
                  <c:v>0</c:v>
                </c:pt>
                <c:pt idx="2">
                  <c:v>0</c:v>
                </c:pt>
                <c:pt idx="3">
                  <c:v>1.7929292929292926</c:v>
                </c:pt>
                <c:pt idx="4">
                  <c:v>1.5151515151515151</c:v>
                </c:pt>
                <c:pt idx="5">
                  <c:v>1.5151515151515151</c:v>
                </c:pt>
                <c:pt idx="6">
                  <c:v>2.5925925925925926</c:v>
                </c:pt>
                <c:pt idx="7">
                  <c:v>4.4662309368191728</c:v>
                </c:pt>
                <c:pt idx="8">
                  <c:v>2.144249512670565</c:v>
                </c:pt>
                <c:pt idx="9">
                  <c:v>2.5</c:v>
                </c:pt>
                <c:pt idx="10">
                  <c:v>4.166666666666667</c:v>
                </c:pt>
                <c:pt idx="11">
                  <c:v>1.4285714285714286</c:v>
                </c:pt>
                <c:pt idx="12">
                  <c:v>0.47619047619047616</c:v>
                </c:pt>
                <c:pt idx="13">
                  <c:v>3.5555555555555554</c:v>
                </c:pt>
                <c:pt idx="14">
                  <c:v>5.1876750700280114</c:v>
                </c:pt>
                <c:pt idx="15">
                  <c:v>3.5897435897435894</c:v>
                </c:pt>
                <c:pt idx="16">
                  <c:v>3.1111111111111112</c:v>
                </c:pt>
                <c:pt idx="17">
                  <c:v>4.5833333333333339</c:v>
                </c:pt>
                <c:pt idx="18">
                  <c:v>4.4444444444444446</c:v>
                </c:pt>
                <c:pt idx="19">
                  <c:v>3.9705882352941173</c:v>
                </c:pt>
                <c:pt idx="20">
                  <c:v>4.8888888888888893</c:v>
                </c:pt>
                <c:pt idx="21">
                  <c:v>6</c:v>
                </c:pt>
                <c:pt idx="22">
                  <c:v>7.2727272727272725</c:v>
                </c:pt>
                <c:pt idx="23">
                  <c:v>5.7142857142857135</c:v>
                </c:pt>
                <c:pt idx="24">
                  <c:v>5.9259259259259265</c:v>
                </c:pt>
                <c:pt idx="25">
                  <c:v>7.4074074074074083</c:v>
                </c:pt>
                <c:pt idx="26">
                  <c:v>4.7619047619047619</c:v>
                </c:pt>
                <c:pt idx="27">
                  <c:v>6.0195360195360204</c:v>
                </c:pt>
                <c:pt idx="28">
                  <c:v>6.8888888888888893</c:v>
                </c:pt>
                <c:pt idx="29">
                  <c:v>5.9259259259259265</c:v>
                </c:pt>
                <c:pt idx="30">
                  <c:v>5.333333333333333</c:v>
                </c:pt>
                <c:pt idx="31">
                  <c:v>8.3333333333333321</c:v>
                </c:pt>
                <c:pt idx="32">
                  <c:v>10.666666666666666</c:v>
                </c:pt>
                <c:pt idx="33">
                  <c:v>7.333333333333333</c:v>
                </c:pt>
                <c:pt idx="34">
                  <c:v>4</c:v>
                </c:pt>
                <c:pt idx="35">
                  <c:v>7.4074074074074083</c:v>
                </c:pt>
                <c:pt idx="36">
                  <c:v>6.6666666666666652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3908832"/>
        <c:axId val="593909392"/>
      </c:lineChart>
      <c:dateAx>
        <c:axId val="593908832"/>
        <c:scaling>
          <c:orientation val="minMax"/>
          <c:max val="43070"/>
          <c:min val="40695"/>
        </c:scaling>
        <c:delete val="0"/>
        <c:axPos val="b"/>
        <c:numFmt formatCode="mmm\-yy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900"/>
            </a:pPr>
            <a:endParaRPr lang="es-CO"/>
          </a:p>
        </c:txPr>
        <c:crossAx val="593909392"/>
        <c:crosses val="autoZero"/>
        <c:auto val="0"/>
        <c:lblOffset val="100"/>
        <c:baseTimeUnit val="months"/>
        <c:majorUnit val="6"/>
        <c:majorTimeUnit val="months"/>
      </c:dateAx>
      <c:valAx>
        <c:axId val="593909392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593908832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75988678396954057"/>
          <c:w val="1"/>
          <c:h val="0.24011321603045929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530689181579368E-2"/>
          <c:y val="0.11738241308793455"/>
          <c:w val="0.89910858298233343"/>
          <c:h val="0.60382091592013698"/>
        </c:manualLayout>
      </c:layout>
      <c:lineChart>
        <c:grouping val="standard"/>
        <c:varyColors val="0"/>
        <c:ser>
          <c:idx val="2"/>
          <c:order val="0"/>
          <c:tx>
            <c:strRef>
              <c:f>'G4'!$K$104</c:f>
              <c:strCache>
                <c:ptCount val="1"/>
                <c:pt idx="0">
                  <c:v>Prestar para consumo</c:v>
                </c:pt>
              </c:strCache>
            </c:strRef>
          </c:tx>
          <c:marker>
            <c:symbol val="none"/>
          </c:marker>
          <c:cat>
            <c:numRef>
              <c:f>'G4'!$C$107:$C$143</c:f>
              <c:numCache>
                <c:formatCode>mmm\-yy</c:formatCode>
                <c:ptCount val="37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</c:numCache>
            </c:numRef>
          </c:cat>
          <c:val>
            <c:numRef>
              <c:f>'G4'!$K$107:$K$143</c:f>
              <c:numCache>
                <c:formatCode>0.0</c:formatCode>
                <c:ptCount val="37"/>
                <c:pt idx="0">
                  <c:v>32.38095238095238</c:v>
                </c:pt>
                <c:pt idx="1">
                  <c:v>21.904761904761905</c:v>
                </c:pt>
                <c:pt idx="2">
                  <c:v>18.293650793650794</c:v>
                </c:pt>
                <c:pt idx="3">
                  <c:v>24.444444444444443</c:v>
                </c:pt>
                <c:pt idx="4">
                  <c:v>21.904761904761905</c:v>
                </c:pt>
                <c:pt idx="5">
                  <c:v>26.666666666666668</c:v>
                </c:pt>
                <c:pt idx="6">
                  <c:v>28.571428571428569</c:v>
                </c:pt>
                <c:pt idx="7">
                  <c:v>23.809523809523807</c:v>
                </c:pt>
                <c:pt idx="8">
                  <c:v>28.888888888888886</c:v>
                </c:pt>
                <c:pt idx="9">
                  <c:v>29.523809523809526</c:v>
                </c:pt>
                <c:pt idx="10">
                  <c:v>25.555555555555554</c:v>
                </c:pt>
                <c:pt idx="11">
                  <c:v>29.523809523809526</c:v>
                </c:pt>
                <c:pt idx="12">
                  <c:v>30.476190476190474</c:v>
                </c:pt>
                <c:pt idx="13">
                  <c:v>30.476190476190474</c:v>
                </c:pt>
                <c:pt idx="14">
                  <c:v>29.523809523809526</c:v>
                </c:pt>
                <c:pt idx="15">
                  <c:v>33.333333333333329</c:v>
                </c:pt>
                <c:pt idx="16">
                  <c:v>28.571428571428569</c:v>
                </c:pt>
                <c:pt idx="17">
                  <c:v>28.571428571428569</c:v>
                </c:pt>
                <c:pt idx="18">
                  <c:v>29.523809523809526</c:v>
                </c:pt>
                <c:pt idx="19">
                  <c:v>32.38095238095238</c:v>
                </c:pt>
                <c:pt idx="20">
                  <c:v>29.523809523809526</c:v>
                </c:pt>
                <c:pt idx="21">
                  <c:v>33.333333333333329</c:v>
                </c:pt>
                <c:pt idx="22">
                  <c:v>33.333333333333329</c:v>
                </c:pt>
                <c:pt idx="23">
                  <c:v>33.333333333333329</c:v>
                </c:pt>
                <c:pt idx="24">
                  <c:v>33.333333333333329</c:v>
                </c:pt>
                <c:pt idx="25">
                  <c:v>31.666666666666664</c:v>
                </c:pt>
                <c:pt idx="26">
                  <c:v>29.333333333333332</c:v>
                </c:pt>
                <c:pt idx="27">
                  <c:v>32</c:v>
                </c:pt>
                <c:pt idx="28">
                  <c:v>32</c:v>
                </c:pt>
                <c:pt idx="29">
                  <c:v>33.333333333333329</c:v>
                </c:pt>
                <c:pt idx="30">
                  <c:v>30.666666666666664</c:v>
                </c:pt>
                <c:pt idx="31">
                  <c:v>31.666666666666664</c:v>
                </c:pt>
                <c:pt idx="32">
                  <c:v>32</c:v>
                </c:pt>
                <c:pt idx="33">
                  <c:v>28.333333333333332</c:v>
                </c:pt>
                <c:pt idx="34">
                  <c:v>31.666666666666664</c:v>
                </c:pt>
                <c:pt idx="35">
                  <c:v>33.333333333333329</c:v>
                </c:pt>
                <c:pt idx="36">
                  <c:v>31.666666666666664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'G4'!$P$104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'G4'!$C$107:$C$143</c:f>
              <c:numCache>
                <c:formatCode>mmm\-yy</c:formatCode>
                <c:ptCount val="37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</c:numCache>
            </c:numRef>
          </c:cat>
          <c:val>
            <c:numRef>
              <c:f>'G4'!$P$107:$P$143</c:f>
              <c:numCache>
                <c:formatCode>0.0</c:formatCode>
                <c:ptCount val="37"/>
                <c:pt idx="0">
                  <c:v>20</c:v>
                </c:pt>
                <c:pt idx="1">
                  <c:v>13.333333333333334</c:v>
                </c:pt>
                <c:pt idx="2">
                  <c:v>13.531746031746032</c:v>
                </c:pt>
                <c:pt idx="3">
                  <c:v>20</c:v>
                </c:pt>
                <c:pt idx="4">
                  <c:v>18.095238095238095</c:v>
                </c:pt>
                <c:pt idx="5">
                  <c:v>12.38095238095238</c:v>
                </c:pt>
                <c:pt idx="6">
                  <c:v>13.333333333333334</c:v>
                </c:pt>
                <c:pt idx="7">
                  <c:v>14.285714285714285</c:v>
                </c:pt>
                <c:pt idx="8">
                  <c:v>12.222222222222225</c:v>
                </c:pt>
                <c:pt idx="9">
                  <c:v>17.142857142857142</c:v>
                </c:pt>
                <c:pt idx="10">
                  <c:v>20</c:v>
                </c:pt>
                <c:pt idx="11">
                  <c:v>21.904761904761905</c:v>
                </c:pt>
                <c:pt idx="12">
                  <c:v>21.904761904761905</c:v>
                </c:pt>
                <c:pt idx="13">
                  <c:v>21.904761904761905</c:v>
                </c:pt>
                <c:pt idx="14">
                  <c:v>20.952380952380953</c:v>
                </c:pt>
                <c:pt idx="15">
                  <c:v>18.888888888888889</c:v>
                </c:pt>
                <c:pt idx="16">
                  <c:v>16.19047619047619</c:v>
                </c:pt>
                <c:pt idx="17">
                  <c:v>19.047619047619047</c:v>
                </c:pt>
                <c:pt idx="18">
                  <c:v>16.19047619047619</c:v>
                </c:pt>
                <c:pt idx="19">
                  <c:v>11.428571428571427</c:v>
                </c:pt>
                <c:pt idx="20">
                  <c:v>13.333333333333334</c:v>
                </c:pt>
                <c:pt idx="21">
                  <c:v>17.777777777777775</c:v>
                </c:pt>
                <c:pt idx="22">
                  <c:v>17.333333333333336</c:v>
                </c:pt>
                <c:pt idx="23">
                  <c:v>11.666666666666666</c:v>
                </c:pt>
                <c:pt idx="24">
                  <c:v>18.333333333333336</c:v>
                </c:pt>
                <c:pt idx="25">
                  <c:v>11.666666666666666</c:v>
                </c:pt>
                <c:pt idx="26">
                  <c:v>14.666666666666666</c:v>
                </c:pt>
                <c:pt idx="27">
                  <c:v>18.666666666666668</c:v>
                </c:pt>
                <c:pt idx="28">
                  <c:v>18.666666666666664</c:v>
                </c:pt>
                <c:pt idx="29">
                  <c:v>17.333333333333332</c:v>
                </c:pt>
                <c:pt idx="30">
                  <c:v>22.666666666666668</c:v>
                </c:pt>
                <c:pt idx="31">
                  <c:v>11.666666666666666</c:v>
                </c:pt>
                <c:pt idx="32">
                  <c:v>18.666666666666668</c:v>
                </c:pt>
                <c:pt idx="33">
                  <c:v>14.111111111111111</c:v>
                </c:pt>
                <c:pt idx="34">
                  <c:v>15</c:v>
                </c:pt>
                <c:pt idx="35">
                  <c:v>22.222222222222221</c:v>
                </c:pt>
                <c:pt idx="36">
                  <c:v>16.666666666666668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'G4'!$N$104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>
              <a:solidFill>
                <a:schemeClr val="accent5"/>
              </a:solidFill>
            </a:ln>
          </c:spPr>
          <c:marker>
            <c:symbol val="none"/>
          </c:marker>
          <c:cat>
            <c:numRef>
              <c:f>'G4'!$C$107:$C$143</c:f>
              <c:numCache>
                <c:formatCode>mmm\-yy</c:formatCode>
                <c:ptCount val="37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</c:numCache>
            </c:numRef>
          </c:cat>
          <c:val>
            <c:numRef>
              <c:f>'G4'!$N$107:$N$143</c:f>
              <c:numCache>
                <c:formatCode>0.0</c:formatCode>
                <c:ptCount val="37"/>
                <c:pt idx="0">
                  <c:v>8.5714285714285712</c:v>
                </c:pt>
                <c:pt idx="1">
                  <c:v>12.380952380952381</c:v>
                </c:pt>
                <c:pt idx="2">
                  <c:v>12.698412698412698</c:v>
                </c:pt>
                <c:pt idx="3">
                  <c:v>7.7777777777777777</c:v>
                </c:pt>
                <c:pt idx="4">
                  <c:v>12.380952380952381</c:v>
                </c:pt>
                <c:pt idx="5">
                  <c:v>10.476190476190474</c:v>
                </c:pt>
                <c:pt idx="6">
                  <c:v>16.19047619047619</c:v>
                </c:pt>
                <c:pt idx="7">
                  <c:v>16.19047619047619</c:v>
                </c:pt>
                <c:pt idx="8">
                  <c:v>14.444444444444446</c:v>
                </c:pt>
                <c:pt idx="9">
                  <c:v>15.238095238095237</c:v>
                </c:pt>
                <c:pt idx="10">
                  <c:v>14.444444444444446</c:v>
                </c:pt>
                <c:pt idx="11">
                  <c:v>16.19047619047619</c:v>
                </c:pt>
                <c:pt idx="12">
                  <c:v>17.142857142857142</c:v>
                </c:pt>
                <c:pt idx="13">
                  <c:v>18.095238095238095</c:v>
                </c:pt>
                <c:pt idx="14">
                  <c:v>14.285714285714285</c:v>
                </c:pt>
                <c:pt idx="15">
                  <c:v>12.222222222222223</c:v>
                </c:pt>
                <c:pt idx="16">
                  <c:v>14.285714285714285</c:v>
                </c:pt>
                <c:pt idx="17">
                  <c:v>13.333333333333334</c:v>
                </c:pt>
                <c:pt idx="18">
                  <c:v>15.238095238095239</c:v>
                </c:pt>
                <c:pt idx="19">
                  <c:v>18.095238095238095</c:v>
                </c:pt>
                <c:pt idx="20">
                  <c:v>14.285714285714288</c:v>
                </c:pt>
                <c:pt idx="21">
                  <c:v>15.555555555555555</c:v>
                </c:pt>
                <c:pt idx="22">
                  <c:v>14.666666666666666</c:v>
                </c:pt>
                <c:pt idx="23">
                  <c:v>21.666666666666668</c:v>
                </c:pt>
                <c:pt idx="24">
                  <c:v>16.666666666666668</c:v>
                </c:pt>
                <c:pt idx="25">
                  <c:v>20</c:v>
                </c:pt>
                <c:pt idx="26">
                  <c:v>21.333333333333332</c:v>
                </c:pt>
                <c:pt idx="27">
                  <c:v>20</c:v>
                </c:pt>
                <c:pt idx="28">
                  <c:v>18.666666666666668</c:v>
                </c:pt>
                <c:pt idx="29">
                  <c:v>21.333333333333332</c:v>
                </c:pt>
                <c:pt idx="30">
                  <c:v>24</c:v>
                </c:pt>
                <c:pt idx="31">
                  <c:v>16.666666666666668</c:v>
                </c:pt>
                <c:pt idx="32">
                  <c:v>24.000000000000004</c:v>
                </c:pt>
                <c:pt idx="33">
                  <c:v>13.333333333333334</c:v>
                </c:pt>
                <c:pt idx="34">
                  <c:v>23.333333333333332</c:v>
                </c:pt>
                <c:pt idx="35">
                  <c:v>15.555555555555555</c:v>
                </c:pt>
                <c:pt idx="36">
                  <c:v>23.333333333333332</c:v>
                </c:pt>
              </c:numCache>
            </c:numRef>
          </c:val>
          <c:smooth val="0"/>
        </c:ser>
        <c:ser>
          <c:idx val="1"/>
          <c:order val="3"/>
          <c:tx>
            <c:strRef>
              <c:f>'G4'!$L$104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'G4'!$C$107:$C$143</c:f>
              <c:numCache>
                <c:formatCode>mmm\-yy</c:formatCode>
                <c:ptCount val="37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</c:numCache>
            </c:numRef>
          </c:cat>
          <c:val>
            <c:numRef>
              <c:f>'G4'!$L$107:$L$143</c:f>
              <c:numCache>
                <c:formatCode>0.0</c:formatCode>
                <c:ptCount val="37"/>
                <c:pt idx="0">
                  <c:v>15.238095238095237</c:v>
                </c:pt>
                <c:pt idx="1">
                  <c:v>15.238095238095237</c:v>
                </c:pt>
                <c:pt idx="2">
                  <c:v>14.484126984126986</c:v>
                </c:pt>
                <c:pt idx="3">
                  <c:v>14.444444444444443</c:v>
                </c:pt>
                <c:pt idx="4">
                  <c:v>14.285714285714285</c:v>
                </c:pt>
                <c:pt idx="5">
                  <c:v>14.285714285714285</c:v>
                </c:pt>
                <c:pt idx="6">
                  <c:v>5.7142857142857144</c:v>
                </c:pt>
                <c:pt idx="7">
                  <c:v>17.142857142857142</c:v>
                </c:pt>
                <c:pt idx="8">
                  <c:v>12.222222222222223</c:v>
                </c:pt>
                <c:pt idx="9">
                  <c:v>7.6190476190476186</c:v>
                </c:pt>
                <c:pt idx="10">
                  <c:v>11.111111111111112</c:v>
                </c:pt>
                <c:pt idx="11">
                  <c:v>11.428571428571429</c:v>
                </c:pt>
                <c:pt idx="12">
                  <c:v>12.38095238095238</c:v>
                </c:pt>
                <c:pt idx="13">
                  <c:v>5.7142857142857135</c:v>
                </c:pt>
                <c:pt idx="14">
                  <c:v>16.19047619047619</c:v>
                </c:pt>
                <c:pt idx="15">
                  <c:v>13.333333333333334</c:v>
                </c:pt>
                <c:pt idx="16">
                  <c:v>16.19047619047619</c:v>
                </c:pt>
                <c:pt idx="17">
                  <c:v>14.285714285714285</c:v>
                </c:pt>
                <c:pt idx="18">
                  <c:v>11.428571428571427</c:v>
                </c:pt>
                <c:pt idx="19">
                  <c:v>14.285714285714285</c:v>
                </c:pt>
                <c:pt idx="20">
                  <c:v>6.6666666666666652</c:v>
                </c:pt>
                <c:pt idx="21">
                  <c:v>14.444444444444443</c:v>
                </c:pt>
                <c:pt idx="22">
                  <c:v>9.3333333333333321</c:v>
                </c:pt>
                <c:pt idx="23">
                  <c:v>16.666666666666668</c:v>
                </c:pt>
                <c:pt idx="24">
                  <c:v>16.666666666666664</c:v>
                </c:pt>
                <c:pt idx="25">
                  <c:v>15</c:v>
                </c:pt>
                <c:pt idx="26">
                  <c:v>13.333333333333334</c:v>
                </c:pt>
                <c:pt idx="27">
                  <c:v>12</c:v>
                </c:pt>
                <c:pt idx="28">
                  <c:v>14.666666666666666</c:v>
                </c:pt>
                <c:pt idx="29">
                  <c:v>17.333333333333332</c:v>
                </c:pt>
                <c:pt idx="30">
                  <c:v>10.666666666666666</c:v>
                </c:pt>
                <c:pt idx="31">
                  <c:v>20</c:v>
                </c:pt>
                <c:pt idx="32">
                  <c:v>9.3333333333333321</c:v>
                </c:pt>
                <c:pt idx="33">
                  <c:v>17.777777777777779</c:v>
                </c:pt>
                <c:pt idx="34">
                  <c:v>18.333333333333332</c:v>
                </c:pt>
                <c:pt idx="35">
                  <c:v>13.333333333333334</c:v>
                </c:pt>
                <c:pt idx="36">
                  <c:v>13.333333333333334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'G4'!$O$104</c:f>
              <c:strCache>
                <c:ptCount val="1"/>
                <c:pt idx="0">
                  <c:v>Prestar a empresas nac. que producen en una alta proporción para m. externo</c:v>
                </c:pt>
              </c:strCache>
            </c:strRef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'G4'!$C$107:$C$143</c:f>
              <c:numCache>
                <c:formatCode>mmm\-yy</c:formatCode>
                <c:ptCount val="37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</c:numCache>
            </c:numRef>
          </c:cat>
          <c:val>
            <c:numRef>
              <c:f>'G4'!$O$107:$O$143</c:f>
              <c:numCache>
                <c:formatCode>0.0</c:formatCode>
                <c:ptCount val="37"/>
                <c:pt idx="0">
                  <c:v>0.95238095238095233</c:v>
                </c:pt>
                <c:pt idx="1">
                  <c:v>7.6190476190476195</c:v>
                </c:pt>
                <c:pt idx="2">
                  <c:v>3.0555555555555558</c:v>
                </c:pt>
                <c:pt idx="3">
                  <c:v>5.5555555555555554</c:v>
                </c:pt>
                <c:pt idx="4">
                  <c:v>1.9047619047619047</c:v>
                </c:pt>
                <c:pt idx="5">
                  <c:v>1.9047619047619047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2.2222222222222223</c:v>
                </c:pt>
                <c:pt idx="11">
                  <c:v>0.95238095238095233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2.8571428571428572</c:v>
                </c:pt>
                <c:pt idx="17">
                  <c:v>0.95238095238095233</c:v>
                </c:pt>
                <c:pt idx="18">
                  <c:v>0</c:v>
                </c:pt>
                <c:pt idx="19">
                  <c:v>1.9047619047619047</c:v>
                </c:pt>
                <c:pt idx="20">
                  <c:v>1.9047619047619047</c:v>
                </c:pt>
                <c:pt idx="21">
                  <c:v>0</c:v>
                </c:pt>
                <c:pt idx="22">
                  <c:v>4</c:v>
                </c:pt>
                <c:pt idx="23">
                  <c:v>0</c:v>
                </c:pt>
                <c:pt idx="24">
                  <c:v>1.6666666666666667</c:v>
                </c:pt>
                <c:pt idx="25">
                  <c:v>1.6666666666666667</c:v>
                </c:pt>
                <c:pt idx="26">
                  <c:v>2.6666666666666665</c:v>
                </c:pt>
                <c:pt idx="27">
                  <c:v>0</c:v>
                </c:pt>
                <c:pt idx="28">
                  <c:v>5.333333333333333</c:v>
                </c:pt>
                <c:pt idx="29">
                  <c:v>0</c:v>
                </c:pt>
                <c:pt idx="30">
                  <c:v>0</c:v>
                </c:pt>
                <c:pt idx="31">
                  <c:v>5</c:v>
                </c:pt>
                <c:pt idx="32">
                  <c:v>2.6666666666666665</c:v>
                </c:pt>
                <c:pt idx="33">
                  <c:v>5</c:v>
                </c:pt>
                <c:pt idx="34">
                  <c:v>0</c:v>
                </c:pt>
                <c:pt idx="35">
                  <c:v>4.4444444444444446</c:v>
                </c:pt>
                <c:pt idx="36">
                  <c:v>6.666666666666667</c:v>
                </c:pt>
              </c:numCache>
            </c:numRef>
          </c:val>
          <c:smooth val="0"/>
        </c:ser>
        <c:ser>
          <c:idx val="0"/>
          <c:order val="5"/>
          <c:tx>
            <c:strRef>
              <c:f>'G4'!$M$104</c:f>
              <c:strCache>
                <c:ptCount val="1"/>
                <c:pt idx="0">
                  <c:v>Prestar a constructores</c:v>
                </c:pt>
              </c:strCache>
            </c:strRef>
          </c:tx>
          <c:spPr>
            <a:ln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'G4'!$C$107:$C$143</c:f>
              <c:numCache>
                <c:formatCode>mmm\-yy</c:formatCode>
                <c:ptCount val="37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</c:numCache>
            </c:numRef>
          </c:cat>
          <c:val>
            <c:numRef>
              <c:f>'G4'!$M$107:$M$143</c:f>
              <c:numCache>
                <c:formatCode>0.0</c:formatCode>
                <c:ptCount val="37"/>
                <c:pt idx="0">
                  <c:v>0</c:v>
                </c:pt>
                <c:pt idx="1">
                  <c:v>1.9047619047619047</c:v>
                </c:pt>
                <c:pt idx="2">
                  <c:v>3.8095238095238093</c:v>
                </c:pt>
                <c:pt idx="3">
                  <c:v>3.3333333333333335</c:v>
                </c:pt>
                <c:pt idx="4">
                  <c:v>4.7619047619047619</c:v>
                </c:pt>
                <c:pt idx="5">
                  <c:v>2.8571428571428568</c:v>
                </c:pt>
                <c:pt idx="6">
                  <c:v>1.9047619047619047</c:v>
                </c:pt>
                <c:pt idx="7">
                  <c:v>2.8571428571428568</c:v>
                </c:pt>
                <c:pt idx="8">
                  <c:v>0</c:v>
                </c:pt>
                <c:pt idx="9">
                  <c:v>6.6666666666666652</c:v>
                </c:pt>
                <c:pt idx="10">
                  <c:v>2.2222222222222223</c:v>
                </c:pt>
                <c:pt idx="11">
                  <c:v>2.8571428571428568</c:v>
                </c:pt>
                <c:pt idx="12">
                  <c:v>3.8095238095238093</c:v>
                </c:pt>
                <c:pt idx="13">
                  <c:v>5.7142857142857144</c:v>
                </c:pt>
                <c:pt idx="14">
                  <c:v>6.666666666666667</c:v>
                </c:pt>
                <c:pt idx="15">
                  <c:v>0</c:v>
                </c:pt>
                <c:pt idx="16">
                  <c:v>4.7619047619047619</c:v>
                </c:pt>
                <c:pt idx="17">
                  <c:v>7.6190476190476186</c:v>
                </c:pt>
                <c:pt idx="18">
                  <c:v>12.38095238095238</c:v>
                </c:pt>
                <c:pt idx="19">
                  <c:v>11.428571428571429</c:v>
                </c:pt>
                <c:pt idx="20">
                  <c:v>6.666666666666667</c:v>
                </c:pt>
                <c:pt idx="21">
                  <c:v>10</c:v>
                </c:pt>
                <c:pt idx="22">
                  <c:v>12</c:v>
                </c:pt>
                <c:pt idx="23">
                  <c:v>11.666666666666666</c:v>
                </c:pt>
                <c:pt idx="24">
                  <c:v>6.666666666666667</c:v>
                </c:pt>
                <c:pt idx="25">
                  <c:v>6.666666666666667</c:v>
                </c:pt>
                <c:pt idx="26">
                  <c:v>5.333333333333333</c:v>
                </c:pt>
                <c:pt idx="27">
                  <c:v>5.333333333333333</c:v>
                </c:pt>
                <c:pt idx="28">
                  <c:v>5.333333333333333</c:v>
                </c:pt>
                <c:pt idx="29">
                  <c:v>8</c:v>
                </c:pt>
                <c:pt idx="30">
                  <c:v>3.9999999999999996</c:v>
                </c:pt>
                <c:pt idx="31">
                  <c:v>5</c:v>
                </c:pt>
                <c:pt idx="32">
                  <c:v>5.333333333333333</c:v>
                </c:pt>
                <c:pt idx="33">
                  <c:v>6.666666666666667</c:v>
                </c:pt>
                <c:pt idx="34">
                  <c:v>6.666666666666667</c:v>
                </c:pt>
                <c:pt idx="35">
                  <c:v>4.4444444444444446</c:v>
                </c:pt>
                <c:pt idx="36">
                  <c:v>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8131440"/>
        <c:axId val="625718128"/>
      </c:lineChart>
      <c:dateAx>
        <c:axId val="628131440"/>
        <c:scaling>
          <c:orientation val="minMax"/>
          <c:max val="43070"/>
          <c:min val="40695"/>
        </c:scaling>
        <c:delete val="0"/>
        <c:axPos val="b"/>
        <c:numFmt formatCode="mmm\-yy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900"/>
            </a:pPr>
            <a:endParaRPr lang="es-CO"/>
          </a:p>
        </c:txPr>
        <c:crossAx val="625718128"/>
        <c:crosses val="autoZero"/>
        <c:auto val="1"/>
        <c:lblOffset val="100"/>
        <c:baseTimeUnit val="months"/>
        <c:majorUnit val="6"/>
        <c:majorTimeUnit val="months"/>
      </c:dateAx>
      <c:valAx>
        <c:axId val="625718128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62813144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1.8027409791286052E-2"/>
          <c:y val="0.79889731427353827"/>
          <c:w val="0.98197258313447555"/>
          <c:h val="0.201102685726461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es-ES" b="1"/>
              <a:t>A) Bancos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1358942052700065E-2"/>
          <c:y val="0.10985575938630922"/>
          <c:w val="0.83158503264015071"/>
          <c:h val="0.60023091718091359"/>
        </c:manualLayout>
      </c:layout>
      <c:lineChart>
        <c:grouping val="standard"/>
        <c:varyColors val="0"/>
        <c:ser>
          <c:idx val="0"/>
          <c:order val="0"/>
          <c:tx>
            <c:strRef>
              <c:f>'G5'!$C$8</c:f>
              <c:strCache>
                <c:ptCount val="1"/>
                <c:pt idx="0">
                  <c:v>Industria</c:v>
                </c:pt>
              </c:strCache>
            </c:strRef>
          </c:tx>
          <c:cat>
            <c:numRef>
              <c:f>'G5'!$B$9:$B$48</c:f>
              <c:numCache>
                <c:formatCode>mmm\-yy</c:formatCode>
                <c:ptCount val="40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</c:numCache>
            </c:numRef>
          </c:cat>
          <c:val>
            <c:numRef>
              <c:f>'G5'!$C$9:$C$48</c:f>
              <c:numCache>
                <c:formatCode>_(* #,##0.00_);_(* \(#,##0.00\);_(* "-"??_);_(@_)</c:formatCode>
                <c:ptCount val="40"/>
                <c:pt idx="0">
                  <c:v>71.428571428571431</c:v>
                </c:pt>
                <c:pt idx="1">
                  <c:v>46.666666666666664</c:v>
                </c:pt>
                <c:pt idx="2">
                  <c:v>76.470588235294116</c:v>
                </c:pt>
                <c:pt idx="3">
                  <c:v>57.142857142857139</c:v>
                </c:pt>
                <c:pt idx="4">
                  <c:v>55.555555555555557</c:v>
                </c:pt>
                <c:pt idx="5">
                  <c:v>63.157894736842103</c:v>
                </c:pt>
                <c:pt idx="6">
                  <c:v>66.666666666666657</c:v>
                </c:pt>
                <c:pt idx="7">
                  <c:v>47.058823529411761</c:v>
                </c:pt>
                <c:pt idx="8">
                  <c:v>72.222222222222214</c:v>
                </c:pt>
                <c:pt idx="9">
                  <c:v>88.888888888888886</c:v>
                </c:pt>
                <c:pt idx="10">
                  <c:v>84.210526315789465</c:v>
                </c:pt>
                <c:pt idx="11">
                  <c:v>64.705882352941174</c:v>
                </c:pt>
                <c:pt idx="12">
                  <c:v>78.94736842105263</c:v>
                </c:pt>
                <c:pt idx="13">
                  <c:v>77.777777777777786</c:v>
                </c:pt>
                <c:pt idx="14">
                  <c:v>76.19047619047619</c:v>
                </c:pt>
                <c:pt idx="15">
                  <c:v>71.428571428571431</c:v>
                </c:pt>
                <c:pt idx="16">
                  <c:v>90.476190476190482</c:v>
                </c:pt>
                <c:pt idx="17">
                  <c:v>65</c:v>
                </c:pt>
                <c:pt idx="18">
                  <c:v>85.714285714285708</c:v>
                </c:pt>
                <c:pt idx="19">
                  <c:v>65.217391304347828</c:v>
                </c:pt>
                <c:pt idx="20">
                  <c:v>36.363636363636367</c:v>
                </c:pt>
                <c:pt idx="21">
                  <c:v>73.68421052631578</c:v>
                </c:pt>
                <c:pt idx="22">
                  <c:v>66.666666666666657</c:v>
                </c:pt>
                <c:pt idx="23">
                  <c:v>77.777777777777786</c:v>
                </c:pt>
                <c:pt idx="24">
                  <c:v>68.421052631578945</c:v>
                </c:pt>
                <c:pt idx="25">
                  <c:v>61.111111111111114</c:v>
                </c:pt>
                <c:pt idx="26">
                  <c:v>62.5</c:v>
                </c:pt>
                <c:pt idx="27">
                  <c:v>46.153846153846153</c:v>
                </c:pt>
                <c:pt idx="28">
                  <c:v>78.571428571428569</c:v>
                </c:pt>
                <c:pt idx="29">
                  <c:v>82.35294117647058</c:v>
                </c:pt>
                <c:pt idx="30">
                  <c:v>46.153846153846153</c:v>
                </c:pt>
                <c:pt idx="31">
                  <c:v>40</c:v>
                </c:pt>
                <c:pt idx="32">
                  <c:v>56.25</c:v>
                </c:pt>
                <c:pt idx="33">
                  <c:v>50</c:v>
                </c:pt>
                <c:pt idx="34">
                  <c:v>80</c:v>
                </c:pt>
                <c:pt idx="35" formatCode="0.00">
                  <c:v>80</c:v>
                </c:pt>
                <c:pt idx="36">
                  <c:v>80</c:v>
                </c:pt>
                <c:pt idx="37">
                  <c:v>82.35294117647058</c:v>
                </c:pt>
                <c:pt idx="38">
                  <c:v>76.470588235294116</c:v>
                </c:pt>
                <c:pt idx="39">
                  <c:v>45.454545454545453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'G5'!$D$8</c:f>
              <c:strCache>
                <c:ptCount val="1"/>
                <c:pt idx="0">
                  <c:v>Servicios</c:v>
                </c:pt>
              </c:strCache>
            </c:strRef>
          </c:tx>
          <c:cat>
            <c:numRef>
              <c:f>'G5'!$B$9:$B$48</c:f>
              <c:numCache>
                <c:formatCode>mmm\-yy</c:formatCode>
                <c:ptCount val="40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</c:numCache>
            </c:numRef>
          </c:cat>
          <c:val>
            <c:numRef>
              <c:f>'G5'!$D$9:$D$48</c:f>
              <c:numCache>
                <c:formatCode>_(* #,##0.00_);_(* \(#,##0.00\);_(* "-"??_);_(@_)</c:formatCode>
                <c:ptCount val="40"/>
                <c:pt idx="0">
                  <c:v>42.857142857142854</c:v>
                </c:pt>
                <c:pt idx="1">
                  <c:v>46.666666666666664</c:v>
                </c:pt>
                <c:pt idx="2">
                  <c:v>88.235294117647058</c:v>
                </c:pt>
                <c:pt idx="3">
                  <c:v>50</c:v>
                </c:pt>
                <c:pt idx="4">
                  <c:v>50</c:v>
                </c:pt>
                <c:pt idx="5">
                  <c:v>63.157894736842103</c:v>
                </c:pt>
                <c:pt idx="6">
                  <c:v>77.777777777777786</c:v>
                </c:pt>
                <c:pt idx="7">
                  <c:v>58.82352941176471</c:v>
                </c:pt>
                <c:pt idx="8">
                  <c:v>55.555555555555557</c:v>
                </c:pt>
                <c:pt idx="9">
                  <c:v>100</c:v>
                </c:pt>
                <c:pt idx="10">
                  <c:v>78.94736842105263</c:v>
                </c:pt>
                <c:pt idx="11">
                  <c:v>82.35294117647058</c:v>
                </c:pt>
                <c:pt idx="12">
                  <c:v>78.94736842105263</c:v>
                </c:pt>
                <c:pt idx="13">
                  <c:v>55.555555555555557</c:v>
                </c:pt>
                <c:pt idx="14">
                  <c:v>71.428571428571431</c:v>
                </c:pt>
                <c:pt idx="15">
                  <c:v>61.904761904761905</c:v>
                </c:pt>
                <c:pt idx="16">
                  <c:v>76.19047619047619</c:v>
                </c:pt>
                <c:pt idx="17">
                  <c:v>75</c:v>
                </c:pt>
                <c:pt idx="18">
                  <c:v>85.714285714285708</c:v>
                </c:pt>
                <c:pt idx="19">
                  <c:v>69.565217391304344</c:v>
                </c:pt>
                <c:pt idx="20">
                  <c:v>52.380952380952387</c:v>
                </c:pt>
                <c:pt idx="21">
                  <c:v>68.421052631578945</c:v>
                </c:pt>
                <c:pt idx="22">
                  <c:v>76.19047619047619</c:v>
                </c:pt>
                <c:pt idx="23">
                  <c:v>72.222222222222214</c:v>
                </c:pt>
                <c:pt idx="24">
                  <c:v>73.68421052631578</c:v>
                </c:pt>
                <c:pt idx="25">
                  <c:v>72.222222222222214</c:v>
                </c:pt>
                <c:pt idx="26">
                  <c:v>81.25</c:v>
                </c:pt>
                <c:pt idx="27">
                  <c:v>61.53846153846154</c:v>
                </c:pt>
                <c:pt idx="28">
                  <c:v>71.428571428571431</c:v>
                </c:pt>
                <c:pt idx="29">
                  <c:v>70.588235294117652</c:v>
                </c:pt>
                <c:pt idx="30">
                  <c:v>50</c:v>
                </c:pt>
                <c:pt idx="31">
                  <c:v>33.333333333333329</c:v>
                </c:pt>
                <c:pt idx="32">
                  <c:v>43.75</c:v>
                </c:pt>
                <c:pt idx="33">
                  <c:v>50</c:v>
                </c:pt>
                <c:pt idx="34">
                  <c:v>46.666666666666664</c:v>
                </c:pt>
                <c:pt idx="35" formatCode="0.00">
                  <c:v>53.333333333333336</c:v>
                </c:pt>
                <c:pt idx="36">
                  <c:v>73.333333333333329</c:v>
                </c:pt>
                <c:pt idx="37">
                  <c:v>70.588235294117652</c:v>
                </c:pt>
                <c:pt idx="38">
                  <c:v>76.470588235294116</c:v>
                </c:pt>
                <c:pt idx="39">
                  <c:v>36.363636363636367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'G5'!$E$8</c:f>
              <c:strCache>
                <c:ptCount val="1"/>
                <c:pt idx="0">
                  <c:v>Comercio</c:v>
                </c:pt>
              </c:strCache>
            </c:strRef>
          </c:tx>
          <c:cat>
            <c:numRef>
              <c:f>'G5'!$B$9:$B$48</c:f>
              <c:numCache>
                <c:formatCode>mmm\-yy</c:formatCode>
                <c:ptCount val="40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</c:numCache>
            </c:numRef>
          </c:cat>
          <c:val>
            <c:numRef>
              <c:f>'G5'!$E$9:$E$48</c:f>
              <c:numCache>
                <c:formatCode>_(* #,##0.00_);_(* \(#,##0.00\);_(* "-"??_);_(@_)</c:formatCode>
                <c:ptCount val="40"/>
                <c:pt idx="0">
                  <c:v>57.142857142857139</c:v>
                </c:pt>
                <c:pt idx="1">
                  <c:v>60</c:v>
                </c:pt>
                <c:pt idx="2">
                  <c:v>58.82352941176471</c:v>
                </c:pt>
                <c:pt idx="3">
                  <c:v>57.142857142857139</c:v>
                </c:pt>
                <c:pt idx="4">
                  <c:v>44.444444444444443</c:v>
                </c:pt>
                <c:pt idx="5">
                  <c:v>36.84210526315789</c:v>
                </c:pt>
                <c:pt idx="6">
                  <c:v>66.666666666666657</c:v>
                </c:pt>
                <c:pt idx="7">
                  <c:v>41.17647058823529</c:v>
                </c:pt>
                <c:pt idx="8">
                  <c:v>50</c:v>
                </c:pt>
                <c:pt idx="9">
                  <c:v>66.666666666666657</c:v>
                </c:pt>
                <c:pt idx="10">
                  <c:v>78.94736842105263</c:v>
                </c:pt>
                <c:pt idx="11">
                  <c:v>88.235294117647058</c:v>
                </c:pt>
                <c:pt idx="12">
                  <c:v>63.157894736842103</c:v>
                </c:pt>
                <c:pt idx="13">
                  <c:v>55.555555555555557</c:v>
                </c:pt>
                <c:pt idx="14">
                  <c:v>52.380952380952387</c:v>
                </c:pt>
                <c:pt idx="15">
                  <c:v>71.428571428571431</c:v>
                </c:pt>
                <c:pt idx="16">
                  <c:v>66.666666666666657</c:v>
                </c:pt>
                <c:pt idx="17">
                  <c:v>35</c:v>
                </c:pt>
                <c:pt idx="18">
                  <c:v>76.19047619047619</c:v>
                </c:pt>
                <c:pt idx="19">
                  <c:v>43.478260869565219</c:v>
                </c:pt>
                <c:pt idx="20">
                  <c:v>57.142857142857139</c:v>
                </c:pt>
                <c:pt idx="21">
                  <c:v>61.111111111111114</c:v>
                </c:pt>
                <c:pt idx="22">
                  <c:v>47.619047619047613</c:v>
                </c:pt>
                <c:pt idx="23">
                  <c:v>50</c:v>
                </c:pt>
                <c:pt idx="24">
                  <c:v>78.94736842105263</c:v>
                </c:pt>
                <c:pt idx="25">
                  <c:v>66.666666666666657</c:v>
                </c:pt>
                <c:pt idx="26">
                  <c:v>43.75</c:v>
                </c:pt>
                <c:pt idx="27">
                  <c:v>38.461538461538467</c:v>
                </c:pt>
                <c:pt idx="28">
                  <c:v>64.285714285714292</c:v>
                </c:pt>
                <c:pt idx="29">
                  <c:v>58.82352941176471</c:v>
                </c:pt>
                <c:pt idx="30">
                  <c:v>78.571428571428569</c:v>
                </c:pt>
                <c:pt idx="31">
                  <c:v>53.333333333333336</c:v>
                </c:pt>
                <c:pt idx="32">
                  <c:v>50</c:v>
                </c:pt>
                <c:pt idx="33">
                  <c:v>55.555555555555557</c:v>
                </c:pt>
                <c:pt idx="34">
                  <c:v>46.666666666666664</c:v>
                </c:pt>
                <c:pt idx="35" formatCode="0.00">
                  <c:v>46.666666666666664</c:v>
                </c:pt>
                <c:pt idx="36">
                  <c:v>73.333333333333329</c:v>
                </c:pt>
                <c:pt idx="37">
                  <c:v>64.705882352941174</c:v>
                </c:pt>
                <c:pt idx="38">
                  <c:v>58.82352941176471</c:v>
                </c:pt>
                <c:pt idx="39">
                  <c:v>54.54545454545454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'G5'!$H$8</c:f>
              <c:strCache>
                <c:ptCount val="1"/>
                <c:pt idx="0">
                  <c:v>Comunicaciones</c:v>
                </c:pt>
              </c:strCache>
            </c:strRef>
          </c:tx>
          <c:cat>
            <c:numRef>
              <c:f>'G5'!$B$9:$B$48</c:f>
              <c:numCache>
                <c:formatCode>mmm\-yy</c:formatCode>
                <c:ptCount val="40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</c:numCache>
            </c:numRef>
          </c:cat>
          <c:val>
            <c:numRef>
              <c:f>'G5'!$H$9:$H$47</c:f>
              <c:numCache>
                <c:formatCode>_(* #,##0.00_);_(* \(#,##0.00\);_(* "-"??_);_(@_)</c:formatCode>
                <c:ptCount val="39"/>
                <c:pt idx="0">
                  <c:v>71.428571428571431</c:v>
                </c:pt>
                <c:pt idx="1">
                  <c:v>73.333333333333329</c:v>
                </c:pt>
                <c:pt idx="2">
                  <c:v>82.35294117647058</c:v>
                </c:pt>
                <c:pt idx="3">
                  <c:v>64.285714285714292</c:v>
                </c:pt>
                <c:pt idx="4">
                  <c:v>38.888888888888893</c:v>
                </c:pt>
                <c:pt idx="5">
                  <c:v>52.631578947368418</c:v>
                </c:pt>
                <c:pt idx="6">
                  <c:v>55.555555555555557</c:v>
                </c:pt>
                <c:pt idx="7">
                  <c:v>41.17647058823529</c:v>
                </c:pt>
                <c:pt idx="8">
                  <c:v>72.222222222222214</c:v>
                </c:pt>
                <c:pt idx="9">
                  <c:v>77.777777777777786</c:v>
                </c:pt>
                <c:pt idx="10">
                  <c:v>68.421052631578945</c:v>
                </c:pt>
                <c:pt idx="11">
                  <c:v>58.82352941176471</c:v>
                </c:pt>
                <c:pt idx="12">
                  <c:v>57.894736842105267</c:v>
                </c:pt>
                <c:pt idx="13">
                  <c:v>61.111111111111114</c:v>
                </c:pt>
                <c:pt idx="14">
                  <c:v>52.380952380952387</c:v>
                </c:pt>
                <c:pt idx="15">
                  <c:v>61.904761904761905</c:v>
                </c:pt>
                <c:pt idx="16">
                  <c:v>76</c:v>
                </c:pt>
                <c:pt idx="17">
                  <c:v>55.000000000000007</c:v>
                </c:pt>
                <c:pt idx="18">
                  <c:v>61.904761904761905</c:v>
                </c:pt>
                <c:pt idx="19">
                  <c:v>39.130434782608695</c:v>
                </c:pt>
                <c:pt idx="20">
                  <c:v>31.818181818181817</c:v>
                </c:pt>
                <c:pt idx="21">
                  <c:v>68.421052631578945</c:v>
                </c:pt>
                <c:pt idx="22">
                  <c:v>47.619047619047613</c:v>
                </c:pt>
                <c:pt idx="23">
                  <c:v>50</c:v>
                </c:pt>
                <c:pt idx="24">
                  <c:v>68.421052631578945</c:v>
                </c:pt>
                <c:pt idx="25">
                  <c:v>66.666666666666657</c:v>
                </c:pt>
                <c:pt idx="26">
                  <c:v>56.25</c:v>
                </c:pt>
                <c:pt idx="27">
                  <c:v>46.153846153846153</c:v>
                </c:pt>
                <c:pt idx="28">
                  <c:v>57.142857142857139</c:v>
                </c:pt>
                <c:pt idx="29">
                  <c:v>58.82352941176471</c:v>
                </c:pt>
                <c:pt idx="30">
                  <c:v>50</c:v>
                </c:pt>
                <c:pt idx="31">
                  <c:v>20</c:v>
                </c:pt>
                <c:pt idx="32">
                  <c:v>18.75</c:v>
                </c:pt>
                <c:pt idx="33">
                  <c:v>33.333333333333329</c:v>
                </c:pt>
                <c:pt idx="34">
                  <c:v>26.666666666666668</c:v>
                </c:pt>
                <c:pt idx="35" formatCode="0.00">
                  <c:v>46.666666666666664</c:v>
                </c:pt>
                <c:pt idx="36">
                  <c:v>53.333333333333336</c:v>
                </c:pt>
                <c:pt idx="37">
                  <c:v>35.294117647058826</c:v>
                </c:pt>
                <c:pt idx="38">
                  <c:v>41.17647058823529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'G5'!$G$8</c:f>
              <c:strCache>
                <c:ptCount val="1"/>
                <c:pt idx="0">
                  <c:v>Agropecuario</c:v>
                </c:pt>
              </c:strCache>
            </c:strRef>
          </c:tx>
          <c:cat>
            <c:numRef>
              <c:f>'G5'!$B$9:$B$48</c:f>
              <c:numCache>
                <c:formatCode>mmm\-yy</c:formatCode>
                <c:ptCount val="40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</c:numCache>
            </c:numRef>
          </c:cat>
          <c:val>
            <c:numRef>
              <c:f>'G5'!$G$9:$G$48</c:f>
              <c:numCache>
                <c:formatCode>_(* #,##0.00_);_(* \(#,##0.00\);_(* "-"??_);_(@_)</c:formatCode>
                <c:ptCount val="40"/>
                <c:pt idx="0">
                  <c:v>-71.428571428571431</c:v>
                </c:pt>
                <c:pt idx="1">
                  <c:v>-6.666666666666667</c:v>
                </c:pt>
                <c:pt idx="2">
                  <c:v>-41.17647058823529</c:v>
                </c:pt>
                <c:pt idx="3">
                  <c:v>-28.571428571428569</c:v>
                </c:pt>
                <c:pt idx="4">
                  <c:v>-27.777777777777779</c:v>
                </c:pt>
                <c:pt idx="5">
                  <c:v>-31.578947368421051</c:v>
                </c:pt>
                <c:pt idx="6">
                  <c:v>-33.333333333333329</c:v>
                </c:pt>
                <c:pt idx="7">
                  <c:v>-52.941176470588239</c:v>
                </c:pt>
                <c:pt idx="8">
                  <c:v>-55.555555555555557</c:v>
                </c:pt>
                <c:pt idx="9">
                  <c:v>-22.222222222222221</c:v>
                </c:pt>
                <c:pt idx="10">
                  <c:v>-21.052631578947366</c:v>
                </c:pt>
                <c:pt idx="11">
                  <c:v>-52.941176470588239</c:v>
                </c:pt>
                <c:pt idx="12">
                  <c:v>-5.2631578947368416</c:v>
                </c:pt>
                <c:pt idx="13">
                  <c:v>-27.777777777777779</c:v>
                </c:pt>
                <c:pt idx="14">
                  <c:v>-28.571428571428569</c:v>
                </c:pt>
                <c:pt idx="15">
                  <c:v>-47.619047619047613</c:v>
                </c:pt>
                <c:pt idx="16">
                  <c:v>-23.809523809523807</c:v>
                </c:pt>
                <c:pt idx="17">
                  <c:v>-55.000000000000007</c:v>
                </c:pt>
                <c:pt idx="18">
                  <c:v>-52.380952380952387</c:v>
                </c:pt>
                <c:pt idx="19">
                  <c:v>-69.565217391304344</c:v>
                </c:pt>
                <c:pt idx="20">
                  <c:v>-45.454545454545453</c:v>
                </c:pt>
                <c:pt idx="21">
                  <c:v>-47.368421052631575</c:v>
                </c:pt>
                <c:pt idx="22">
                  <c:v>-61.904761904761905</c:v>
                </c:pt>
                <c:pt idx="23">
                  <c:v>-61.111111111111114</c:v>
                </c:pt>
                <c:pt idx="24">
                  <c:v>-36.84210526315789</c:v>
                </c:pt>
                <c:pt idx="25">
                  <c:v>-22.222222222222221</c:v>
                </c:pt>
                <c:pt idx="26">
                  <c:v>-37.5</c:v>
                </c:pt>
                <c:pt idx="27">
                  <c:v>-69.230769230769226</c:v>
                </c:pt>
                <c:pt idx="28">
                  <c:v>-85.714285714285708</c:v>
                </c:pt>
                <c:pt idx="29">
                  <c:v>-64.705882352941174</c:v>
                </c:pt>
                <c:pt idx="30">
                  <c:v>-21.428571428571427</c:v>
                </c:pt>
                <c:pt idx="31">
                  <c:v>-66.666666666666657</c:v>
                </c:pt>
                <c:pt idx="32">
                  <c:v>-50</c:v>
                </c:pt>
                <c:pt idx="33">
                  <c:v>-77.777777777777786</c:v>
                </c:pt>
                <c:pt idx="34">
                  <c:v>-66.666666666666657</c:v>
                </c:pt>
                <c:pt idx="35" formatCode="0.00">
                  <c:v>-60</c:v>
                </c:pt>
                <c:pt idx="36">
                  <c:v>-66.666666666666657</c:v>
                </c:pt>
                <c:pt idx="37">
                  <c:v>-52.941176470588239</c:v>
                </c:pt>
                <c:pt idx="38">
                  <c:v>-35.294117647058826</c:v>
                </c:pt>
                <c:pt idx="39">
                  <c:v>-63.636363636363633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'G5'!$I$8</c:f>
              <c:strCache>
                <c:ptCount val="1"/>
                <c:pt idx="0">
                  <c:v>Exportadores</c:v>
                </c:pt>
              </c:strCache>
            </c:strRef>
          </c:tx>
          <c:cat>
            <c:numRef>
              <c:f>'G5'!$B$9:$B$48</c:f>
              <c:numCache>
                <c:formatCode>mmm\-yy</c:formatCode>
                <c:ptCount val="40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</c:numCache>
            </c:numRef>
          </c:cat>
          <c:val>
            <c:numRef>
              <c:f>'G5'!$I$9:$I$48</c:f>
              <c:numCache>
                <c:formatCode>_(* #,##0.00_);_(* \(#,##0.00\);_(* "-"??_);_(@_)</c:formatCode>
                <c:ptCount val="40"/>
                <c:pt idx="0">
                  <c:v>-42.857142857142854</c:v>
                </c:pt>
                <c:pt idx="1">
                  <c:v>-20</c:v>
                </c:pt>
                <c:pt idx="2">
                  <c:v>-17.647058823529413</c:v>
                </c:pt>
                <c:pt idx="3">
                  <c:v>-7.1428571428571423</c:v>
                </c:pt>
                <c:pt idx="4">
                  <c:v>-5.5555555555555554</c:v>
                </c:pt>
                <c:pt idx="5">
                  <c:v>21.052631578947366</c:v>
                </c:pt>
                <c:pt idx="6">
                  <c:v>5.5555555555555554</c:v>
                </c:pt>
                <c:pt idx="7">
                  <c:v>0</c:v>
                </c:pt>
                <c:pt idx="8">
                  <c:v>-5.5555555555555554</c:v>
                </c:pt>
                <c:pt idx="9">
                  <c:v>5.5555555555555554</c:v>
                </c:pt>
                <c:pt idx="10">
                  <c:v>5.2631578947368416</c:v>
                </c:pt>
                <c:pt idx="11">
                  <c:v>-11.76470588235294</c:v>
                </c:pt>
                <c:pt idx="12">
                  <c:v>21.052631578947366</c:v>
                </c:pt>
                <c:pt idx="13">
                  <c:v>22.222222222222221</c:v>
                </c:pt>
                <c:pt idx="14">
                  <c:v>-9.5238095238095237</c:v>
                </c:pt>
                <c:pt idx="15">
                  <c:v>4.7619047619047619</c:v>
                </c:pt>
                <c:pt idx="16">
                  <c:v>28.999999999999996</c:v>
                </c:pt>
                <c:pt idx="17">
                  <c:v>45</c:v>
                </c:pt>
                <c:pt idx="18">
                  <c:v>23.809523809523807</c:v>
                </c:pt>
                <c:pt idx="19">
                  <c:v>13.043478260869565</c:v>
                </c:pt>
                <c:pt idx="20">
                  <c:v>-9.0909090909090917</c:v>
                </c:pt>
                <c:pt idx="21">
                  <c:v>10.526315789473683</c:v>
                </c:pt>
                <c:pt idx="22">
                  <c:v>14.285714285714285</c:v>
                </c:pt>
                <c:pt idx="23">
                  <c:v>38.888888888888893</c:v>
                </c:pt>
                <c:pt idx="24">
                  <c:v>44.444444444444443</c:v>
                </c:pt>
                <c:pt idx="25">
                  <c:v>22.222222222222221</c:v>
                </c:pt>
                <c:pt idx="26">
                  <c:v>37.5</c:v>
                </c:pt>
                <c:pt idx="27">
                  <c:v>69.230769230769226</c:v>
                </c:pt>
                <c:pt idx="28">
                  <c:v>85.714285714285708</c:v>
                </c:pt>
                <c:pt idx="29">
                  <c:v>52.941176470588239</c:v>
                </c:pt>
                <c:pt idx="30">
                  <c:v>57.142857142857139</c:v>
                </c:pt>
                <c:pt idx="31">
                  <c:v>57.142857142857139</c:v>
                </c:pt>
                <c:pt idx="32">
                  <c:v>25</c:v>
                </c:pt>
                <c:pt idx="33">
                  <c:v>27.777777777777779</c:v>
                </c:pt>
                <c:pt idx="34">
                  <c:v>40</c:v>
                </c:pt>
                <c:pt idx="35" formatCode="0.00">
                  <c:v>66.666666666666657</c:v>
                </c:pt>
                <c:pt idx="36">
                  <c:v>33.333333333333329</c:v>
                </c:pt>
                <c:pt idx="37">
                  <c:v>64.705882352941174</c:v>
                </c:pt>
                <c:pt idx="38">
                  <c:v>41.17647058823529</c:v>
                </c:pt>
                <c:pt idx="39">
                  <c:v>40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'G5'!$L$8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>
              <a:solidFill>
                <a:srgbClr val="D991CF"/>
              </a:solidFill>
            </a:ln>
          </c:spPr>
          <c:marker>
            <c:spPr>
              <a:solidFill>
                <a:srgbClr val="D991CF"/>
              </a:solidFill>
              <a:ln>
                <a:solidFill>
                  <a:srgbClr val="D991CF"/>
                </a:solidFill>
              </a:ln>
            </c:spPr>
          </c:marker>
          <c:cat>
            <c:numRef>
              <c:f>'G5'!$B$9:$B$48</c:f>
              <c:numCache>
                <c:formatCode>mmm\-yy</c:formatCode>
                <c:ptCount val="40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</c:numCache>
            </c:numRef>
          </c:cat>
          <c:val>
            <c:numRef>
              <c:f>'G5'!$L$9:$L$48</c:f>
              <c:numCache>
                <c:formatCode>_(* #,##0.00_);_(* \(#,##0.00\);_(* "-"??_);_(@_)</c:formatCode>
                <c:ptCount val="40"/>
                <c:pt idx="0">
                  <c:v>14.285714285714285</c:v>
                </c:pt>
                <c:pt idx="1">
                  <c:v>26.666666666666668</c:v>
                </c:pt>
                <c:pt idx="2">
                  <c:v>29.411764705882355</c:v>
                </c:pt>
                <c:pt idx="3">
                  <c:v>0</c:v>
                </c:pt>
                <c:pt idx="4">
                  <c:v>-22.222222222222221</c:v>
                </c:pt>
                <c:pt idx="5">
                  <c:v>-5.2631578947368416</c:v>
                </c:pt>
                <c:pt idx="6">
                  <c:v>44.444444444444443</c:v>
                </c:pt>
                <c:pt idx="7">
                  <c:v>29.411764705882355</c:v>
                </c:pt>
                <c:pt idx="8">
                  <c:v>33.333333333333329</c:v>
                </c:pt>
                <c:pt idx="9">
                  <c:v>55.555555555555557</c:v>
                </c:pt>
                <c:pt idx="10">
                  <c:v>57.894736842105267</c:v>
                </c:pt>
                <c:pt idx="11">
                  <c:v>88.235294117647058</c:v>
                </c:pt>
                <c:pt idx="12">
                  <c:v>57.894736842105267</c:v>
                </c:pt>
                <c:pt idx="13">
                  <c:v>44.444444444444443</c:v>
                </c:pt>
                <c:pt idx="14">
                  <c:v>61.904761904761905</c:v>
                </c:pt>
                <c:pt idx="15">
                  <c:v>52.380952380952387</c:v>
                </c:pt>
                <c:pt idx="16">
                  <c:v>57.142857142857139</c:v>
                </c:pt>
                <c:pt idx="17">
                  <c:v>35</c:v>
                </c:pt>
                <c:pt idx="18">
                  <c:v>61.904761904761905</c:v>
                </c:pt>
                <c:pt idx="19">
                  <c:v>52.173913043478258</c:v>
                </c:pt>
                <c:pt idx="20">
                  <c:v>36.363636363636367</c:v>
                </c:pt>
                <c:pt idx="21">
                  <c:v>42.105263157894733</c:v>
                </c:pt>
                <c:pt idx="22">
                  <c:v>42.857142857142854</c:v>
                </c:pt>
                <c:pt idx="23">
                  <c:v>47.058823529411761</c:v>
                </c:pt>
                <c:pt idx="24">
                  <c:v>47.368421052631575</c:v>
                </c:pt>
                <c:pt idx="25">
                  <c:v>44.444444444444443</c:v>
                </c:pt>
                <c:pt idx="26">
                  <c:v>56.25</c:v>
                </c:pt>
                <c:pt idx="27">
                  <c:v>53.846153846153847</c:v>
                </c:pt>
                <c:pt idx="28">
                  <c:v>57.142857142857139</c:v>
                </c:pt>
                <c:pt idx="29">
                  <c:v>70.588235294117652</c:v>
                </c:pt>
                <c:pt idx="30">
                  <c:v>42.857142857142854</c:v>
                </c:pt>
                <c:pt idx="31">
                  <c:v>40</c:v>
                </c:pt>
                <c:pt idx="32">
                  <c:v>31.25</c:v>
                </c:pt>
                <c:pt idx="33">
                  <c:v>38.888888888888893</c:v>
                </c:pt>
                <c:pt idx="34">
                  <c:v>40</c:v>
                </c:pt>
                <c:pt idx="35" formatCode="0.00">
                  <c:v>53.333333333333336</c:v>
                </c:pt>
                <c:pt idx="36">
                  <c:v>33.333333333333329</c:v>
                </c:pt>
                <c:pt idx="37">
                  <c:v>41.17647058823529</c:v>
                </c:pt>
                <c:pt idx="38">
                  <c:v>58.82352941176471</c:v>
                </c:pt>
                <c:pt idx="39">
                  <c:v>36.363636363636367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'G5'!$J$8</c:f>
              <c:strCache>
                <c:ptCount val="1"/>
                <c:pt idx="0">
                  <c:v>Importadores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circle"/>
            <c:size val="7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numRef>
              <c:f>'G5'!$B$9:$B$48</c:f>
              <c:numCache>
                <c:formatCode>mmm\-yy</c:formatCode>
                <c:ptCount val="40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</c:numCache>
            </c:numRef>
          </c:cat>
          <c:val>
            <c:numRef>
              <c:f>'G5'!$J$9:$J$48</c:f>
              <c:numCache>
                <c:formatCode>_(* #,##0.00_);_(* \(#,##0.00\);_(* "-"??_);_(@_)</c:formatCode>
                <c:ptCount val="40"/>
                <c:pt idx="0">
                  <c:v>42.857142857142854</c:v>
                </c:pt>
                <c:pt idx="1">
                  <c:v>46.666666666666664</c:v>
                </c:pt>
                <c:pt idx="2">
                  <c:v>52.941176470588239</c:v>
                </c:pt>
                <c:pt idx="3">
                  <c:v>7.1428571428571423</c:v>
                </c:pt>
                <c:pt idx="4">
                  <c:v>-5.5555555555555554</c:v>
                </c:pt>
                <c:pt idx="5">
                  <c:v>21.052631578947366</c:v>
                </c:pt>
                <c:pt idx="6">
                  <c:v>16.666666666666664</c:v>
                </c:pt>
                <c:pt idx="7">
                  <c:v>17.647058823529413</c:v>
                </c:pt>
                <c:pt idx="8">
                  <c:v>33.333333333333329</c:v>
                </c:pt>
                <c:pt idx="9">
                  <c:v>44.444444444444443</c:v>
                </c:pt>
                <c:pt idx="10">
                  <c:v>57.894736842105267</c:v>
                </c:pt>
                <c:pt idx="11">
                  <c:v>35.294117647058826</c:v>
                </c:pt>
                <c:pt idx="12">
                  <c:v>57.894736842105267</c:v>
                </c:pt>
                <c:pt idx="13">
                  <c:v>66.666666666666657</c:v>
                </c:pt>
                <c:pt idx="14">
                  <c:v>52.380952380952387</c:v>
                </c:pt>
                <c:pt idx="15">
                  <c:v>52.380952380952387</c:v>
                </c:pt>
                <c:pt idx="16">
                  <c:v>42.857142857142854</c:v>
                </c:pt>
                <c:pt idx="17">
                  <c:v>50</c:v>
                </c:pt>
                <c:pt idx="18">
                  <c:v>57.142857142857139</c:v>
                </c:pt>
                <c:pt idx="19">
                  <c:v>34.782608695652172</c:v>
                </c:pt>
                <c:pt idx="20">
                  <c:v>36.363636363636367</c:v>
                </c:pt>
                <c:pt idx="21">
                  <c:v>36.84210526315789</c:v>
                </c:pt>
                <c:pt idx="22">
                  <c:v>50</c:v>
                </c:pt>
                <c:pt idx="23">
                  <c:v>44.444444444444443</c:v>
                </c:pt>
                <c:pt idx="24">
                  <c:v>52.631578947368418</c:v>
                </c:pt>
                <c:pt idx="25">
                  <c:v>38.888888888888893</c:v>
                </c:pt>
                <c:pt idx="26">
                  <c:v>50</c:v>
                </c:pt>
                <c:pt idx="27">
                  <c:v>46.153846153846153</c:v>
                </c:pt>
                <c:pt idx="28">
                  <c:v>14.285714285714285</c:v>
                </c:pt>
                <c:pt idx="29">
                  <c:v>23.52941176470588</c:v>
                </c:pt>
                <c:pt idx="30">
                  <c:v>-14.285714285714285</c:v>
                </c:pt>
                <c:pt idx="31">
                  <c:v>-60</c:v>
                </c:pt>
                <c:pt idx="32">
                  <c:v>-6.25</c:v>
                </c:pt>
                <c:pt idx="33">
                  <c:v>-44.444444444444443</c:v>
                </c:pt>
                <c:pt idx="34">
                  <c:v>-26.666666666666668</c:v>
                </c:pt>
                <c:pt idx="35" formatCode="0.00">
                  <c:v>33.333333333333329</c:v>
                </c:pt>
                <c:pt idx="36">
                  <c:v>-20</c:v>
                </c:pt>
                <c:pt idx="37">
                  <c:v>-5.8823529411764701</c:v>
                </c:pt>
                <c:pt idx="38">
                  <c:v>5.8823529411764701</c:v>
                </c:pt>
                <c:pt idx="39">
                  <c:v>-9.0909090909090917</c:v>
                </c:pt>
              </c:numCache>
            </c:numRef>
          </c:val>
          <c:smooth val="0"/>
        </c:ser>
        <c:ser>
          <c:idx val="9"/>
          <c:order val="8"/>
          <c:tx>
            <c:strRef>
              <c:f>'G5'!$F$8</c:f>
              <c:strCache>
                <c:ptCount val="1"/>
                <c:pt idx="0">
                  <c:v>Construcción</c:v>
                </c:pt>
              </c:strCache>
            </c:strRef>
          </c:tx>
          <c:cat>
            <c:numRef>
              <c:f>'G5'!$B$9:$B$48</c:f>
              <c:numCache>
                <c:formatCode>mmm\-yy</c:formatCode>
                <c:ptCount val="40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</c:numCache>
            </c:numRef>
          </c:cat>
          <c:val>
            <c:numRef>
              <c:f>'G5'!$F$9:$F$48</c:f>
              <c:numCache>
                <c:formatCode>_(* #,##0.00_);_(* \(#,##0.00\);_(* "-"??_);_(@_)</c:formatCode>
                <c:ptCount val="40"/>
                <c:pt idx="0">
                  <c:v>71.428571428571431</c:v>
                </c:pt>
                <c:pt idx="1">
                  <c:v>13.333333333333334</c:v>
                </c:pt>
                <c:pt idx="2">
                  <c:v>5.8823529411764701</c:v>
                </c:pt>
                <c:pt idx="3">
                  <c:v>0</c:v>
                </c:pt>
                <c:pt idx="4">
                  <c:v>-27.777777777777779</c:v>
                </c:pt>
                <c:pt idx="5">
                  <c:v>10.526315789473683</c:v>
                </c:pt>
                <c:pt idx="6">
                  <c:v>50</c:v>
                </c:pt>
                <c:pt idx="7">
                  <c:v>29.411764705882355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63.157894736842103</c:v>
                </c:pt>
                <c:pt idx="11">
                  <c:v>64.705882352941174</c:v>
                </c:pt>
                <c:pt idx="12">
                  <c:v>78.94736842105263</c:v>
                </c:pt>
                <c:pt idx="13">
                  <c:v>83.333333333333343</c:v>
                </c:pt>
                <c:pt idx="14">
                  <c:v>61.904761904761905</c:v>
                </c:pt>
                <c:pt idx="15">
                  <c:v>57.142857142857139</c:v>
                </c:pt>
                <c:pt idx="16">
                  <c:v>47.619047619047613</c:v>
                </c:pt>
                <c:pt idx="17">
                  <c:v>65</c:v>
                </c:pt>
                <c:pt idx="18">
                  <c:v>66.666666666666657</c:v>
                </c:pt>
                <c:pt idx="19">
                  <c:v>47.826086956521742</c:v>
                </c:pt>
                <c:pt idx="20">
                  <c:v>31.818181818181817</c:v>
                </c:pt>
                <c:pt idx="21">
                  <c:v>47.368421052631575</c:v>
                </c:pt>
                <c:pt idx="22">
                  <c:v>38.095238095238095</c:v>
                </c:pt>
                <c:pt idx="23">
                  <c:v>44.444444444444443</c:v>
                </c:pt>
                <c:pt idx="24">
                  <c:v>57.894736842105267</c:v>
                </c:pt>
                <c:pt idx="25">
                  <c:v>61.111111111111114</c:v>
                </c:pt>
                <c:pt idx="26">
                  <c:v>50</c:v>
                </c:pt>
                <c:pt idx="27">
                  <c:v>61.53846153846154</c:v>
                </c:pt>
                <c:pt idx="28">
                  <c:v>71.428571428571431</c:v>
                </c:pt>
                <c:pt idx="29">
                  <c:v>82.35294117647058</c:v>
                </c:pt>
                <c:pt idx="30">
                  <c:v>35.714285714285715</c:v>
                </c:pt>
                <c:pt idx="31">
                  <c:v>13.333333333333334</c:v>
                </c:pt>
                <c:pt idx="32">
                  <c:v>6.25</c:v>
                </c:pt>
                <c:pt idx="33">
                  <c:v>0</c:v>
                </c:pt>
                <c:pt idx="34">
                  <c:v>-20</c:v>
                </c:pt>
                <c:pt idx="35" formatCode="0.00">
                  <c:v>20</c:v>
                </c:pt>
                <c:pt idx="36">
                  <c:v>46.666666666666664</c:v>
                </c:pt>
                <c:pt idx="37">
                  <c:v>35.294117647058826</c:v>
                </c:pt>
                <c:pt idx="38">
                  <c:v>11.76470588235294</c:v>
                </c:pt>
                <c:pt idx="39">
                  <c:v>-27.27272727272727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8394160"/>
        <c:axId val="348394720"/>
      </c:lineChart>
      <c:dateAx>
        <c:axId val="348394160"/>
        <c:scaling>
          <c:orientation val="minMax"/>
          <c:min val="41791"/>
        </c:scaling>
        <c:delete val="0"/>
        <c:axPos val="b"/>
        <c:numFmt formatCode="mmm\-yy" sourceLinked="0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/>
          <a:lstStyle/>
          <a:p>
            <a:pPr>
              <a:defRPr/>
            </a:pPr>
            <a:endParaRPr lang="es-CO"/>
          </a:p>
        </c:txPr>
        <c:crossAx val="348394720"/>
        <c:crosses val="autoZero"/>
        <c:auto val="0"/>
        <c:lblOffset val="100"/>
        <c:baseTimeUnit val="months"/>
        <c:majorUnit val="3"/>
        <c:majorTimeUnit val="months"/>
      </c:dateAx>
      <c:valAx>
        <c:axId val="348394720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34839416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7.3668825231356733E-2"/>
          <c:y val="0.78668422525275705"/>
          <c:w val="0.88898228375601607"/>
          <c:h val="9.433141929754701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788" l="0.70000000000000062" r="0.70000000000000062" t="0.75000000000000788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B) CFC</a:t>
            </a:r>
          </a:p>
        </c:rich>
      </c:tx>
      <c:layout>
        <c:manualLayout>
          <c:xMode val="edge"/>
          <c:yMode val="edge"/>
          <c:x val="0.45994444822640429"/>
          <c:y val="2.960070955643937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5636449100937305E-2"/>
          <c:y val="0.13267987016474406"/>
          <c:w val="0.87934738130769663"/>
          <c:h val="0.56150668524006819"/>
        </c:manualLayout>
      </c:layout>
      <c:lineChart>
        <c:grouping val="standard"/>
        <c:varyColors val="0"/>
        <c:ser>
          <c:idx val="0"/>
          <c:order val="0"/>
          <c:tx>
            <c:strRef>
              <c:f>'G5'!$C$8</c:f>
              <c:strCache>
                <c:ptCount val="1"/>
                <c:pt idx="0">
                  <c:v>Industria</c:v>
                </c:pt>
              </c:strCache>
            </c:strRef>
          </c:tx>
          <c:cat>
            <c:numRef>
              <c:f>'G5'!$B$92:$B$130</c:f>
              <c:numCache>
                <c:formatCode>mmm\-yy</c:formatCode>
                <c:ptCount val="39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</c:numCache>
            </c:numRef>
          </c:cat>
          <c:val>
            <c:numRef>
              <c:f>'G5'!$C$92:$C$130</c:f>
              <c:numCache>
                <c:formatCode>_(* #,##0.00_);_(* \(#,##0.00\);_(* "-"??_);_(@_)</c:formatCode>
                <c:ptCount val="39"/>
                <c:pt idx="0">
                  <c:v>93.75</c:v>
                </c:pt>
                <c:pt idx="1">
                  <c:v>63.157894736842103</c:v>
                </c:pt>
                <c:pt idx="2">
                  <c:v>66.666666666666657</c:v>
                </c:pt>
                <c:pt idx="3">
                  <c:v>60</c:v>
                </c:pt>
                <c:pt idx="4">
                  <c:v>59.090909090909093</c:v>
                </c:pt>
                <c:pt idx="5">
                  <c:v>59.090909090909093</c:v>
                </c:pt>
                <c:pt idx="6">
                  <c:v>36.363636363636367</c:v>
                </c:pt>
                <c:pt idx="7">
                  <c:v>50</c:v>
                </c:pt>
                <c:pt idx="8">
                  <c:v>55.555555555555557</c:v>
                </c:pt>
                <c:pt idx="9">
                  <c:v>77.777777777777786</c:v>
                </c:pt>
                <c:pt idx="10">
                  <c:v>83.333333333333343</c:v>
                </c:pt>
                <c:pt idx="11">
                  <c:v>93.75</c:v>
                </c:pt>
                <c:pt idx="12">
                  <c:v>93.75</c:v>
                </c:pt>
                <c:pt idx="13">
                  <c:v>100</c:v>
                </c:pt>
                <c:pt idx="14">
                  <c:v>78.571428571428569</c:v>
                </c:pt>
                <c:pt idx="15">
                  <c:v>80</c:v>
                </c:pt>
                <c:pt idx="16">
                  <c:v>86.666666666666671</c:v>
                </c:pt>
                <c:pt idx="17">
                  <c:v>92.307692307692307</c:v>
                </c:pt>
                <c:pt idx="18">
                  <c:v>93.333333333333329</c:v>
                </c:pt>
                <c:pt idx="19">
                  <c:v>75</c:v>
                </c:pt>
                <c:pt idx="20">
                  <c:v>73.333333333333329</c:v>
                </c:pt>
                <c:pt idx="21">
                  <c:v>52.941176470588239</c:v>
                </c:pt>
                <c:pt idx="22">
                  <c:v>14.285714285714285</c:v>
                </c:pt>
                <c:pt idx="23">
                  <c:v>30</c:v>
                </c:pt>
                <c:pt idx="24">
                  <c:v>27.27272727272727</c:v>
                </c:pt>
                <c:pt idx="25">
                  <c:v>57.142857142857139</c:v>
                </c:pt>
                <c:pt idx="26">
                  <c:v>44.444444444444443</c:v>
                </c:pt>
                <c:pt idx="27">
                  <c:v>66.666666666666657</c:v>
                </c:pt>
                <c:pt idx="28">
                  <c:v>42.857142857142854</c:v>
                </c:pt>
                <c:pt idx="29">
                  <c:v>69.230769230769226</c:v>
                </c:pt>
                <c:pt idx="30">
                  <c:v>63.636363636363633</c:v>
                </c:pt>
                <c:pt idx="31">
                  <c:v>44.444444444444443</c:v>
                </c:pt>
                <c:pt idx="32">
                  <c:v>70</c:v>
                </c:pt>
                <c:pt idx="33">
                  <c:v>75</c:v>
                </c:pt>
                <c:pt idx="34">
                  <c:v>90</c:v>
                </c:pt>
                <c:pt idx="35">
                  <c:v>60</c:v>
                </c:pt>
                <c:pt idx="36">
                  <c:v>50</c:v>
                </c:pt>
                <c:pt idx="37">
                  <c:v>66.666666666666657</c:v>
                </c:pt>
                <c:pt idx="38">
                  <c:v>57.142857142857139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'G5'!$D$8</c:f>
              <c:strCache>
                <c:ptCount val="1"/>
                <c:pt idx="0">
                  <c:v>Servicios</c:v>
                </c:pt>
              </c:strCache>
            </c:strRef>
          </c:tx>
          <c:cat>
            <c:numRef>
              <c:f>'G5'!$B$92:$B$130</c:f>
              <c:numCache>
                <c:formatCode>mmm\-yy</c:formatCode>
                <c:ptCount val="39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</c:numCache>
            </c:numRef>
          </c:cat>
          <c:val>
            <c:numRef>
              <c:f>'G5'!$D$92:$D$130</c:f>
              <c:numCache>
                <c:formatCode>_(* #,##0.00_);_(* \(#,##0.00\);_(* "-"??_);_(@_)</c:formatCode>
                <c:ptCount val="39"/>
                <c:pt idx="0">
                  <c:v>81.25</c:v>
                </c:pt>
                <c:pt idx="1">
                  <c:v>57.894736842105267</c:v>
                </c:pt>
                <c:pt idx="2">
                  <c:v>47.619047619047613</c:v>
                </c:pt>
                <c:pt idx="3">
                  <c:v>65</c:v>
                </c:pt>
                <c:pt idx="4">
                  <c:v>68.181818181818173</c:v>
                </c:pt>
                <c:pt idx="5">
                  <c:v>68.181818181818173</c:v>
                </c:pt>
                <c:pt idx="6">
                  <c:v>50</c:v>
                </c:pt>
                <c:pt idx="7">
                  <c:v>50</c:v>
                </c:pt>
                <c:pt idx="8">
                  <c:v>72.222222222222214</c:v>
                </c:pt>
                <c:pt idx="9">
                  <c:v>72.222222222222214</c:v>
                </c:pt>
                <c:pt idx="10">
                  <c:v>88.888888888888886</c:v>
                </c:pt>
                <c:pt idx="11">
                  <c:v>81.25</c:v>
                </c:pt>
                <c:pt idx="12">
                  <c:v>93.75</c:v>
                </c:pt>
                <c:pt idx="13">
                  <c:v>92.857142857142861</c:v>
                </c:pt>
                <c:pt idx="14">
                  <c:v>78.571428571428569</c:v>
                </c:pt>
                <c:pt idx="15">
                  <c:v>80</c:v>
                </c:pt>
                <c:pt idx="16">
                  <c:v>73.333333333333329</c:v>
                </c:pt>
                <c:pt idx="17">
                  <c:v>84.615384615384613</c:v>
                </c:pt>
                <c:pt idx="18">
                  <c:v>100</c:v>
                </c:pt>
                <c:pt idx="19">
                  <c:v>93.75</c:v>
                </c:pt>
                <c:pt idx="20">
                  <c:v>73.333333333333329</c:v>
                </c:pt>
                <c:pt idx="21">
                  <c:v>64.705882352941174</c:v>
                </c:pt>
                <c:pt idx="22">
                  <c:v>42.857142857142854</c:v>
                </c:pt>
                <c:pt idx="23">
                  <c:v>70</c:v>
                </c:pt>
                <c:pt idx="24">
                  <c:v>81.818181818181827</c:v>
                </c:pt>
                <c:pt idx="25">
                  <c:v>57.142857142857139</c:v>
                </c:pt>
                <c:pt idx="26">
                  <c:v>66.666666666666657</c:v>
                </c:pt>
                <c:pt idx="27">
                  <c:v>77.777777777777786</c:v>
                </c:pt>
                <c:pt idx="28">
                  <c:v>35.714285714285715</c:v>
                </c:pt>
                <c:pt idx="29">
                  <c:v>76.923076923076934</c:v>
                </c:pt>
                <c:pt idx="30">
                  <c:v>63.636363636363633</c:v>
                </c:pt>
                <c:pt idx="31">
                  <c:v>11.111111111111111</c:v>
                </c:pt>
                <c:pt idx="32">
                  <c:v>40</c:v>
                </c:pt>
                <c:pt idx="33">
                  <c:v>50</c:v>
                </c:pt>
                <c:pt idx="34">
                  <c:v>80</c:v>
                </c:pt>
                <c:pt idx="35">
                  <c:v>50</c:v>
                </c:pt>
                <c:pt idx="36">
                  <c:v>50</c:v>
                </c:pt>
                <c:pt idx="37">
                  <c:v>11.111111111111111</c:v>
                </c:pt>
                <c:pt idx="38">
                  <c:v>71.428571428571431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'G5'!$E$8</c:f>
              <c:strCache>
                <c:ptCount val="1"/>
                <c:pt idx="0">
                  <c:v>Comercio</c:v>
                </c:pt>
              </c:strCache>
            </c:strRef>
          </c:tx>
          <c:cat>
            <c:numRef>
              <c:f>'G5'!$B$92:$B$130</c:f>
              <c:numCache>
                <c:formatCode>mmm\-yy</c:formatCode>
                <c:ptCount val="39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</c:numCache>
            </c:numRef>
          </c:cat>
          <c:val>
            <c:numRef>
              <c:f>'G5'!$E$92:$E$130</c:f>
              <c:numCache>
                <c:formatCode>_(* #,##0.00_);_(* \(#,##0.00\);_(* "-"??_);_(@_)</c:formatCode>
                <c:ptCount val="39"/>
                <c:pt idx="0">
                  <c:v>75</c:v>
                </c:pt>
                <c:pt idx="1">
                  <c:v>52.631578947368418</c:v>
                </c:pt>
                <c:pt idx="2">
                  <c:v>42.857142857142854</c:v>
                </c:pt>
                <c:pt idx="3">
                  <c:v>30</c:v>
                </c:pt>
                <c:pt idx="4">
                  <c:v>45.454545454545453</c:v>
                </c:pt>
                <c:pt idx="5">
                  <c:v>45.454545454545453</c:v>
                </c:pt>
                <c:pt idx="6">
                  <c:v>13.636363636363635</c:v>
                </c:pt>
                <c:pt idx="7">
                  <c:v>40.909090909090914</c:v>
                </c:pt>
                <c:pt idx="8">
                  <c:v>33.333333333333329</c:v>
                </c:pt>
                <c:pt idx="9">
                  <c:v>72.222222222222214</c:v>
                </c:pt>
                <c:pt idx="10">
                  <c:v>72.222222222222214</c:v>
                </c:pt>
                <c:pt idx="11">
                  <c:v>62.5</c:v>
                </c:pt>
                <c:pt idx="12">
                  <c:v>68.75</c:v>
                </c:pt>
                <c:pt idx="13">
                  <c:v>78.571428571428569</c:v>
                </c:pt>
                <c:pt idx="14">
                  <c:v>85.714285714285708</c:v>
                </c:pt>
                <c:pt idx="15">
                  <c:v>73.333333333333329</c:v>
                </c:pt>
                <c:pt idx="16">
                  <c:v>60</c:v>
                </c:pt>
                <c:pt idx="17">
                  <c:v>76.923076923076934</c:v>
                </c:pt>
                <c:pt idx="18">
                  <c:v>80</c:v>
                </c:pt>
                <c:pt idx="19">
                  <c:v>100</c:v>
                </c:pt>
                <c:pt idx="20">
                  <c:v>66.666666666666657</c:v>
                </c:pt>
                <c:pt idx="21">
                  <c:v>70.588235294117652</c:v>
                </c:pt>
                <c:pt idx="22">
                  <c:v>21.428571428571427</c:v>
                </c:pt>
                <c:pt idx="23">
                  <c:v>80</c:v>
                </c:pt>
                <c:pt idx="24">
                  <c:v>54.54545454545454</c:v>
                </c:pt>
                <c:pt idx="25">
                  <c:v>57.142857142857139</c:v>
                </c:pt>
                <c:pt idx="26">
                  <c:v>66.666666666666657</c:v>
                </c:pt>
                <c:pt idx="27">
                  <c:v>66.666666666666657</c:v>
                </c:pt>
                <c:pt idx="28">
                  <c:v>57.142857142857139</c:v>
                </c:pt>
                <c:pt idx="29">
                  <c:v>38.461538461538467</c:v>
                </c:pt>
                <c:pt idx="30">
                  <c:v>63.636363636363633</c:v>
                </c:pt>
                <c:pt idx="31">
                  <c:v>33.333333333333329</c:v>
                </c:pt>
                <c:pt idx="32">
                  <c:v>80</c:v>
                </c:pt>
                <c:pt idx="33">
                  <c:v>50</c:v>
                </c:pt>
                <c:pt idx="34">
                  <c:v>80</c:v>
                </c:pt>
                <c:pt idx="35">
                  <c:v>50</c:v>
                </c:pt>
                <c:pt idx="36">
                  <c:v>40</c:v>
                </c:pt>
                <c:pt idx="37">
                  <c:v>22.222222222222221</c:v>
                </c:pt>
                <c:pt idx="38">
                  <c:v>42.857142857142854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'G5'!$H$8</c:f>
              <c:strCache>
                <c:ptCount val="1"/>
                <c:pt idx="0">
                  <c:v>Comunicaciones</c:v>
                </c:pt>
              </c:strCache>
            </c:strRef>
          </c:tx>
          <c:cat>
            <c:numRef>
              <c:f>'G5'!$B$92:$B$130</c:f>
              <c:numCache>
                <c:formatCode>mmm\-yy</c:formatCode>
                <c:ptCount val="39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</c:numCache>
            </c:numRef>
          </c:cat>
          <c:val>
            <c:numRef>
              <c:f>'G5'!$H$92:$H$130</c:f>
              <c:numCache>
                <c:formatCode>_(* #,##0.00_);_(* \(#,##0.00\);_(* "-"??_);_(@_)</c:formatCode>
                <c:ptCount val="39"/>
                <c:pt idx="0">
                  <c:v>43.75</c:v>
                </c:pt>
                <c:pt idx="1">
                  <c:v>68.421052631578945</c:v>
                </c:pt>
                <c:pt idx="2">
                  <c:v>61.904761904761905</c:v>
                </c:pt>
                <c:pt idx="3">
                  <c:v>30</c:v>
                </c:pt>
                <c:pt idx="4">
                  <c:v>45.454545454545453</c:v>
                </c:pt>
                <c:pt idx="5">
                  <c:v>45.454545454545453</c:v>
                </c:pt>
                <c:pt idx="6">
                  <c:v>36.363636363636367</c:v>
                </c:pt>
                <c:pt idx="7">
                  <c:v>68.181818181818173</c:v>
                </c:pt>
                <c:pt idx="8">
                  <c:v>38.888888888888893</c:v>
                </c:pt>
                <c:pt idx="9">
                  <c:v>50</c:v>
                </c:pt>
                <c:pt idx="10">
                  <c:v>50</c:v>
                </c:pt>
                <c:pt idx="11">
                  <c:v>37.5</c:v>
                </c:pt>
                <c:pt idx="12">
                  <c:v>68.75</c:v>
                </c:pt>
                <c:pt idx="13">
                  <c:v>57.142857142857139</c:v>
                </c:pt>
                <c:pt idx="14">
                  <c:v>35.714285714285715</c:v>
                </c:pt>
                <c:pt idx="15">
                  <c:v>40</c:v>
                </c:pt>
                <c:pt idx="16">
                  <c:v>40</c:v>
                </c:pt>
                <c:pt idx="17">
                  <c:v>46</c:v>
                </c:pt>
                <c:pt idx="18">
                  <c:v>40</c:v>
                </c:pt>
                <c:pt idx="19">
                  <c:v>68.75</c:v>
                </c:pt>
                <c:pt idx="20">
                  <c:v>33.333333333333329</c:v>
                </c:pt>
                <c:pt idx="21">
                  <c:v>52.941176470588239</c:v>
                </c:pt>
                <c:pt idx="22">
                  <c:v>7.1428571428571423</c:v>
                </c:pt>
                <c:pt idx="23">
                  <c:v>30</c:v>
                </c:pt>
                <c:pt idx="24">
                  <c:v>27.27272727272727</c:v>
                </c:pt>
                <c:pt idx="25">
                  <c:v>28.571428571428569</c:v>
                </c:pt>
                <c:pt idx="26">
                  <c:v>66.666666666666657</c:v>
                </c:pt>
                <c:pt idx="27">
                  <c:v>55.555555555555557</c:v>
                </c:pt>
                <c:pt idx="28">
                  <c:v>35.714285714285715</c:v>
                </c:pt>
                <c:pt idx="29">
                  <c:v>15.384615384615385</c:v>
                </c:pt>
                <c:pt idx="30">
                  <c:v>36.363636363636367</c:v>
                </c:pt>
                <c:pt idx="31">
                  <c:v>-22.222222222222221</c:v>
                </c:pt>
                <c:pt idx="32">
                  <c:v>70</c:v>
                </c:pt>
                <c:pt idx="33">
                  <c:v>50</c:v>
                </c:pt>
                <c:pt idx="34">
                  <c:v>60</c:v>
                </c:pt>
                <c:pt idx="35">
                  <c:v>10</c:v>
                </c:pt>
                <c:pt idx="36">
                  <c:v>30</c:v>
                </c:pt>
                <c:pt idx="37">
                  <c:v>-11.111111111111111</c:v>
                </c:pt>
                <c:pt idx="38">
                  <c:v>57.142857142857139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'G5'!$G$8</c:f>
              <c:strCache>
                <c:ptCount val="1"/>
                <c:pt idx="0">
                  <c:v>Agropecuario</c:v>
                </c:pt>
              </c:strCache>
            </c:strRef>
          </c:tx>
          <c:cat>
            <c:numRef>
              <c:f>'G5'!$B$92:$B$130</c:f>
              <c:numCache>
                <c:formatCode>mmm\-yy</c:formatCode>
                <c:ptCount val="39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</c:numCache>
            </c:numRef>
          </c:cat>
          <c:val>
            <c:numRef>
              <c:f>'G5'!$G$92:$G$130</c:f>
              <c:numCache>
                <c:formatCode>_(* #,##0.00_);_(* \(#,##0.00\);_(* "-"??_);_(@_)</c:formatCode>
                <c:ptCount val="39"/>
                <c:pt idx="0">
                  <c:v>-6.25</c:v>
                </c:pt>
                <c:pt idx="1">
                  <c:v>5.2631578947368416</c:v>
                </c:pt>
                <c:pt idx="2">
                  <c:v>-14.285714285714285</c:v>
                </c:pt>
                <c:pt idx="3">
                  <c:v>-25</c:v>
                </c:pt>
                <c:pt idx="4">
                  <c:v>-40.909090909090914</c:v>
                </c:pt>
                <c:pt idx="5">
                  <c:v>-40.909090909090914</c:v>
                </c:pt>
                <c:pt idx="6">
                  <c:v>-54.54545454545454</c:v>
                </c:pt>
                <c:pt idx="7">
                  <c:v>-31.818181818181817</c:v>
                </c:pt>
                <c:pt idx="8">
                  <c:v>-55.555555555555557</c:v>
                </c:pt>
                <c:pt idx="9">
                  <c:v>-50</c:v>
                </c:pt>
                <c:pt idx="10">
                  <c:v>-61.111111111111114</c:v>
                </c:pt>
                <c:pt idx="11">
                  <c:v>-68.75</c:v>
                </c:pt>
                <c:pt idx="12">
                  <c:v>-62.5</c:v>
                </c:pt>
                <c:pt idx="13">
                  <c:v>-57.142857142857139</c:v>
                </c:pt>
                <c:pt idx="14">
                  <c:v>-57.142857142857139</c:v>
                </c:pt>
                <c:pt idx="15">
                  <c:v>-53.333333333333336</c:v>
                </c:pt>
                <c:pt idx="16">
                  <c:v>-66.666666666666657</c:v>
                </c:pt>
                <c:pt idx="17">
                  <c:v>-69.230769230769226</c:v>
                </c:pt>
                <c:pt idx="18">
                  <c:v>-60</c:v>
                </c:pt>
                <c:pt idx="19">
                  <c:v>-56.25</c:v>
                </c:pt>
                <c:pt idx="20">
                  <c:v>-53.333333333333336</c:v>
                </c:pt>
                <c:pt idx="21">
                  <c:v>-58.82352941176471</c:v>
                </c:pt>
                <c:pt idx="22">
                  <c:v>-50</c:v>
                </c:pt>
                <c:pt idx="23">
                  <c:v>-80</c:v>
                </c:pt>
                <c:pt idx="24">
                  <c:v>-72.727272727272734</c:v>
                </c:pt>
                <c:pt idx="25">
                  <c:v>-50</c:v>
                </c:pt>
                <c:pt idx="26">
                  <c:v>-77.777777777777786</c:v>
                </c:pt>
                <c:pt idx="27">
                  <c:v>-77.777777777777786</c:v>
                </c:pt>
                <c:pt idx="28">
                  <c:v>-28.571428571428569</c:v>
                </c:pt>
                <c:pt idx="29">
                  <c:v>-84.615384615384613</c:v>
                </c:pt>
                <c:pt idx="30">
                  <c:v>-54.54545454545454</c:v>
                </c:pt>
                <c:pt idx="31">
                  <c:v>-55.555555555555557</c:v>
                </c:pt>
                <c:pt idx="32">
                  <c:v>-50</c:v>
                </c:pt>
                <c:pt idx="33">
                  <c:v>-50</c:v>
                </c:pt>
                <c:pt idx="34">
                  <c:v>-60</c:v>
                </c:pt>
                <c:pt idx="35">
                  <c:v>-50</c:v>
                </c:pt>
                <c:pt idx="36">
                  <c:v>-80</c:v>
                </c:pt>
                <c:pt idx="37">
                  <c:v>-33.333333333333329</c:v>
                </c:pt>
                <c:pt idx="38">
                  <c:v>-28.571428571428569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'G5'!$I$8</c:f>
              <c:strCache>
                <c:ptCount val="1"/>
                <c:pt idx="0">
                  <c:v>Exportadores</c:v>
                </c:pt>
              </c:strCache>
            </c:strRef>
          </c:tx>
          <c:cat>
            <c:numRef>
              <c:f>'G5'!$B$92:$B$130</c:f>
              <c:numCache>
                <c:formatCode>mmm\-yy</c:formatCode>
                <c:ptCount val="39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</c:numCache>
            </c:numRef>
          </c:cat>
          <c:val>
            <c:numRef>
              <c:f>'G5'!$I$92:$I$130</c:f>
              <c:numCache>
                <c:formatCode>_(* #,##0.00_);_(* \(#,##0.00\);_(* "-"??_);_(@_)</c:formatCode>
                <c:ptCount val="39"/>
                <c:pt idx="0">
                  <c:v>-12.5</c:v>
                </c:pt>
                <c:pt idx="1">
                  <c:v>-42.105263157894733</c:v>
                </c:pt>
                <c:pt idx="2">
                  <c:v>-14.285714285714285</c:v>
                </c:pt>
                <c:pt idx="3">
                  <c:v>-30</c:v>
                </c:pt>
                <c:pt idx="4">
                  <c:v>-59.090909090909093</c:v>
                </c:pt>
                <c:pt idx="5">
                  <c:v>-59.090909090909093</c:v>
                </c:pt>
                <c:pt idx="6">
                  <c:v>-50</c:v>
                </c:pt>
                <c:pt idx="7">
                  <c:v>-9.0909090909090917</c:v>
                </c:pt>
                <c:pt idx="8">
                  <c:v>-38.888888888888893</c:v>
                </c:pt>
                <c:pt idx="9">
                  <c:v>-33.333333333333329</c:v>
                </c:pt>
                <c:pt idx="10">
                  <c:v>-50</c:v>
                </c:pt>
                <c:pt idx="11">
                  <c:v>25</c:v>
                </c:pt>
                <c:pt idx="12">
                  <c:v>-25</c:v>
                </c:pt>
                <c:pt idx="13">
                  <c:v>28.571428571428569</c:v>
                </c:pt>
                <c:pt idx="14">
                  <c:v>-7.1428571428571423</c:v>
                </c:pt>
                <c:pt idx="15">
                  <c:v>-20</c:v>
                </c:pt>
                <c:pt idx="16">
                  <c:v>0</c:v>
                </c:pt>
                <c:pt idx="17">
                  <c:v>7.6923076923076925</c:v>
                </c:pt>
                <c:pt idx="18">
                  <c:v>13.333333333333334</c:v>
                </c:pt>
                <c:pt idx="19">
                  <c:v>0</c:v>
                </c:pt>
                <c:pt idx="20">
                  <c:v>6.666666666666667</c:v>
                </c:pt>
                <c:pt idx="21">
                  <c:v>0</c:v>
                </c:pt>
                <c:pt idx="22">
                  <c:v>0</c:v>
                </c:pt>
                <c:pt idx="23">
                  <c:v>-30</c:v>
                </c:pt>
                <c:pt idx="24">
                  <c:v>-9.0909090909090917</c:v>
                </c:pt>
                <c:pt idx="25">
                  <c:v>14.285714285714285</c:v>
                </c:pt>
                <c:pt idx="26">
                  <c:v>22.222222222222221</c:v>
                </c:pt>
                <c:pt idx="27">
                  <c:v>44.444444444444443</c:v>
                </c:pt>
                <c:pt idx="28">
                  <c:v>21.428571428571427</c:v>
                </c:pt>
                <c:pt idx="29">
                  <c:v>-7.6923076923076925</c:v>
                </c:pt>
                <c:pt idx="30">
                  <c:v>27.27272727272727</c:v>
                </c:pt>
                <c:pt idx="31">
                  <c:v>-11.111111111111111</c:v>
                </c:pt>
                <c:pt idx="32">
                  <c:v>30</c:v>
                </c:pt>
                <c:pt idx="33">
                  <c:v>37.5</c:v>
                </c:pt>
                <c:pt idx="34">
                  <c:v>30</c:v>
                </c:pt>
                <c:pt idx="35">
                  <c:v>0</c:v>
                </c:pt>
                <c:pt idx="36">
                  <c:v>20</c:v>
                </c:pt>
                <c:pt idx="37">
                  <c:v>44.444444444444443</c:v>
                </c:pt>
                <c:pt idx="38">
                  <c:v>14.285714285714285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'G5'!$L$91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>
              <a:solidFill>
                <a:srgbClr val="D991CF"/>
              </a:solidFill>
            </a:ln>
          </c:spPr>
          <c:marker>
            <c:spPr>
              <a:solidFill>
                <a:srgbClr val="D991CF"/>
              </a:solidFill>
              <a:ln>
                <a:solidFill>
                  <a:srgbClr val="D991CF"/>
                </a:solidFill>
              </a:ln>
            </c:spPr>
          </c:marker>
          <c:cat>
            <c:numRef>
              <c:f>'G5'!$B$92:$B$130</c:f>
              <c:numCache>
                <c:formatCode>mmm\-yy</c:formatCode>
                <c:ptCount val="39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</c:numCache>
            </c:numRef>
          </c:cat>
          <c:val>
            <c:numRef>
              <c:f>'G5'!$L$92:$L$130</c:f>
              <c:numCache>
                <c:formatCode>_(* #,##0.00_);_(* \(#,##0.00\);_(* "-"??_);_(@_)</c:formatCode>
                <c:ptCount val="39"/>
                <c:pt idx="0">
                  <c:v>18.75</c:v>
                </c:pt>
                <c:pt idx="1">
                  <c:v>5.2631578947368416</c:v>
                </c:pt>
                <c:pt idx="2">
                  <c:v>0</c:v>
                </c:pt>
                <c:pt idx="3">
                  <c:v>0</c:v>
                </c:pt>
                <c:pt idx="4">
                  <c:v>9.0909090909090917</c:v>
                </c:pt>
                <c:pt idx="5">
                  <c:v>9.0909090909090917</c:v>
                </c:pt>
                <c:pt idx="6">
                  <c:v>9.0909090909090917</c:v>
                </c:pt>
                <c:pt idx="7">
                  <c:v>31.818181818181817</c:v>
                </c:pt>
                <c:pt idx="8">
                  <c:v>27.777777777777779</c:v>
                </c:pt>
                <c:pt idx="9">
                  <c:v>44.444444444444443</c:v>
                </c:pt>
                <c:pt idx="10">
                  <c:v>66.666666666666657</c:v>
                </c:pt>
                <c:pt idx="11">
                  <c:v>62.5</c:v>
                </c:pt>
                <c:pt idx="12">
                  <c:v>75</c:v>
                </c:pt>
                <c:pt idx="13">
                  <c:v>64.285714285714292</c:v>
                </c:pt>
                <c:pt idx="14">
                  <c:v>71.428571428571431</c:v>
                </c:pt>
                <c:pt idx="15">
                  <c:v>66.666666666666657</c:v>
                </c:pt>
                <c:pt idx="16">
                  <c:v>66.666666666666657</c:v>
                </c:pt>
                <c:pt idx="17">
                  <c:v>61.53846153846154</c:v>
                </c:pt>
                <c:pt idx="18">
                  <c:v>60</c:v>
                </c:pt>
                <c:pt idx="19">
                  <c:v>50</c:v>
                </c:pt>
                <c:pt idx="20">
                  <c:v>40</c:v>
                </c:pt>
                <c:pt idx="21">
                  <c:v>47.058823529411761</c:v>
                </c:pt>
                <c:pt idx="22">
                  <c:v>50</c:v>
                </c:pt>
                <c:pt idx="23">
                  <c:v>60</c:v>
                </c:pt>
                <c:pt idx="24">
                  <c:v>63.636363636363633</c:v>
                </c:pt>
                <c:pt idx="25">
                  <c:v>64.285714285714292</c:v>
                </c:pt>
                <c:pt idx="26">
                  <c:v>66.666666666666657</c:v>
                </c:pt>
                <c:pt idx="27">
                  <c:v>77.777777777777786</c:v>
                </c:pt>
                <c:pt idx="28">
                  <c:v>50</c:v>
                </c:pt>
                <c:pt idx="29">
                  <c:v>30.76923076923077</c:v>
                </c:pt>
                <c:pt idx="30">
                  <c:v>36.363636363636367</c:v>
                </c:pt>
                <c:pt idx="31">
                  <c:v>44.444444444444443</c:v>
                </c:pt>
                <c:pt idx="32">
                  <c:v>30</c:v>
                </c:pt>
                <c:pt idx="33">
                  <c:v>50</c:v>
                </c:pt>
                <c:pt idx="34">
                  <c:v>-10</c:v>
                </c:pt>
                <c:pt idx="35">
                  <c:v>40</c:v>
                </c:pt>
                <c:pt idx="36">
                  <c:v>20</c:v>
                </c:pt>
                <c:pt idx="37">
                  <c:v>22.222222222222221</c:v>
                </c:pt>
                <c:pt idx="38">
                  <c:v>57.142857142857139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'G5'!$J$91</c:f>
              <c:strCache>
                <c:ptCount val="1"/>
                <c:pt idx="0">
                  <c:v>Importadores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circle"/>
            <c:size val="7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numRef>
              <c:f>'G5'!$B$92:$B$130</c:f>
              <c:numCache>
                <c:formatCode>mmm\-yy</c:formatCode>
                <c:ptCount val="39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</c:numCache>
            </c:numRef>
          </c:cat>
          <c:val>
            <c:numRef>
              <c:f>'G5'!$J$92:$J$130</c:f>
              <c:numCache>
                <c:formatCode>_(* #,##0.00_);_(* \(#,##0.00\);_(* "-"??_);_(@_)</c:formatCode>
                <c:ptCount val="39"/>
                <c:pt idx="0">
                  <c:v>56.25</c:v>
                </c:pt>
                <c:pt idx="1">
                  <c:v>15.789473684210526</c:v>
                </c:pt>
                <c:pt idx="2">
                  <c:v>14.285714285714285</c:v>
                </c:pt>
                <c:pt idx="3">
                  <c:v>-30</c:v>
                </c:pt>
                <c:pt idx="4">
                  <c:v>-31.818181818181817</c:v>
                </c:pt>
                <c:pt idx="5">
                  <c:v>-31.818181818181817</c:v>
                </c:pt>
                <c:pt idx="6">
                  <c:v>0</c:v>
                </c:pt>
                <c:pt idx="7">
                  <c:v>22.727272727272727</c:v>
                </c:pt>
                <c:pt idx="8">
                  <c:v>-5.5555555555555554</c:v>
                </c:pt>
                <c:pt idx="9">
                  <c:v>11.111111111111111</c:v>
                </c:pt>
                <c:pt idx="10">
                  <c:v>5.5555555555555554</c:v>
                </c:pt>
                <c:pt idx="11">
                  <c:v>31.25</c:v>
                </c:pt>
                <c:pt idx="12">
                  <c:v>25</c:v>
                </c:pt>
                <c:pt idx="13">
                  <c:v>64.285714285714292</c:v>
                </c:pt>
                <c:pt idx="14">
                  <c:v>42.857142857142854</c:v>
                </c:pt>
                <c:pt idx="15">
                  <c:v>40</c:v>
                </c:pt>
                <c:pt idx="16">
                  <c:v>13.333333333333334</c:v>
                </c:pt>
                <c:pt idx="17">
                  <c:v>61.53846153846154</c:v>
                </c:pt>
                <c:pt idx="18">
                  <c:v>46.666666666666664</c:v>
                </c:pt>
                <c:pt idx="19">
                  <c:v>50</c:v>
                </c:pt>
                <c:pt idx="20">
                  <c:v>26.666666666666668</c:v>
                </c:pt>
                <c:pt idx="21">
                  <c:v>29.411764705882355</c:v>
                </c:pt>
                <c:pt idx="22">
                  <c:v>46.153846153846153</c:v>
                </c:pt>
                <c:pt idx="23">
                  <c:v>0</c:v>
                </c:pt>
                <c:pt idx="24">
                  <c:v>9.0909090909090917</c:v>
                </c:pt>
                <c:pt idx="25">
                  <c:v>35.714285714285715</c:v>
                </c:pt>
                <c:pt idx="26">
                  <c:v>22.222222222222221</c:v>
                </c:pt>
                <c:pt idx="27">
                  <c:v>-11.111111111111111</c:v>
                </c:pt>
                <c:pt idx="28">
                  <c:v>14.285714285714285</c:v>
                </c:pt>
                <c:pt idx="29">
                  <c:v>-38.461538461538467</c:v>
                </c:pt>
                <c:pt idx="30">
                  <c:v>-27.27272727272727</c:v>
                </c:pt>
                <c:pt idx="31">
                  <c:v>0</c:v>
                </c:pt>
                <c:pt idx="32">
                  <c:v>-80</c:v>
                </c:pt>
                <c:pt idx="33">
                  <c:v>-25</c:v>
                </c:pt>
                <c:pt idx="34">
                  <c:v>-20</c:v>
                </c:pt>
                <c:pt idx="35">
                  <c:v>-10</c:v>
                </c:pt>
                <c:pt idx="36">
                  <c:v>-10</c:v>
                </c:pt>
                <c:pt idx="37">
                  <c:v>11.111111111111111</c:v>
                </c:pt>
                <c:pt idx="38">
                  <c:v>42.857142857142854</c:v>
                </c:pt>
              </c:numCache>
            </c:numRef>
          </c:val>
          <c:smooth val="0"/>
        </c:ser>
        <c:ser>
          <c:idx val="9"/>
          <c:order val="8"/>
          <c:tx>
            <c:strRef>
              <c:f>'G5'!$F$91</c:f>
              <c:strCache>
                <c:ptCount val="1"/>
                <c:pt idx="0">
                  <c:v>Construcción</c:v>
                </c:pt>
              </c:strCache>
            </c:strRef>
          </c:tx>
          <c:cat>
            <c:numRef>
              <c:f>'G5'!$B$92:$B$130</c:f>
              <c:numCache>
                <c:formatCode>mmm\-yy</c:formatCode>
                <c:ptCount val="39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</c:numCache>
            </c:numRef>
          </c:cat>
          <c:val>
            <c:numRef>
              <c:f>'G5'!$F$92:$F$130</c:f>
              <c:numCache>
                <c:formatCode>_(* #,##0.00_);_(* \(#,##0.00\);_(* "-"??_);_(@_)</c:formatCode>
                <c:ptCount val="39"/>
                <c:pt idx="0">
                  <c:v>31.25</c:v>
                </c:pt>
                <c:pt idx="1">
                  <c:v>31.578947368421051</c:v>
                </c:pt>
                <c:pt idx="2">
                  <c:v>-4.7619047619047619</c:v>
                </c:pt>
                <c:pt idx="3">
                  <c:v>-30</c:v>
                </c:pt>
                <c:pt idx="4">
                  <c:v>-9.0909090909090917</c:v>
                </c:pt>
                <c:pt idx="5">
                  <c:v>-9.0909090909090917</c:v>
                </c:pt>
                <c:pt idx="6">
                  <c:v>0</c:v>
                </c:pt>
                <c:pt idx="7">
                  <c:v>27.27272727272727</c:v>
                </c:pt>
                <c:pt idx="8">
                  <c:v>5.5555555555555554</c:v>
                </c:pt>
                <c:pt idx="9">
                  <c:v>33.333333333333329</c:v>
                </c:pt>
                <c:pt idx="10">
                  <c:v>50</c:v>
                </c:pt>
                <c:pt idx="11">
                  <c:v>43.75</c:v>
                </c:pt>
                <c:pt idx="12">
                  <c:v>43.75</c:v>
                </c:pt>
                <c:pt idx="13">
                  <c:v>57.142857142857139</c:v>
                </c:pt>
                <c:pt idx="14">
                  <c:v>14.285714285714285</c:v>
                </c:pt>
                <c:pt idx="15">
                  <c:v>20</c:v>
                </c:pt>
                <c:pt idx="16">
                  <c:v>40</c:v>
                </c:pt>
                <c:pt idx="17">
                  <c:v>46.153846153846153</c:v>
                </c:pt>
                <c:pt idx="18">
                  <c:v>53.333333333333336</c:v>
                </c:pt>
                <c:pt idx="19">
                  <c:v>43.75</c:v>
                </c:pt>
                <c:pt idx="20">
                  <c:v>26.666666666666668</c:v>
                </c:pt>
                <c:pt idx="21">
                  <c:v>47.058823529411761</c:v>
                </c:pt>
                <c:pt idx="22">
                  <c:v>50</c:v>
                </c:pt>
                <c:pt idx="23">
                  <c:v>30</c:v>
                </c:pt>
                <c:pt idx="24">
                  <c:v>36.363636363636367</c:v>
                </c:pt>
                <c:pt idx="25">
                  <c:v>64.285714285714292</c:v>
                </c:pt>
                <c:pt idx="26">
                  <c:v>66.666666666666657</c:v>
                </c:pt>
                <c:pt idx="27">
                  <c:v>22.222222222222221</c:v>
                </c:pt>
                <c:pt idx="28">
                  <c:v>57.142857142857139</c:v>
                </c:pt>
                <c:pt idx="29">
                  <c:v>23.076923076923077</c:v>
                </c:pt>
                <c:pt idx="30">
                  <c:v>27.27272727272727</c:v>
                </c:pt>
                <c:pt idx="31">
                  <c:v>22.222222222222221</c:v>
                </c:pt>
                <c:pt idx="32">
                  <c:v>60</c:v>
                </c:pt>
                <c:pt idx="33">
                  <c:v>62.5</c:v>
                </c:pt>
                <c:pt idx="34">
                  <c:v>40</c:v>
                </c:pt>
                <c:pt idx="35">
                  <c:v>10</c:v>
                </c:pt>
                <c:pt idx="36">
                  <c:v>-10</c:v>
                </c:pt>
                <c:pt idx="37">
                  <c:v>-11.111111111111111</c:v>
                </c:pt>
                <c:pt idx="38">
                  <c:v>42.857142857142854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3989424"/>
        <c:axId val="553989984"/>
      </c:lineChart>
      <c:dateAx>
        <c:axId val="553989424"/>
        <c:scaling>
          <c:orientation val="minMax"/>
          <c:min val="41791"/>
        </c:scaling>
        <c:delete val="0"/>
        <c:axPos val="b"/>
        <c:numFmt formatCode="mmm\-yy" sourceLinked="0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/>
          <a:lstStyle/>
          <a:p>
            <a:pPr>
              <a:defRPr/>
            </a:pPr>
            <a:endParaRPr lang="es-CO"/>
          </a:p>
        </c:txPr>
        <c:crossAx val="553989984"/>
        <c:crosses val="autoZero"/>
        <c:auto val="0"/>
        <c:lblOffset val="100"/>
        <c:baseTimeUnit val="months"/>
        <c:majorUnit val="3"/>
        <c:majorTimeUnit val="months"/>
      </c:dateAx>
      <c:valAx>
        <c:axId val="553989984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553989424"/>
        <c:crosses val="autoZero"/>
        <c:crossBetween val="between"/>
        <c:majorUnit val="2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1.3048079899454931E-2"/>
          <c:y val="0.76469874240910329"/>
          <c:w val="0.97385276335288995"/>
          <c:h val="7.831099893161339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1" l="0.70000000000000062" r="0.70000000000000062" t="0.750000000000008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C) Cooperativas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850860450608906E-2"/>
          <c:y val="0.105297786402647"/>
          <c:w val="0.88632826162181289"/>
          <c:h val="0.60940671477996011"/>
        </c:manualLayout>
      </c:layout>
      <c:lineChart>
        <c:grouping val="standard"/>
        <c:varyColors val="0"/>
        <c:ser>
          <c:idx val="0"/>
          <c:order val="0"/>
          <c:tx>
            <c:strRef>
              <c:f>'G5'!$C$8</c:f>
              <c:strCache>
                <c:ptCount val="1"/>
                <c:pt idx="0">
                  <c:v>Industria</c:v>
                </c:pt>
              </c:strCache>
            </c:strRef>
          </c:tx>
          <c:cat>
            <c:numRef>
              <c:f>'G5'!$B$135:$B$173</c:f>
              <c:numCache>
                <c:formatCode>mmm\-yy</c:formatCode>
                <c:ptCount val="39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</c:numCache>
            </c:numRef>
          </c:cat>
          <c:val>
            <c:numRef>
              <c:f>'G5'!$C$135:$C$173</c:f>
              <c:numCache>
                <c:formatCode>_(* #,##0.00_);_(* \(#,##0.00\);_(* "-"??_);_(@_)</c:formatCode>
                <c:ptCount val="39"/>
                <c:pt idx="0">
                  <c:v>50</c:v>
                </c:pt>
                <c:pt idx="1">
                  <c:v>40</c:v>
                </c:pt>
                <c:pt idx="2">
                  <c:v>42.857142857142854</c:v>
                </c:pt>
                <c:pt idx="3">
                  <c:v>57.142857142857139</c:v>
                </c:pt>
                <c:pt idx="4">
                  <c:v>28.571428571428569</c:v>
                </c:pt>
                <c:pt idx="5">
                  <c:v>33.333333333333329</c:v>
                </c:pt>
                <c:pt idx="6">
                  <c:v>14.285714285714285</c:v>
                </c:pt>
                <c:pt idx="7">
                  <c:v>0</c:v>
                </c:pt>
                <c:pt idx="8">
                  <c:v>14.285714285714285</c:v>
                </c:pt>
                <c:pt idx="9">
                  <c:v>57.142857142857139</c:v>
                </c:pt>
                <c:pt idx="10">
                  <c:v>33.333333333333329</c:v>
                </c:pt>
                <c:pt idx="11">
                  <c:v>14.285714285714285</c:v>
                </c:pt>
                <c:pt idx="12">
                  <c:v>16.666666666666664</c:v>
                </c:pt>
                <c:pt idx="13">
                  <c:v>57.142857142857139</c:v>
                </c:pt>
                <c:pt idx="14">
                  <c:v>57.142857142857139</c:v>
                </c:pt>
                <c:pt idx="15">
                  <c:v>42.857142857142854</c:v>
                </c:pt>
                <c:pt idx="16">
                  <c:v>0</c:v>
                </c:pt>
                <c:pt idx="17">
                  <c:v>16.666666666666664</c:v>
                </c:pt>
                <c:pt idx="18">
                  <c:v>57.142857142857139</c:v>
                </c:pt>
                <c:pt idx="19">
                  <c:v>14.285714285714285</c:v>
                </c:pt>
                <c:pt idx="20">
                  <c:v>-14.285714285714285</c:v>
                </c:pt>
                <c:pt idx="21">
                  <c:v>14.285714285714285</c:v>
                </c:pt>
                <c:pt idx="22">
                  <c:v>14.285714285714285</c:v>
                </c:pt>
                <c:pt idx="23">
                  <c:v>0</c:v>
                </c:pt>
                <c:pt idx="24">
                  <c:v>40</c:v>
                </c:pt>
                <c:pt idx="25">
                  <c:v>0</c:v>
                </c:pt>
                <c:pt idx="26">
                  <c:v>25</c:v>
                </c:pt>
                <c:pt idx="27">
                  <c:v>75</c:v>
                </c:pt>
                <c:pt idx="28">
                  <c:v>40</c:v>
                </c:pt>
                <c:pt idx="29">
                  <c:v>-20</c:v>
                </c:pt>
                <c:pt idx="30">
                  <c:v>40</c:v>
                </c:pt>
                <c:pt idx="31">
                  <c:v>60</c:v>
                </c:pt>
                <c:pt idx="32">
                  <c:v>0</c:v>
                </c:pt>
                <c:pt idx="33">
                  <c:v>25</c:v>
                </c:pt>
                <c:pt idx="34">
                  <c:v>40</c:v>
                </c:pt>
                <c:pt idx="35" formatCode="General">
                  <c:v>75</c:v>
                </c:pt>
                <c:pt idx="36" formatCode="General">
                  <c:v>50</c:v>
                </c:pt>
                <c:pt idx="37" formatCode="General">
                  <c:v>-33.333333333333329</c:v>
                </c:pt>
                <c:pt idx="38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'G5'!$D$8</c:f>
              <c:strCache>
                <c:ptCount val="1"/>
                <c:pt idx="0">
                  <c:v>Servicios</c:v>
                </c:pt>
              </c:strCache>
            </c:strRef>
          </c:tx>
          <c:cat>
            <c:numRef>
              <c:f>'G5'!$B$135:$B$173</c:f>
              <c:numCache>
                <c:formatCode>mmm\-yy</c:formatCode>
                <c:ptCount val="39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</c:numCache>
            </c:numRef>
          </c:cat>
          <c:val>
            <c:numRef>
              <c:f>'G5'!$D$135:$D$173</c:f>
              <c:numCache>
                <c:formatCode>_(* #,##0.00_);_(* \(#,##0.00\);_(* "-"??_);_(@_)</c:formatCode>
                <c:ptCount val="39"/>
                <c:pt idx="0">
                  <c:v>25</c:v>
                </c:pt>
                <c:pt idx="1">
                  <c:v>60</c:v>
                </c:pt>
                <c:pt idx="2">
                  <c:v>28.571428571428569</c:v>
                </c:pt>
                <c:pt idx="3">
                  <c:v>57.142857142857139</c:v>
                </c:pt>
                <c:pt idx="4">
                  <c:v>14.285714285714285</c:v>
                </c:pt>
                <c:pt idx="5">
                  <c:v>33.3333333333333</c:v>
                </c:pt>
                <c:pt idx="6">
                  <c:v>14.285714285714285</c:v>
                </c:pt>
                <c:pt idx="7">
                  <c:v>42.857142857142854</c:v>
                </c:pt>
                <c:pt idx="8">
                  <c:v>14.285714285714285</c:v>
                </c:pt>
                <c:pt idx="9">
                  <c:v>42.857142857142854</c:v>
                </c:pt>
                <c:pt idx="10">
                  <c:v>66.666666666666657</c:v>
                </c:pt>
                <c:pt idx="11">
                  <c:v>28.571428571428569</c:v>
                </c:pt>
                <c:pt idx="12">
                  <c:v>33.333333333333329</c:v>
                </c:pt>
                <c:pt idx="13">
                  <c:v>42.857142857142854</c:v>
                </c:pt>
                <c:pt idx="14">
                  <c:v>57.142857142857139</c:v>
                </c:pt>
                <c:pt idx="15">
                  <c:v>42.857142857142854</c:v>
                </c:pt>
                <c:pt idx="16">
                  <c:v>14.285714285714285</c:v>
                </c:pt>
                <c:pt idx="17">
                  <c:v>0</c:v>
                </c:pt>
                <c:pt idx="18">
                  <c:v>57.142857142857139</c:v>
                </c:pt>
                <c:pt idx="19">
                  <c:v>42.857142857142854</c:v>
                </c:pt>
                <c:pt idx="20">
                  <c:v>42.857142857142854</c:v>
                </c:pt>
                <c:pt idx="21">
                  <c:v>42.857142857142854</c:v>
                </c:pt>
                <c:pt idx="22">
                  <c:v>71.428571428571431</c:v>
                </c:pt>
                <c:pt idx="23">
                  <c:v>50</c:v>
                </c:pt>
                <c:pt idx="24">
                  <c:v>60</c:v>
                </c:pt>
                <c:pt idx="25">
                  <c:v>50</c:v>
                </c:pt>
                <c:pt idx="26">
                  <c:v>100</c:v>
                </c:pt>
                <c:pt idx="27">
                  <c:v>100</c:v>
                </c:pt>
                <c:pt idx="28">
                  <c:v>60</c:v>
                </c:pt>
                <c:pt idx="29">
                  <c:v>40</c:v>
                </c:pt>
                <c:pt idx="30">
                  <c:v>60</c:v>
                </c:pt>
                <c:pt idx="31">
                  <c:v>80</c:v>
                </c:pt>
                <c:pt idx="32">
                  <c:v>-40</c:v>
                </c:pt>
                <c:pt idx="33">
                  <c:v>25</c:v>
                </c:pt>
                <c:pt idx="34">
                  <c:v>60</c:v>
                </c:pt>
                <c:pt idx="35" formatCode="General">
                  <c:v>50</c:v>
                </c:pt>
                <c:pt idx="36" formatCode="General">
                  <c:v>75</c:v>
                </c:pt>
                <c:pt idx="37" formatCode="General">
                  <c:v>-33.333333333333329</c:v>
                </c:pt>
                <c:pt idx="38">
                  <c:v>25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'G5'!$E$8</c:f>
              <c:strCache>
                <c:ptCount val="1"/>
                <c:pt idx="0">
                  <c:v>Comercio</c:v>
                </c:pt>
              </c:strCache>
            </c:strRef>
          </c:tx>
          <c:cat>
            <c:numRef>
              <c:f>'G5'!$B$135:$B$173</c:f>
              <c:numCache>
                <c:formatCode>mmm\-yy</c:formatCode>
                <c:ptCount val="39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</c:numCache>
            </c:numRef>
          </c:cat>
          <c:val>
            <c:numRef>
              <c:f>'G5'!$E$135:$E$173</c:f>
              <c:numCache>
                <c:formatCode>_(* #,##0.00_);_(* \(#,##0.00\);_(* "-"??_);_(@_)</c:formatCode>
                <c:ptCount val="39"/>
                <c:pt idx="0">
                  <c:v>50</c:v>
                </c:pt>
                <c:pt idx="1">
                  <c:v>80</c:v>
                </c:pt>
                <c:pt idx="2">
                  <c:v>71.428571428571431</c:v>
                </c:pt>
                <c:pt idx="3">
                  <c:v>42.857142857142854</c:v>
                </c:pt>
                <c:pt idx="4">
                  <c:v>0</c:v>
                </c:pt>
                <c:pt idx="5">
                  <c:v>33.333333333333329</c:v>
                </c:pt>
                <c:pt idx="6">
                  <c:v>42.857142857142854</c:v>
                </c:pt>
                <c:pt idx="7">
                  <c:v>42.857142857142854</c:v>
                </c:pt>
                <c:pt idx="8">
                  <c:v>57.142857142857139</c:v>
                </c:pt>
                <c:pt idx="9">
                  <c:v>42.857142857142854</c:v>
                </c:pt>
                <c:pt idx="10">
                  <c:v>83.333333333333343</c:v>
                </c:pt>
                <c:pt idx="11">
                  <c:v>85.714285714285708</c:v>
                </c:pt>
                <c:pt idx="12">
                  <c:v>50</c:v>
                </c:pt>
                <c:pt idx="13">
                  <c:v>57.142857142857139</c:v>
                </c:pt>
                <c:pt idx="14">
                  <c:v>85.714285714285708</c:v>
                </c:pt>
                <c:pt idx="15">
                  <c:v>57.142857142857139</c:v>
                </c:pt>
                <c:pt idx="16">
                  <c:v>42.857142857142854</c:v>
                </c:pt>
                <c:pt idx="17">
                  <c:v>16.666666666666664</c:v>
                </c:pt>
                <c:pt idx="18">
                  <c:v>85.714285714285708</c:v>
                </c:pt>
                <c:pt idx="19">
                  <c:v>85.714285714285708</c:v>
                </c:pt>
                <c:pt idx="20">
                  <c:v>57.142857142857139</c:v>
                </c:pt>
                <c:pt idx="21">
                  <c:v>57.142857142857139</c:v>
                </c:pt>
                <c:pt idx="22">
                  <c:v>71.428571428571431</c:v>
                </c:pt>
                <c:pt idx="23">
                  <c:v>50</c:v>
                </c:pt>
                <c:pt idx="24">
                  <c:v>80</c:v>
                </c:pt>
                <c:pt idx="25">
                  <c:v>50</c:v>
                </c:pt>
                <c:pt idx="26">
                  <c:v>100</c:v>
                </c:pt>
                <c:pt idx="27">
                  <c:v>75</c:v>
                </c:pt>
                <c:pt idx="28">
                  <c:v>40</c:v>
                </c:pt>
                <c:pt idx="29">
                  <c:v>40</c:v>
                </c:pt>
                <c:pt idx="30">
                  <c:v>80</c:v>
                </c:pt>
                <c:pt idx="31">
                  <c:v>60</c:v>
                </c:pt>
                <c:pt idx="32">
                  <c:v>-40</c:v>
                </c:pt>
                <c:pt idx="33">
                  <c:v>0</c:v>
                </c:pt>
                <c:pt idx="34">
                  <c:v>60</c:v>
                </c:pt>
                <c:pt idx="35" formatCode="General">
                  <c:v>50</c:v>
                </c:pt>
                <c:pt idx="36" formatCode="General">
                  <c:v>50</c:v>
                </c:pt>
                <c:pt idx="37" formatCode="General">
                  <c:v>-66.666666666666657</c:v>
                </c:pt>
                <c:pt idx="38">
                  <c:v>50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'G5'!$H$8</c:f>
              <c:strCache>
                <c:ptCount val="1"/>
                <c:pt idx="0">
                  <c:v>Comunicaciones</c:v>
                </c:pt>
              </c:strCache>
            </c:strRef>
          </c:tx>
          <c:cat>
            <c:numRef>
              <c:f>'G5'!$B$135:$B$173</c:f>
              <c:numCache>
                <c:formatCode>mmm\-yy</c:formatCode>
                <c:ptCount val="39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</c:numCache>
            </c:numRef>
          </c:cat>
          <c:val>
            <c:numRef>
              <c:f>'G5'!$H$135:$H$173</c:f>
              <c:numCache>
                <c:formatCode>_(* #,##0.00_);_(* \(#,##0.00\);_(* "-"??_);_(@_)</c:formatCode>
                <c:ptCount val="39"/>
                <c:pt idx="0">
                  <c:v>-75</c:v>
                </c:pt>
                <c:pt idx="1">
                  <c:v>-20</c:v>
                </c:pt>
                <c:pt idx="2">
                  <c:v>14.285714285714285</c:v>
                </c:pt>
                <c:pt idx="3">
                  <c:v>14.285714285714285</c:v>
                </c:pt>
                <c:pt idx="4">
                  <c:v>0</c:v>
                </c:pt>
                <c:pt idx="5">
                  <c:v>16.666666666666664</c:v>
                </c:pt>
                <c:pt idx="6">
                  <c:v>0</c:v>
                </c:pt>
                <c:pt idx="7">
                  <c:v>14.285714285714285</c:v>
                </c:pt>
                <c:pt idx="8">
                  <c:v>-28.571428571428569</c:v>
                </c:pt>
                <c:pt idx="9">
                  <c:v>-14.285714285714285</c:v>
                </c:pt>
                <c:pt idx="10">
                  <c:v>83.333333333333343</c:v>
                </c:pt>
                <c:pt idx="11">
                  <c:v>14.285714285714285</c:v>
                </c:pt>
                <c:pt idx="12">
                  <c:v>0</c:v>
                </c:pt>
                <c:pt idx="13">
                  <c:v>14.285714285714285</c:v>
                </c:pt>
                <c:pt idx="14">
                  <c:v>14.285714285714285</c:v>
                </c:pt>
                <c:pt idx="15">
                  <c:v>-28.999999999999996</c:v>
                </c:pt>
                <c:pt idx="16">
                  <c:v>14.285714285714285</c:v>
                </c:pt>
                <c:pt idx="17">
                  <c:v>-17</c:v>
                </c:pt>
                <c:pt idx="18">
                  <c:v>0</c:v>
                </c:pt>
                <c:pt idx="19">
                  <c:v>28.571428571428569</c:v>
                </c:pt>
                <c:pt idx="20">
                  <c:v>0</c:v>
                </c:pt>
                <c:pt idx="21">
                  <c:v>0</c:v>
                </c:pt>
                <c:pt idx="22">
                  <c:v>28.571428571428569</c:v>
                </c:pt>
                <c:pt idx="23">
                  <c:v>16.666666666666664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25</c:v>
                </c:pt>
                <c:pt idx="28">
                  <c:v>0</c:v>
                </c:pt>
                <c:pt idx="29">
                  <c:v>0</c:v>
                </c:pt>
                <c:pt idx="30">
                  <c:v>20</c:v>
                </c:pt>
                <c:pt idx="31">
                  <c:v>60</c:v>
                </c:pt>
                <c:pt idx="32">
                  <c:v>20</c:v>
                </c:pt>
                <c:pt idx="33">
                  <c:v>0</c:v>
                </c:pt>
                <c:pt idx="34">
                  <c:v>60</c:v>
                </c:pt>
                <c:pt idx="35" formatCode="General">
                  <c:v>75</c:v>
                </c:pt>
                <c:pt idx="36" formatCode="General">
                  <c:v>0</c:v>
                </c:pt>
                <c:pt idx="37" formatCode="General">
                  <c:v>-33.333333333333329</c:v>
                </c:pt>
                <c:pt idx="38">
                  <c:v>50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'G5'!$G$8</c:f>
              <c:strCache>
                <c:ptCount val="1"/>
                <c:pt idx="0">
                  <c:v>Agropecuario</c:v>
                </c:pt>
              </c:strCache>
            </c:strRef>
          </c:tx>
          <c:cat>
            <c:numRef>
              <c:f>'G5'!$B$135:$B$173</c:f>
              <c:numCache>
                <c:formatCode>mmm\-yy</c:formatCode>
                <c:ptCount val="39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</c:numCache>
            </c:numRef>
          </c:cat>
          <c:val>
            <c:numRef>
              <c:f>'G5'!$G$135:$G$173</c:f>
              <c:numCache>
                <c:formatCode>_(* #,##0.00_);_(* \(#,##0.00\);_(* "-"??_);_(@_)</c:formatCode>
                <c:ptCount val="39"/>
                <c:pt idx="0">
                  <c:v>-25</c:v>
                </c:pt>
                <c:pt idx="1">
                  <c:v>-20</c:v>
                </c:pt>
                <c:pt idx="2">
                  <c:v>-28.571428571428569</c:v>
                </c:pt>
                <c:pt idx="3">
                  <c:v>-42.857142857142854</c:v>
                </c:pt>
                <c:pt idx="4">
                  <c:v>-57.142857142857139</c:v>
                </c:pt>
                <c:pt idx="5">
                  <c:v>-50</c:v>
                </c:pt>
                <c:pt idx="6">
                  <c:v>-42.857142857142854</c:v>
                </c:pt>
                <c:pt idx="7">
                  <c:v>-57.142857142857139</c:v>
                </c:pt>
                <c:pt idx="8">
                  <c:v>-57.142857142857139</c:v>
                </c:pt>
                <c:pt idx="9">
                  <c:v>-57.142857142857139</c:v>
                </c:pt>
                <c:pt idx="10">
                  <c:v>0</c:v>
                </c:pt>
                <c:pt idx="11">
                  <c:v>-28.571428571428569</c:v>
                </c:pt>
                <c:pt idx="12">
                  <c:v>-83.333333333333343</c:v>
                </c:pt>
                <c:pt idx="13">
                  <c:v>-42.857142857142854</c:v>
                </c:pt>
                <c:pt idx="14">
                  <c:v>-57.142857142857139</c:v>
                </c:pt>
                <c:pt idx="15">
                  <c:v>-71.428571428571431</c:v>
                </c:pt>
                <c:pt idx="16">
                  <c:v>-42.857142857142854</c:v>
                </c:pt>
                <c:pt idx="17">
                  <c:v>-50</c:v>
                </c:pt>
                <c:pt idx="18">
                  <c:v>-71.428571428571431</c:v>
                </c:pt>
                <c:pt idx="19">
                  <c:v>-71.428571428571431</c:v>
                </c:pt>
                <c:pt idx="20">
                  <c:v>-85.714285714285708</c:v>
                </c:pt>
                <c:pt idx="21">
                  <c:v>-57.142857142857096</c:v>
                </c:pt>
                <c:pt idx="22">
                  <c:v>-100</c:v>
                </c:pt>
                <c:pt idx="23">
                  <c:v>-33.333333333333329</c:v>
                </c:pt>
                <c:pt idx="24">
                  <c:v>-60</c:v>
                </c:pt>
                <c:pt idx="25">
                  <c:v>-100</c:v>
                </c:pt>
                <c:pt idx="26">
                  <c:v>-50</c:v>
                </c:pt>
                <c:pt idx="27">
                  <c:v>-50</c:v>
                </c:pt>
                <c:pt idx="28">
                  <c:v>-40</c:v>
                </c:pt>
                <c:pt idx="29">
                  <c:v>-60</c:v>
                </c:pt>
                <c:pt idx="30">
                  <c:v>-20</c:v>
                </c:pt>
                <c:pt idx="31">
                  <c:v>-60</c:v>
                </c:pt>
                <c:pt idx="32">
                  <c:v>20</c:v>
                </c:pt>
                <c:pt idx="33">
                  <c:v>-75</c:v>
                </c:pt>
                <c:pt idx="34">
                  <c:v>-60</c:v>
                </c:pt>
                <c:pt idx="35" formatCode="General">
                  <c:v>-75</c:v>
                </c:pt>
                <c:pt idx="36" formatCode="General">
                  <c:v>-75</c:v>
                </c:pt>
                <c:pt idx="37" formatCode="General">
                  <c:v>-100</c:v>
                </c:pt>
                <c:pt idx="38">
                  <c:v>-50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'G5'!$I$8</c:f>
              <c:strCache>
                <c:ptCount val="1"/>
                <c:pt idx="0">
                  <c:v>Exportadores</c:v>
                </c:pt>
              </c:strCache>
            </c:strRef>
          </c:tx>
          <c:cat>
            <c:numRef>
              <c:f>'G5'!$B$135:$B$173</c:f>
              <c:numCache>
                <c:formatCode>mmm\-yy</c:formatCode>
                <c:ptCount val="39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</c:numCache>
            </c:numRef>
          </c:cat>
          <c:val>
            <c:numRef>
              <c:f>'G5'!$I$135:$I$173</c:f>
              <c:numCache>
                <c:formatCode>_(* #,##0.00_);_(* \(#,##0.00\);_(* "-"??_);_(@_)</c:formatCode>
                <c:ptCount val="39"/>
                <c:pt idx="0">
                  <c:v>-50</c:v>
                </c:pt>
                <c:pt idx="1">
                  <c:v>-20</c:v>
                </c:pt>
                <c:pt idx="2">
                  <c:v>-14.285714285714285</c:v>
                </c:pt>
                <c:pt idx="3">
                  <c:v>0</c:v>
                </c:pt>
                <c:pt idx="4">
                  <c:v>-71.428571428571431</c:v>
                </c:pt>
                <c:pt idx="5">
                  <c:v>-83.333333333333343</c:v>
                </c:pt>
                <c:pt idx="6">
                  <c:v>-85.714285714285708</c:v>
                </c:pt>
                <c:pt idx="7">
                  <c:v>-57.142857142857139</c:v>
                </c:pt>
                <c:pt idx="8">
                  <c:v>-57.142857142857139</c:v>
                </c:pt>
                <c:pt idx="9">
                  <c:v>-57.142857142857139</c:v>
                </c:pt>
                <c:pt idx="10">
                  <c:v>-33.333333333333329</c:v>
                </c:pt>
                <c:pt idx="11">
                  <c:v>-42.857142857142854</c:v>
                </c:pt>
                <c:pt idx="12">
                  <c:v>-33.333333333333329</c:v>
                </c:pt>
                <c:pt idx="13">
                  <c:v>-71.428571428571431</c:v>
                </c:pt>
                <c:pt idx="14">
                  <c:v>-71.428571428571431</c:v>
                </c:pt>
                <c:pt idx="15">
                  <c:v>-86</c:v>
                </c:pt>
                <c:pt idx="16">
                  <c:v>-42.857142857142854</c:v>
                </c:pt>
                <c:pt idx="17">
                  <c:v>-50</c:v>
                </c:pt>
                <c:pt idx="18">
                  <c:v>-57.142857142857139</c:v>
                </c:pt>
                <c:pt idx="19">
                  <c:v>-71.428571428571431</c:v>
                </c:pt>
                <c:pt idx="20">
                  <c:v>-50</c:v>
                </c:pt>
                <c:pt idx="21">
                  <c:v>-71.428571428571431</c:v>
                </c:pt>
                <c:pt idx="22">
                  <c:v>-28.571428571428569</c:v>
                </c:pt>
                <c:pt idx="23">
                  <c:v>-16.666666666666664</c:v>
                </c:pt>
                <c:pt idx="24">
                  <c:v>0</c:v>
                </c:pt>
                <c:pt idx="25">
                  <c:v>-25</c:v>
                </c:pt>
                <c:pt idx="26">
                  <c:v>0</c:v>
                </c:pt>
                <c:pt idx="27">
                  <c:v>25</c:v>
                </c:pt>
                <c:pt idx="28">
                  <c:v>0</c:v>
                </c:pt>
                <c:pt idx="29">
                  <c:v>-20</c:v>
                </c:pt>
                <c:pt idx="30">
                  <c:v>-20</c:v>
                </c:pt>
                <c:pt idx="31">
                  <c:v>20</c:v>
                </c:pt>
                <c:pt idx="32">
                  <c:v>60</c:v>
                </c:pt>
                <c:pt idx="33">
                  <c:v>0</c:v>
                </c:pt>
                <c:pt idx="34">
                  <c:v>-20</c:v>
                </c:pt>
                <c:pt idx="35" formatCode="General">
                  <c:v>0</c:v>
                </c:pt>
                <c:pt idx="36" formatCode="General">
                  <c:v>-50</c:v>
                </c:pt>
                <c:pt idx="37" formatCode="General">
                  <c:v>-33.333333333333329</c:v>
                </c:pt>
                <c:pt idx="38">
                  <c:v>-25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'G5'!$L$134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>
              <a:solidFill>
                <a:srgbClr val="D991CF"/>
              </a:solidFill>
            </a:ln>
          </c:spPr>
          <c:marker>
            <c:symbol val="plus"/>
            <c:size val="7"/>
            <c:spPr>
              <a:solidFill>
                <a:srgbClr val="D991CF"/>
              </a:solidFill>
              <a:ln>
                <a:noFill/>
              </a:ln>
            </c:spPr>
          </c:marker>
          <c:cat>
            <c:numRef>
              <c:f>'G5'!$B$135:$B$173</c:f>
              <c:numCache>
                <c:formatCode>mmm\-yy</c:formatCode>
                <c:ptCount val="39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</c:numCache>
            </c:numRef>
          </c:cat>
          <c:val>
            <c:numRef>
              <c:f>'G5'!$L$135:$L$173</c:f>
              <c:numCache>
                <c:formatCode>_(* #,##0.00_);_(* \(#,##0.00\);_(* "-"??_);_(@_)</c:formatCode>
                <c:ptCount val="39"/>
                <c:pt idx="0">
                  <c:v>0</c:v>
                </c:pt>
                <c:pt idx="1">
                  <c:v>100</c:v>
                </c:pt>
                <c:pt idx="2">
                  <c:v>57.142857142857139</c:v>
                </c:pt>
                <c:pt idx="3">
                  <c:v>42.857142857142854</c:v>
                </c:pt>
                <c:pt idx="4">
                  <c:v>28.571428571428569</c:v>
                </c:pt>
                <c:pt idx="5">
                  <c:v>50</c:v>
                </c:pt>
                <c:pt idx="6">
                  <c:v>-28.571428571428569</c:v>
                </c:pt>
                <c:pt idx="7">
                  <c:v>57.142857142857139</c:v>
                </c:pt>
                <c:pt idx="8">
                  <c:v>57.142857142857139</c:v>
                </c:pt>
                <c:pt idx="9">
                  <c:v>57.142857142857139</c:v>
                </c:pt>
                <c:pt idx="10">
                  <c:v>100</c:v>
                </c:pt>
                <c:pt idx="11">
                  <c:v>42.857142857142854</c:v>
                </c:pt>
                <c:pt idx="12">
                  <c:v>83.333333333333343</c:v>
                </c:pt>
                <c:pt idx="13">
                  <c:v>57.142857142857139</c:v>
                </c:pt>
                <c:pt idx="14">
                  <c:v>71.428571428571431</c:v>
                </c:pt>
                <c:pt idx="15">
                  <c:v>85.714285714285708</c:v>
                </c:pt>
                <c:pt idx="16">
                  <c:v>14.285714285714285</c:v>
                </c:pt>
                <c:pt idx="17">
                  <c:v>16.666666666666664</c:v>
                </c:pt>
                <c:pt idx="18">
                  <c:v>28.571428571428569</c:v>
                </c:pt>
                <c:pt idx="19">
                  <c:v>71.428571428571431</c:v>
                </c:pt>
                <c:pt idx="20">
                  <c:v>57.142857142857139</c:v>
                </c:pt>
                <c:pt idx="21">
                  <c:v>57.142857142857139</c:v>
                </c:pt>
                <c:pt idx="22">
                  <c:v>42.857142857142854</c:v>
                </c:pt>
                <c:pt idx="23">
                  <c:v>50</c:v>
                </c:pt>
                <c:pt idx="24">
                  <c:v>40</c:v>
                </c:pt>
                <c:pt idx="25">
                  <c:v>25</c:v>
                </c:pt>
                <c:pt idx="26">
                  <c:v>75</c:v>
                </c:pt>
                <c:pt idx="27">
                  <c:v>100</c:v>
                </c:pt>
                <c:pt idx="28">
                  <c:v>40</c:v>
                </c:pt>
                <c:pt idx="29">
                  <c:v>40</c:v>
                </c:pt>
                <c:pt idx="30">
                  <c:v>40</c:v>
                </c:pt>
                <c:pt idx="31">
                  <c:v>40</c:v>
                </c:pt>
                <c:pt idx="32">
                  <c:v>0</c:v>
                </c:pt>
                <c:pt idx="33">
                  <c:v>50</c:v>
                </c:pt>
                <c:pt idx="34">
                  <c:v>40</c:v>
                </c:pt>
                <c:pt idx="35" formatCode="General">
                  <c:v>100</c:v>
                </c:pt>
                <c:pt idx="36" formatCode="General">
                  <c:v>75</c:v>
                </c:pt>
                <c:pt idx="37" formatCode="General">
                  <c:v>0</c:v>
                </c:pt>
                <c:pt idx="38">
                  <c:v>50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'G5'!$J$134</c:f>
              <c:strCache>
                <c:ptCount val="1"/>
                <c:pt idx="0">
                  <c:v>Importadores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circle"/>
            <c:size val="7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numRef>
              <c:f>'G5'!$B$135:$B$173</c:f>
              <c:numCache>
                <c:formatCode>mmm\-yy</c:formatCode>
                <c:ptCount val="39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</c:numCache>
            </c:numRef>
          </c:cat>
          <c:val>
            <c:numRef>
              <c:f>'G5'!$J$135:$J$173</c:f>
              <c:numCache>
                <c:formatCode>_(* #,##0.00_);_(* \(#,##0.00\);_(* "-"??_);_(@_)</c:formatCode>
                <c:ptCount val="39"/>
                <c:pt idx="0">
                  <c:v>-50</c:v>
                </c:pt>
                <c:pt idx="1">
                  <c:v>-40</c:v>
                </c:pt>
                <c:pt idx="2">
                  <c:v>71.428571428571431</c:v>
                </c:pt>
                <c:pt idx="3">
                  <c:v>14.285714285714285</c:v>
                </c:pt>
                <c:pt idx="4">
                  <c:v>-42.857142857142854</c:v>
                </c:pt>
                <c:pt idx="5">
                  <c:v>-33.333333333333329</c:v>
                </c:pt>
                <c:pt idx="6">
                  <c:v>-42.857142857142854</c:v>
                </c:pt>
                <c:pt idx="7">
                  <c:v>-14.285714285714285</c:v>
                </c:pt>
                <c:pt idx="8">
                  <c:v>-42.857142857142854</c:v>
                </c:pt>
                <c:pt idx="9">
                  <c:v>-42.857142857142854</c:v>
                </c:pt>
                <c:pt idx="10">
                  <c:v>16.666666666666664</c:v>
                </c:pt>
                <c:pt idx="11">
                  <c:v>-14.285714285714285</c:v>
                </c:pt>
                <c:pt idx="12">
                  <c:v>16.666666666666664</c:v>
                </c:pt>
                <c:pt idx="13">
                  <c:v>28.571428571428569</c:v>
                </c:pt>
                <c:pt idx="14">
                  <c:v>-14.285714285714285</c:v>
                </c:pt>
                <c:pt idx="15">
                  <c:v>28.571428571428569</c:v>
                </c:pt>
                <c:pt idx="16">
                  <c:v>0</c:v>
                </c:pt>
                <c:pt idx="17">
                  <c:v>-33.333333333333329</c:v>
                </c:pt>
                <c:pt idx="18">
                  <c:v>0</c:v>
                </c:pt>
                <c:pt idx="19">
                  <c:v>0</c:v>
                </c:pt>
                <c:pt idx="20">
                  <c:v>-28.571428571428569</c:v>
                </c:pt>
                <c:pt idx="21">
                  <c:v>0</c:v>
                </c:pt>
                <c:pt idx="22">
                  <c:v>-14.285714285714285</c:v>
                </c:pt>
                <c:pt idx="23">
                  <c:v>0</c:v>
                </c:pt>
                <c:pt idx="24">
                  <c:v>20</c:v>
                </c:pt>
                <c:pt idx="25">
                  <c:v>-25</c:v>
                </c:pt>
                <c:pt idx="26">
                  <c:v>-75</c:v>
                </c:pt>
                <c:pt idx="27">
                  <c:v>-25</c:v>
                </c:pt>
                <c:pt idx="28">
                  <c:v>-80</c:v>
                </c:pt>
                <c:pt idx="29">
                  <c:v>-80</c:v>
                </c:pt>
                <c:pt idx="30">
                  <c:v>-80</c:v>
                </c:pt>
                <c:pt idx="31">
                  <c:v>-80</c:v>
                </c:pt>
                <c:pt idx="32">
                  <c:v>-20</c:v>
                </c:pt>
                <c:pt idx="33">
                  <c:v>-100</c:v>
                </c:pt>
                <c:pt idx="34">
                  <c:v>-60</c:v>
                </c:pt>
                <c:pt idx="35" formatCode="General">
                  <c:v>-25</c:v>
                </c:pt>
                <c:pt idx="36" formatCode="General">
                  <c:v>-50</c:v>
                </c:pt>
                <c:pt idx="37" formatCode="General">
                  <c:v>-100</c:v>
                </c:pt>
                <c:pt idx="38">
                  <c:v>-50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'G5'!$F$134</c:f>
              <c:strCache>
                <c:ptCount val="1"/>
                <c:pt idx="0">
                  <c:v>Construcción</c:v>
                </c:pt>
              </c:strCache>
            </c:strRef>
          </c:tx>
          <c:spPr>
            <a:ln>
              <a:solidFill>
                <a:schemeClr val="accent4">
                  <a:lumMod val="60000"/>
                  <a:lumOff val="40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chemeClr val="accent4">
                    <a:lumMod val="60000"/>
                    <a:lumOff val="40000"/>
                  </a:schemeClr>
                </a:solidFill>
              </a:ln>
            </c:spPr>
          </c:marker>
          <c:cat>
            <c:numRef>
              <c:f>'G5'!$B$135:$B$173</c:f>
              <c:numCache>
                <c:formatCode>mmm\-yy</c:formatCode>
                <c:ptCount val="39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</c:numCache>
            </c:numRef>
          </c:cat>
          <c:val>
            <c:numRef>
              <c:f>'G5'!$F$135:$F$173</c:f>
              <c:numCache>
                <c:formatCode>_(* #,##0.00_);_(* \(#,##0.00\);_(* "-"??_);_(@_)</c:formatCode>
                <c:ptCount val="39"/>
                <c:pt idx="0">
                  <c:v>50</c:v>
                </c:pt>
                <c:pt idx="1">
                  <c:v>20</c:v>
                </c:pt>
                <c:pt idx="2">
                  <c:v>0</c:v>
                </c:pt>
                <c:pt idx="3">
                  <c:v>-14.285714285714285</c:v>
                </c:pt>
                <c:pt idx="4">
                  <c:v>-71.428571428571431</c:v>
                </c:pt>
                <c:pt idx="5">
                  <c:v>-50</c:v>
                </c:pt>
                <c:pt idx="6">
                  <c:v>-14.285714285714285</c:v>
                </c:pt>
                <c:pt idx="7">
                  <c:v>0</c:v>
                </c:pt>
                <c:pt idx="8">
                  <c:v>14.285714285714285</c:v>
                </c:pt>
                <c:pt idx="9">
                  <c:v>0</c:v>
                </c:pt>
                <c:pt idx="10">
                  <c:v>33.333333333333329</c:v>
                </c:pt>
                <c:pt idx="11">
                  <c:v>14.285714285714285</c:v>
                </c:pt>
                <c:pt idx="12">
                  <c:v>-16.666666666666664</c:v>
                </c:pt>
                <c:pt idx="13">
                  <c:v>14.285714285714285</c:v>
                </c:pt>
                <c:pt idx="14">
                  <c:v>28.571428571428569</c:v>
                </c:pt>
                <c:pt idx="15">
                  <c:v>14.285714285714285</c:v>
                </c:pt>
                <c:pt idx="16">
                  <c:v>0</c:v>
                </c:pt>
                <c:pt idx="17">
                  <c:v>-33.333333333333329</c:v>
                </c:pt>
                <c:pt idx="18">
                  <c:v>14.285714285714285</c:v>
                </c:pt>
                <c:pt idx="19">
                  <c:v>14.285714285714285</c:v>
                </c:pt>
                <c:pt idx="20">
                  <c:v>57.142857142857139</c:v>
                </c:pt>
                <c:pt idx="21">
                  <c:v>14.285714285714285</c:v>
                </c:pt>
                <c:pt idx="22">
                  <c:v>0</c:v>
                </c:pt>
                <c:pt idx="23">
                  <c:v>16.666666666666664</c:v>
                </c:pt>
                <c:pt idx="24">
                  <c:v>40</c:v>
                </c:pt>
                <c:pt idx="25">
                  <c:v>25</c:v>
                </c:pt>
                <c:pt idx="26">
                  <c:v>0</c:v>
                </c:pt>
                <c:pt idx="27">
                  <c:v>25</c:v>
                </c:pt>
                <c:pt idx="28">
                  <c:v>-20</c:v>
                </c:pt>
                <c:pt idx="29">
                  <c:v>-40</c:v>
                </c:pt>
                <c:pt idx="30">
                  <c:v>0</c:v>
                </c:pt>
                <c:pt idx="31">
                  <c:v>20</c:v>
                </c:pt>
                <c:pt idx="32">
                  <c:v>40</c:v>
                </c:pt>
                <c:pt idx="33">
                  <c:v>25</c:v>
                </c:pt>
                <c:pt idx="34">
                  <c:v>-40</c:v>
                </c:pt>
                <c:pt idx="35" formatCode="General">
                  <c:v>-25</c:v>
                </c:pt>
                <c:pt idx="36" formatCode="General">
                  <c:v>-25</c:v>
                </c:pt>
                <c:pt idx="37" formatCode="General">
                  <c:v>-33.333333333333329</c:v>
                </c:pt>
                <c:pt idx="38">
                  <c:v>-25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792592"/>
        <c:axId val="625793152"/>
      </c:lineChart>
      <c:dateAx>
        <c:axId val="625792592"/>
        <c:scaling>
          <c:orientation val="minMax"/>
          <c:min val="41791"/>
        </c:scaling>
        <c:delete val="0"/>
        <c:axPos val="b"/>
        <c:numFmt formatCode="mmm\-yy" sourceLinked="0"/>
        <c:majorTickMark val="none"/>
        <c:minorTickMark val="none"/>
        <c:tickLblPos val="low"/>
        <c:txPr>
          <a:bodyPr rot="0"/>
          <a:lstStyle/>
          <a:p>
            <a:pPr>
              <a:defRPr/>
            </a:pPr>
            <a:endParaRPr lang="es-CO"/>
          </a:p>
        </c:txPr>
        <c:crossAx val="625793152"/>
        <c:crosses val="autoZero"/>
        <c:auto val="0"/>
        <c:lblOffset val="100"/>
        <c:baseTimeUnit val="months"/>
        <c:majorUnit val="3"/>
        <c:majorTimeUnit val="months"/>
      </c:dateAx>
      <c:valAx>
        <c:axId val="625793152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crossAx val="625792592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4.7752765896620482E-2"/>
          <c:y val="0.78726574247669545"/>
          <c:w val="0.94091095409329184"/>
          <c:h val="7.3838620373858216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888743176588537E-2"/>
          <c:y val="0.15945421625410108"/>
          <c:w val="0.90789473056969383"/>
          <c:h val="0.683080136226035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'G6'!$C$5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7.272727272727281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"/>
                  <c:y val="-2.5782688766114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848484848484848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8.8887862048721399E-17"/>
                  <c:y val="1.47329650092081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'G6'!$B$6:$B$9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'G6'!$C$6:$C$9</c:f>
              <c:numCache>
                <c:formatCode>_(* #,##0.00_);_(* \(#,##0.00\);_(* "-"??_);_(@_)</c:formatCode>
                <c:ptCount val="4"/>
                <c:pt idx="0">
                  <c:v>-45.454545454545453</c:v>
                </c:pt>
                <c:pt idx="1">
                  <c:v>-54.54545454545454</c:v>
                </c:pt>
                <c:pt idx="2">
                  <c:v>18.181818181818183</c:v>
                </c:pt>
                <c:pt idx="3">
                  <c:v>54.54545454545454</c:v>
                </c:pt>
              </c:numCache>
            </c:numRef>
          </c:val>
        </c:ser>
        <c:ser>
          <c:idx val="1"/>
          <c:order val="1"/>
          <c:tx>
            <c:strRef>
              <c:f>'G6'!$D$5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4.8484848484848485E-3"/>
                  <c:y val="7.3664825046041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69696969696969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'G6'!$B$6:$B$9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'G6'!$D$6:$D$9</c:f>
              <c:numCache>
                <c:formatCode>_(* #,##0.00_);_(* \(#,##0.00\);_(*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-14.285714285714285</c:v>
                </c:pt>
                <c:pt idx="3">
                  <c:v>14.285714285714285</c:v>
                </c:pt>
              </c:numCache>
            </c:numRef>
          </c:val>
        </c:ser>
        <c:ser>
          <c:idx val="2"/>
          <c:order val="2"/>
          <c:tx>
            <c:strRef>
              <c:f>'G6'!$E$5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696969696969724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'G6'!$B$6:$B$9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'G6'!$E$6:$E$9</c:f>
              <c:numCache>
                <c:formatCode>_(* #,##0.00_);_(* \(#,##0.00\);_(*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48439344"/>
        <c:axId val="548439904"/>
      </c:barChart>
      <c:catAx>
        <c:axId val="5484393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/>
            </a:pPr>
            <a:endParaRPr lang="es-CO"/>
          </a:p>
        </c:txPr>
        <c:crossAx val="548439904"/>
        <c:crosses val="autoZero"/>
        <c:auto val="1"/>
        <c:lblAlgn val="ctr"/>
        <c:lblOffset val="100"/>
        <c:noMultiLvlLbl val="0"/>
      </c:catAx>
      <c:valAx>
        <c:axId val="54843990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</a:t>
                </a:r>
                <a:r>
                  <a:rPr lang="es-CO" baseline="0"/>
                  <a:t> balance de respuestas)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3.4306745526100059E-2"/>
              <c:y val="8.0184553088546145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548439344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92186538333197388"/>
          <c:w val="1"/>
          <c:h val="7.5519496527022514E-2"/>
        </c:manualLayout>
      </c:layout>
      <c:overlay val="0"/>
      <c:txPr>
        <a:bodyPr/>
        <a:lstStyle/>
        <a:p>
          <a:pPr>
            <a:defRPr sz="12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577707060988677E-2"/>
          <c:y val="0.15907516105941302"/>
          <c:w val="0.86182037830864577"/>
          <c:h val="0.66577284657599622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'G6'!$G$5</c:f>
              <c:strCache>
                <c:ptCount val="1"/>
                <c:pt idx="0">
                  <c:v>Bancos</c:v>
                </c:pt>
              </c:strCache>
            </c:strRef>
          </c:tx>
          <c:spPr>
            <a:noFill/>
            <a:ln>
              <a:solidFill>
                <a:schemeClr val="tx1"/>
              </a:solidFill>
            </a:ln>
          </c:spPr>
          <c:invertIfNegative val="0"/>
          <c:cat>
            <c:strRef>
              <c:f>'G6'!$B$6:$B$9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'G6'!$G$6:$G$9</c:f>
              <c:numCache>
                <c:formatCode>_(* #,##0.00_);_(* \(#,##0.00\);_(* "-"??_);_(@_)</c:formatCode>
                <c:ptCount val="4"/>
                <c:pt idx="0">
                  <c:v>-23.52941176470588</c:v>
                </c:pt>
                <c:pt idx="1">
                  <c:v>-29.411764705882355</c:v>
                </c:pt>
                <c:pt idx="2">
                  <c:v>41.17647058823529</c:v>
                </c:pt>
                <c:pt idx="3">
                  <c:v>17.647058823529413</c:v>
                </c:pt>
              </c:numCache>
            </c:numRef>
          </c:val>
        </c:ser>
        <c:ser>
          <c:idx val="0"/>
          <c:order val="1"/>
          <c:tx>
            <c:strRef>
              <c:f>'G6'!$H$5</c:f>
              <c:strCache>
                <c:ptCount val="1"/>
                <c:pt idx="0">
                  <c:v>CFC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'G6'!$B$6:$B$9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'G6'!$H$6:$H$9</c:f>
              <c:numCache>
                <c:formatCode>_(* #,##0.00_);_(* \(#,##0.00\);_(* "-"??_);_(@_)</c:formatCode>
                <c:ptCount val="4"/>
                <c:pt idx="0">
                  <c:v>-22.222222222222221</c:v>
                </c:pt>
                <c:pt idx="1">
                  <c:v>-11.111111111111111</c:v>
                </c:pt>
                <c:pt idx="2">
                  <c:v>11.111111111111111</c:v>
                </c:pt>
                <c:pt idx="3">
                  <c:v>0</c:v>
                </c:pt>
              </c:numCache>
            </c:numRef>
          </c:val>
        </c:ser>
        <c:ser>
          <c:idx val="1"/>
          <c:order val="2"/>
          <c:tx>
            <c:strRef>
              <c:f>'G6'!$I$5</c:f>
              <c:strCache>
                <c:ptCount val="1"/>
                <c:pt idx="0">
                  <c:v>Cooperativas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'G6'!$B$6:$B$9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'G6'!$I$6:$I$9</c:f>
              <c:numCache>
                <c:formatCode>_(* #,##0.00_);_(* \(#,##0.00\);_(* "-"??_);_(@_)</c:formatCode>
                <c:ptCount val="4"/>
                <c:pt idx="0">
                  <c:v>33.333333333333329</c:v>
                </c:pt>
                <c:pt idx="1">
                  <c:v>33.333333333333329</c:v>
                </c:pt>
                <c:pt idx="2">
                  <c:v>0</c:v>
                </c:pt>
                <c:pt idx="3">
                  <c:v>-33.333333333333329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48443824"/>
        <c:axId val="548444384"/>
      </c:barChart>
      <c:catAx>
        <c:axId val="5484438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548444384"/>
        <c:crosses val="autoZero"/>
        <c:auto val="1"/>
        <c:lblAlgn val="ctr"/>
        <c:lblOffset val="100"/>
        <c:noMultiLvlLbl val="0"/>
      </c:catAx>
      <c:valAx>
        <c:axId val="54844438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914818831941666E-2"/>
              <c:y val="4.84037222619899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54844382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88" l="0.70000000000000062" r="0.70000000000000062" t="0.75000000000001288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972552208866509E-2"/>
          <c:y val="0.12226372791709089"/>
          <c:w val="0.91369475831242464"/>
          <c:h val="0.7655127252204631"/>
        </c:manualLayout>
      </c:layout>
      <c:lineChart>
        <c:grouping val="standard"/>
        <c:varyColors val="0"/>
        <c:ser>
          <c:idx val="0"/>
          <c:order val="0"/>
          <c:tx>
            <c:strRef>
              <c:f>'G7'!$H$6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'G7'!$C$7:$C$21</c:f>
              <c:numCache>
                <c:formatCode>mmm\-yy</c:formatCode>
                <c:ptCount val="15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</c:numCache>
            </c:numRef>
          </c:cat>
          <c:val>
            <c:numRef>
              <c:f>'G7'!$H$7:$H$21</c:f>
              <c:numCache>
                <c:formatCode>0.0</c:formatCode>
                <c:ptCount val="15"/>
                <c:pt idx="0">
                  <c:v>40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20</c:v>
                </c:pt>
                <c:pt idx="5">
                  <c:v>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0</c:v>
                </c:pt>
                <c:pt idx="10">
                  <c:v>0</c:v>
                </c:pt>
                <c:pt idx="11">
                  <c:v>-13.333333333333334</c:v>
                </c:pt>
                <c:pt idx="12">
                  <c:v>0</c:v>
                </c:pt>
                <c:pt idx="13">
                  <c:v>5.8823529411764701</c:v>
                </c:pt>
                <c:pt idx="14">
                  <c:v>-9.0909090909090917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'G7'!$I$6</c:f>
              <c:strCache>
                <c:ptCount val="1"/>
                <c:pt idx="0">
                  <c:v>Comercial</c:v>
                </c:pt>
              </c:strCache>
            </c:strRef>
          </c:tx>
          <c:marker>
            <c:symbol val="none"/>
          </c:marker>
          <c:cat>
            <c:numRef>
              <c:f>'G7'!$C$7:$C$21</c:f>
              <c:numCache>
                <c:formatCode>mmm\-yy</c:formatCode>
                <c:ptCount val="15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</c:numCache>
            </c:numRef>
          </c:cat>
          <c:val>
            <c:numRef>
              <c:f>'G7'!$I$7:$I$21</c:f>
              <c:numCache>
                <c:formatCode>0.0</c:formatCode>
                <c:ptCount val="15"/>
                <c:pt idx="0">
                  <c:v>20.941710603538063</c:v>
                </c:pt>
                <c:pt idx="1">
                  <c:v>-18.477218102133318</c:v>
                </c:pt>
                <c:pt idx="2">
                  <c:v>-64.513918222040616</c:v>
                </c:pt>
                <c:pt idx="3">
                  <c:v>-43.723860329380379</c:v>
                </c:pt>
                <c:pt idx="4">
                  <c:v>-14.618645283065144</c:v>
                </c:pt>
                <c:pt idx="5">
                  <c:v>-52.640196991780684</c:v>
                </c:pt>
                <c:pt idx="6">
                  <c:v>-51.447769508194497</c:v>
                </c:pt>
                <c:pt idx="7">
                  <c:v>-51.325274620614103</c:v>
                </c:pt>
                <c:pt idx="8">
                  <c:v>-51.22881768643974</c:v>
                </c:pt>
                <c:pt idx="9">
                  <c:v>1.7294632258684879</c:v>
                </c:pt>
                <c:pt idx="10">
                  <c:v>-3.0764963554531946</c:v>
                </c:pt>
                <c:pt idx="11">
                  <c:v>10.88371766100869</c:v>
                </c:pt>
                <c:pt idx="12">
                  <c:v>4.9567928092520903</c:v>
                </c:pt>
                <c:pt idx="13">
                  <c:v>3.5753670453315594</c:v>
                </c:pt>
                <c:pt idx="14">
                  <c:v>-4.205602781398678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'G7'!$J$6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'G7'!$C$7:$C$21</c:f>
              <c:numCache>
                <c:formatCode>mmm\-yy</c:formatCode>
                <c:ptCount val="15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</c:numCache>
            </c:numRef>
          </c:cat>
          <c:val>
            <c:numRef>
              <c:f>'G7'!$J$7:$J$21</c:f>
              <c:numCache>
                <c:formatCode>0.0</c:formatCode>
                <c:ptCount val="15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75</c:v>
                </c:pt>
                <c:pt idx="4">
                  <c:v>40</c:v>
                </c:pt>
                <c:pt idx="5">
                  <c:v>20</c:v>
                </c:pt>
                <c:pt idx="6">
                  <c:v>40</c:v>
                </c:pt>
                <c:pt idx="7">
                  <c:v>40</c:v>
                </c:pt>
                <c:pt idx="8">
                  <c:v>40</c:v>
                </c:pt>
                <c:pt idx="9">
                  <c:v>20</c:v>
                </c:pt>
                <c:pt idx="10">
                  <c:v>6.666666666666667</c:v>
                </c:pt>
                <c:pt idx="11">
                  <c:v>13.333333333333334</c:v>
                </c:pt>
                <c:pt idx="12">
                  <c:v>29.411764705882355</c:v>
                </c:pt>
                <c:pt idx="13">
                  <c:v>17.647058823529413</c:v>
                </c:pt>
                <c:pt idx="14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'G7'!$K$6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'G7'!$C$7:$C$21</c:f>
              <c:numCache>
                <c:formatCode>mmm\-yy</c:formatCode>
                <c:ptCount val="15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</c:numCache>
            </c:numRef>
          </c:cat>
          <c:val>
            <c:numRef>
              <c:f>'G7'!$K$7:$K$21</c:f>
              <c:numCache>
                <c:formatCode>0.0</c:formatCode>
                <c:ptCount val="15"/>
                <c:pt idx="0">
                  <c:v>-20</c:v>
                </c:pt>
                <c:pt idx="1">
                  <c:v>0</c:v>
                </c:pt>
                <c:pt idx="2">
                  <c:v>-25</c:v>
                </c:pt>
                <c:pt idx="3">
                  <c:v>50</c:v>
                </c:pt>
                <c:pt idx="4">
                  <c:v>40</c:v>
                </c:pt>
                <c:pt idx="5">
                  <c:v>-20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13.333333333333334</c:v>
                </c:pt>
                <c:pt idx="10">
                  <c:v>6.666666666666667</c:v>
                </c:pt>
                <c:pt idx="11">
                  <c:v>26.666666666666668</c:v>
                </c:pt>
                <c:pt idx="12">
                  <c:v>5.8823529411764701</c:v>
                </c:pt>
                <c:pt idx="13">
                  <c:v>17.647058823529413</c:v>
                </c:pt>
                <c:pt idx="14">
                  <c:v>-18.181818181818183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3856144"/>
        <c:axId val="593856704"/>
      </c:lineChart>
      <c:dateAx>
        <c:axId val="593856144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593856704"/>
        <c:crosses val="autoZero"/>
        <c:auto val="1"/>
        <c:lblOffset val="100"/>
        <c:baseTimeUnit val="months"/>
        <c:majorUnit val="3"/>
        <c:majorTimeUnit val="months"/>
      </c:dateAx>
      <c:valAx>
        <c:axId val="59385670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3.4277625314084285E-2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crossAx val="59385614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46106736657867E-2"/>
          <c:y val="0.18142123385053857"/>
          <c:w val="0.83736548556430435"/>
          <c:h val="0.6726131457550335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'G1'!$G$5</c:f>
              <c:strCache>
                <c:ptCount val="1"/>
                <c:pt idx="0">
                  <c:v>Crecimiento nominal cartera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'G1'!$B$6:$B$40</c:f>
              <c:numCache>
                <c:formatCode>mmm\-yy</c:formatCode>
                <c:ptCount val="35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</c:numCache>
            </c:numRef>
          </c:cat>
          <c:val>
            <c:numRef>
              <c:f>'G1'!$G$6:$G$40</c:f>
              <c:numCache>
                <c:formatCode>0.00</c:formatCode>
                <c:ptCount val="35"/>
                <c:pt idx="0">
                  <c:v>15.261191061525409</c:v>
                </c:pt>
                <c:pt idx="1">
                  <c:v>12.506461260119522</c:v>
                </c:pt>
                <c:pt idx="2">
                  <c:v>11.685105799955849</c:v>
                </c:pt>
                <c:pt idx="3">
                  <c:v>13.064310495954246</c:v>
                </c:pt>
                <c:pt idx="4">
                  <c:v>14.779801716529946</c:v>
                </c:pt>
                <c:pt idx="5">
                  <c:v>16.184535716165669</c:v>
                </c:pt>
                <c:pt idx="6">
                  <c:v>17.011696623312076</c:v>
                </c:pt>
                <c:pt idx="7">
                  <c:v>17.07697078357819</c:v>
                </c:pt>
                <c:pt idx="8">
                  <c:v>17.139290065716466</c:v>
                </c:pt>
                <c:pt idx="9">
                  <c:v>18.340668917569516</c:v>
                </c:pt>
                <c:pt idx="10">
                  <c:v>18.729057752386041</c:v>
                </c:pt>
                <c:pt idx="11">
                  <c:v>19.454835361584074</c:v>
                </c:pt>
                <c:pt idx="12">
                  <c:v>19.407547339345243</c:v>
                </c:pt>
                <c:pt idx="13">
                  <c:v>18.387049465976773</c:v>
                </c:pt>
                <c:pt idx="14">
                  <c:v>14.876168175897902</c:v>
                </c:pt>
                <c:pt idx="15">
                  <c:v>14.344265730120881</c:v>
                </c:pt>
                <c:pt idx="16">
                  <c:v>13.445014324863962</c:v>
                </c:pt>
                <c:pt idx="17">
                  <c:v>13.957761942833429</c:v>
                </c:pt>
                <c:pt idx="18">
                  <c:v>17.784249201004428</c:v>
                </c:pt>
                <c:pt idx="19" formatCode="#,##0.00">
                  <c:v>19.455415139901703</c:v>
                </c:pt>
                <c:pt idx="20">
                  <c:v>20.614963520451226</c:v>
                </c:pt>
                <c:pt idx="21">
                  <c:v>21.2944438161569</c:v>
                </c:pt>
                <c:pt idx="22">
                  <c:v>19.967183622231531</c:v>
                </c:pt>
                <c:pt idx="23">
                  <c:v>17.901541756467225</c:v>
                </c:pt>
                <c:pt idx="24">
                  <c:v>16.380429567954891</c:v>
                </c:pt>
                <c:pt idx="25">
                  <c:v>14.890907509373946</c:v>
                </c:pt>
                <c:pt idx="26">
                  <c:v>14.983762314060485</c:v>
                </c:pt>
                <c:pt idx="27">
                  <c:v>15.321017808969884</c:v>
                </c:pt>
                <c:pt idx="28">
                  <c:v>13.883415492857122</c:v>
                </c:pt>
                <c:pt idx="29">
                  <c:v>14.389524680576326</c:v>
                </c:pt>
                <c:pt idx="30">
                  <c:v>13.522647880277887</c:v>
                </c:pt>
                <c:pt idx="31">
                  <c:v>12.807517442746574</c:v>
                </c:pt>
                <c:pt idx="32">
                  <c:v>14.01596561246048</c:v>
                </c:pt>
                <c:pt idx="33">
                  <c:v>12.641880689079743</c:v>
                </c:pt>
                <c:pt idx="34">
                  <c:v>12.025212691964327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24"/>
        <c:axId val="625683744"/>
        <c:axId val="625683184"/>
      </c:barChart>
      <c:lineChart>
        <c:grouping val="standard"/>
        <c:varyColors val="0"/>
        <c:ser>
          <c:idx val="1"/>
          <c:order val="0"/>
          <c:tx>
            <c:strRef>
              <c:f>'G1'!$H$5</c:f>
              <c:strCache>
                <c:ptCount val="1"/>
                <c:pt idx="0">
                  <c:v>Encuesta (eje derecho)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'G1'!$B$6:$B$41</c:f>
              <c:numCache>
                <c:formatCode>mmm\-yy</c:formatCode>
                <c:ptCount val="36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</c:numCache>
            </c:numRef>
          </c:cat>
          <c:val>
            <c:numRef>
              <c:f>'G1'!$H$6:$H$41</c:f>
              <c:numCache>
                <c:formatCode>0.00</c:formatCode>
                <c:ptCount val="36"/>
                <c:pt idx="0">
                  <c:v>-15.345631093088674</c:v>
                </c:pt>
                <c:pt idx="1">
                  <c:v>-29.742854274216342</c:v>
                </c:pt>
                <c:pt idx="2">
                  <c:v>13.374501722058248</c:v>
                </c:pt>
                <c:pt idx="3">
                  <c:v>19.511113184206451</c:v>
                </c:pt>
                <c:pt idx="4">
                  <c:v>16.372880873185824</c:v>
                </c:pt>
                <c:pt idx="5">
                  <c:v>15.704333575435756</c:v>
                </c:pt>
                <c:pt idx="6">
                  <c:v>10.907191897757585</c:v>
                </c:pt>
                <c:pt idx="7">
                  <c:v>24.44134917522965</c:v>
                </c:pt>
                <c:pt idx="8">
                  <c:v>-0.19778870166602991</c:v>
                </c:pt>
                <c:pt idx="9">
                  <c:v>27.269131132340473</c:v>
                </c:pt>
                <c:pt idx="10">
                  <c:v>23.764171922948812</c:v>
                </c:pt>
                <c:pt idx="11">
                  <c:v>23.190670598412179</c:v>
                </c:pt>
                <c:pt idx="12">
                  <c:v>0.24302404871568581</c:v>
                </c:pt>
                <c:pt idx="13">
                  <c:v>9.7276453584821052</c:v>
                </c:pt>
                <c:pt idx="14">
                  <c:v>13.71374085108471</c:v>
                </c:pt>
                <c:pt idx="15">
                  <c:v>20.835212008264762</c:v>
                </c:pt>
                <c:pt idx="16">
                  <c:v>-8.8200276969622635</c:v>
                </c:pt>
                <c:pt idx="17">
                  <c:v>41.757698962011389</c:v>
                </c:pt>
                <c:pt idx="18">
                  <c:v>37.420412360156305</c:v>
                </c:pt>
                <c:pt idx="19">
                  <c:v>38.33328336953354</c:v>
                </c:pt>
                <c:pt idx="20">
                  <c:v>5.4716699286009982</c:v>
                </c:pt>
                <c:pt idx="21">
                  <c:v>27.520880005752357</c:v>
                </c:pt>
                <c:pt idx="22">
                  <c:v>26.359239520584872</c:v>
                </c:pt>
                <c:pt idx="23">
                  <c:v>15.373049860759219</c:v>
                </c:pt>
                <c:pt idx="24">
                  <c:v>7.0270426939648534</c:v>
                </c:pt>
                <c:pt idx="25">
                  <c:v>-5.6199355839129854</c:v>
                </c:pt>
                <c:pt idx="26">
                  <c:v>-6.7125163338172156</c:v>
                </c:pt>
                <c:pt idx="27">
                  <c:v>6.4953182061773251</c:v>
                </c:pt>
                <c:pt idx="28">
                  <c:v>6.1758899143441868</c:v>
                </c:pt>
                <c:pt idx="29">
                  <c:v>11.095571136413383</c:v>
                </c:pt>
                <c:pt idx="30">
                  <c:v>6.6585682831710669</c:v>
                </c:pt>
                <c:pt idx="31">
                  <c:v>-26.046725802342714</c:v>
                </c:pt>
                <c:pt idx="32">
                  <c:v>-19.378504252011425</c:v>
                </c:pt>
                <c:pt idx="33">
                  <c:v>5.8579130970507629</c:v>
                </c:pt>
                <c:pt idx="34">
                  <c:v>5.9358986221884074</c:v>
                </c:pt>
                <c:pt idx="35">
                  <c:v>-8.5475563314806067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682064"/>
        <c:axId val="625682624"/>
      </c:lineChart>
      <c:dateAx>
        <c:axId val="625682064"/>
        <c:scaling>
          <c:orientation val="minMax"/>
          <c:max val="43070"/>
          <c:min val="40878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625682624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625682624"/>
        <c:scaling>
          <c:orientation val="minMax"/>
          <c:max val="5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4.9777773596967395E-3"/>
              <c:y val="4.91791824484947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25682064"/>
        <c:crosses val="autoZero"/>
        <c:crossBetween val="between"/>
      </c:valAx>
      <c:valAx>
        <c:axId val="625683184"/>
        <c:scaling>
          <c:orientation val="minMax"/>
          <c:max val="25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2301512597598248"/>
              <c:y val="4.6190343877300651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25683744"/>
        <c:crosses val="max"/>
        <c:crossBetween val="between"/>
      </c:valAx>
      <c:dateAx>
        <c:axId val="625683744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625683184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972552208866509E-2"/>
          <c:y val="9.897390965771044E-2"/>
          <c:w val="0.91457272386406241"/>
          <c:h val="0.77863836092857341"/>
        </c:manualLayout>
      </c:layout>
      <c:lineChart>
        <c:grouping val="standard"/>
        <c:varyColors val="0"/>
        <c:ser>
          <c:idx val="0"/>
          <c:order val="0"/>
          <c:tx>
            <c:strRef>
              <c:f>'G7'!$L$6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'G7'!$C$7:$C$21</c:f>
              <c:numCache>
                <c:formatCode>mmm\-yy</c:formatCode>
                <c:ptCount val="15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</c:numCache>
            </c:numRef>
          </c:cat>
          <c:val>
            <c:numRef>
              <c:f>'G7'!$L$7:$L$21</c:f>
              <c:numCache>
                <c:formatCode>0.0</c:formatCode>
                <c:ptCount val="15"/>
                <c:pt idx="0">
                  <c:v>18.181818181818183</c:v>
                </c:pt>
                <c:pt idx="1">
                  <c:v>28.571428571428569</c:v>
                </c:pt>
                <c:pt idx="2">
                  <c:v>44.444444444444443</c:v>
                </c:pt>
                <c:pt idx="3">
                  <c:v>25</c:v>
                </c:pt>
                <c:pt idx="4">
                  <c:v>-14.285714285714285</c:v>
                </c:pt>
                <c:pt idx="5">
                  <c:v>23.076923076923077</c:v>
                </c:pt>
                <c:pt idx="6">
                  <c:v>18.181818181818183</c:v>
                </c:pt>
                <c:pt idx="7">
                  <c:v>33.333333333333329</c:v>
                </c:pt>
                <c:pt idx="8">
                  <c:v>-10</c:v>
                </c:pt>
                <c:pt idx="9">
                  <c:v>25</c:v>
                </c:pt>
                <c:pt idx="10">
                  <c:v>-20</c:v>
                </c:pt>
                <c:pt idx="11">
                  <c:v>10</c:v>
                </c:pt>
                <c:pt idx="12">
                  <c:v>30</c:v>
                </c:pt>
                <c:pt idx="13">
                  <c:v>33.333333333333329</c:v>
                </c:pt>
                <c:pt idx="14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'G7'!$M$6</c:f>
              <c:strCache>
                <c:ptCount val="1"/>
                <c:pt idx="0">
                  <c:v>Comercial</c:v>
                </c:pt>
              </c:strCache>
            </c:strRef>
          </c:tx>
          <c:marker>
            <c:symbol val="none"/>
          </c:marker>
          <c:cat>
            <c:numRef>
              <c:f>'G7'!$C$7:$C$21</c:f>
              <c:numCache>
                <c:formatCode>mmm\-yy</c:formatCode>
                <c:ptCount val="15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</c:numCache>
            </c:numRef>
          </c:cat>
          <c:val>
            <c:numRef>
              <c:f>'G7'!$M$7:$M$21</c:f>
              <c:numCache>
                <c:formatCode>0.0</c:formatCode>
                <c:ptCount val="15"/>
                <c:pt idx="0">
                  <c:v>21.89823075742672</c:v>
                </c:pt>
                <c:pt idx="1">
                  <c:v>6.7031498002477639</c:v>
                </c:pt>
                <c:pt idx="2">
                  <c:v>10.68679557623059</c:v>
                </c:pt>
                <c:pt idx="3">
                  <c:v>0</c:v>
                </c:pt>
                <c:pt idx="4">
                  <c:v>-2.9953176472343301</c:v>
                </c:pt>
                <c:pt idx="5">
                  <c:v>-1.6492272384543898</c:v>
                </c:pt>
                <c:pt idx="6">
                  <c:v>9.9878013725739283</c:v>
                </c:pt>
                <c:pt idx="7">
                  <c:v>12.884576938655574</c:v>
                </c:pt>
                <c:pt idx="8">
                  <c:v>12.000602721790912</c:v>
                </c:pt>
                <c:pt idx="9">
                  <c:v>5.9396700714866846</c:v>
                </c:pt>
                <c:pt idx="10">
                  <c:v>7.9238365012349545</c:v>
                </c:pt>
                <c:pt idx="11">
                  <c:v>-41.006482743235274</c:v>
                </c:pt>
                <c:pt idx="12">
                  <c:v>0.90639546555721706</c:v>
                </c:pt>
                <c:pt idx="13">
                  <c:v>46.909790021668158</c:v>
                </c:pt>
                <c:pt idx="14">
                  <c:v>9.0656609177048182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'G7'!$N$6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'G7'!$C$7:$C$21</c:f>
              <c:numCache>
                <c:formatCode>mmm\-yy</c:formatCode>
                <c:ptCount val="15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</c:numCache>
            </c:numRef>
          </c:cat>
          <c:val>
            <c:numRef>
              <c:f>'G7'!$N$7:$N$21</c:f>
              <c:numCache>
                <c:formatCode>0.0</c:formatCode>
                <c:ptCount val="15"/>
                <c:pt idx="0">
                  <c:v>18.181818181818183</c:v>
                </c:pt>
                <c:pt idx="1">
                  <c:v>7.1428571428571423</c:v>
                </c:pt>
                <c:pt idx="2">
                  <c:v>33.333333333333329</c:v>
                </c:pt>
                <c:pt idx="3">
                  <c:v>12.5</c:v>
                </c:pt>
                <c:pt idx="4">
                  <c:v>7.1428571428571423</c:v>
                </c:pt>
                <c:pt idx="5">
                  <c:v>7.6923076923076925</c:v>
                </c:pt>
                <c:pt idx="6">
                  <c:v>9.0909090909090917</c:v>
                </c:pt>
                <c:pt idx="7">
                  <c:v>11.111111111111111</c:v>
                </c:pt>
                <c:pt idx="8">
                  <c:v>20</c:v>
                </c:pt>
                <c:pt idx="9">
                  <c:v>0</c:v>
                </c:pt>
                <c:pt idx="10">
                  <c:v>10</c:v>
                </c:pt>
                <c:pt idx="11">
                  <c:v>10</c:v>
                </c:pt>
                <c:pt idx="12">
                  <c:v>30</c:v>
                </c:pt>
                <c:pt idx="13">
                  <c:v>11.111111111111111</c:v>
                </c:pt>
                <c:pt idx="14">
                  <c:v>42.857142857142854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'G7'!$O$6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'G7'!$C$7:$C$21</c:f>
              <c:numCache>
                <c:formatCode>mmm\-yy</c:formatCode>
                <c:ptCount val="15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</c:numCache>
            </c:numRef>
          </c:cat>
          <c:val>
            <c:numRef>
              <c:f>'G7'!$O$7:$O$21</c:f>
              <c:numCache>
                <c:formatCode>0.0</c:formatCode>
                <c:ptCount val="15"/>
                <c:pt idx="0">
                  <c:v>0</c:v>
                </c:pt>
                <c:pt idx="1">
                  <c:v>-7.1428571428571423</c:v>
                </c:pt>
                <c:pt idx="2">
                  <c:v>-11.111111111111111</c:v>
                </c:pt>
                <c:pt idx="3">
                  <c:v>12.5</c:v>
                </c:pt>
                <c:pt idx="4">
                  <c:v>0</c:v>
                </c:pt>
                <c:pt idx="5">
                  <c:v>7.6923076923076925</c:v>
                </c:pt>
                <c:pt idx="6">
                  <c:v>9.0909090909090917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-10</c:v>
                </c:pt>
                <c:pt idx="13">
                  <c:v>-11.111111111111111</c:v>
                </c:pt>
                <c:pt idx="14">
                  <c:v>14.285714285714285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3861184"/>
        <c:axId val="593861744"/>
      </c:lineChart>
      <c:dateAx>
        <c:axId val="593861184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593861744"/>
        <c:crosses val="autoZero"/>
        <c:auto val="1"/>
        <c:lblOffset val="100"/>
        <c:baseTimeUnit val="months"/>
        <c:majorUnit val="3"/>
        <c:majorTimeUnit val="months"/>
      </c:dateAx>
      <c:valAx>
        <c:axId val="5938617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1.394905023166716E-2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crossAx val="59386118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972552208866509E-2"/>
          <c:y val="0.11912837456467153"/>
          <c:w val="0.90194389337696435"/>
          <c:h val="0.76864797516196559"/>
        </c:manualLayout>
      </c:layout>
      <c:lineChart>
        <c:grouping val="standard"/>
        <c:varyColors val="0"/>
        <c:ser>
          <c:idx val="0"/>
          <c:order val="0"/>
          <c:tx>
            <c:strRef>
              <c:f>'G7'!$P$6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'G7'!$C$7:$C$21</c:f>
              <c:numCache>
                <c:formatCode>mmm\-yy</c:formatCode>
                <c:ptCount val="15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</c:numCache>
            </c:numRef>
          </c:cat>
          <c:val>
            <c:numRef>
              <c:f>'G7'!$P$7:$P$21</c:f>
              <c:numCache>
                <c:formatCode>0.0</c:formatCode>
                <c:ptCount val="15"/>
                <c:pt idx="0">
                  <c:v>40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20</c:v>
                </c:pt>
                <c:pt idx="5">
                  <c:v>0</c:v>
                </c:pt>
                <c:pt idx="6">
                  <c:v>20</c:v>
                </c:pt>
                <c:pt idx="7">
                  <c:v>0</c:v>
                </c:pt>
                <c:pt idx="8">
                  <c:v>-20</c:v>
                </c:pt>
                <c:pt idx="9">
                  <c:v>0</c:v>
                </c:pt>
                <c:pt idx="10">
                  <c:v>0</c:v>
                </c:pt>
                <c:pt idx="11">
                  <c:v>75</c:v>
                </c:pt>
                <c:pt idx="12">
                  <c:v>50</c:v>
                </c:pt>
                <c:pt idx="13">
                  <c:v>33.333333333333329</c:v>
                </c:pt>
                <c:pt idx="14">
                  <c:v>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'G7'!$Q$6</c:f>
              <c:strCache>
                <c:ptCount val="1"/>
                <c:pt idx="0">
                  <c:v>Comercial</c:v>
                </c:pt>
              </c:strCache>
            </c:strRef>
          </c:tx>
          <c:marker>
            <c:symbol val="none"/>
          </c:marker>
          <c:cat>
            <c:numRef>
              <c:f>'G7'!$C$7:$C$21</c:f>
              <c:numCache>
                <c:formatCode>mmm\-yy</c:formatCode>
                <c:ptCount val="15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</c:numCache>
            </c:numRef>
          </c:cat>
          <c:val>
            <c:numRef>
              <c:f>'G7'!$Q$7:$Q$21</c:f>
              <c:numCache>
                <c:formatCode>0.0</c:formatCode>
                <c:ptCount val="15"/>
                <c:pt idx="0">
                  <c:v>23.734568839897211</c:v>
                </c:pt>
                <c:pt idx="1">
                  <c:v>-2.1004895504743875</c:v>
                </c:pt>
                <c:pt idx="2">
                  <c:v>-39.954484928776878</c:v>
                </c:pt>
                <c:pt idx="3">
                  <c:v>-25.713690251797395</c:v>
                </c:pt>
                <c:pt idx="4">
                  <c:v>2.5334697957878072E-2</c:v>
                </c:pt>
                <c:pt idx="5">
                  <c:v>-33.206946383896771</c:v>
                </c:pt>
                <c:pt idx="6">
                  <c:v>-22.078804491572228</c:v>
                </c:pt>
                <c:pt idx="7">
                  <c:v>8.7923127984530414</c:v>
                </c:pt>
                <c:pt idx="8">
                  <c:v>14.238654393445852</c:v>
                </c:pt>
                <c:pt idx="9">
                  <c:v>-20.316561099244161</c:v>
                </c:pt>
                <c:pt idx="10">
                  <c:v>-23.538070006869432</c:v>
                </c:pt>
                <c:pt idx="11">
                  <c:v>-18.463102427604234</c:v>
                </c:pt>
                <c:pt idx="12">
                  <c:v>23.119130643486223</c:v>
                </c:pt>
                <c:pt idx="13">
                  <c:v>35.598680501999496</c:v>
                </c:pt>
                <c:pt idx="14">
                  <c:v>-25.563025880190899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'G7'!$R$6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'G7'!$C$7:$C$21</c:f>
              <c:numCache>
                <c:formatCode>mmm\-yy</c:formatCode>
                <c:ptCount val="15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</c:numCache>
            </c:numRef>
          </c:cat>
          <c:val>
            <c:numRef>
              <c:f>'G7'!$R$7:$R$21</c:f>
              <c:numCache>
                <c:formatCode>0.0</c:formatCode>
                <c:ptCount val="15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75</c:v>
                </c:pt>
                <c:pt idx="4">
                  <c:v>40</c:v>
                </c:pt>
                <c:pt idx="5">
                  <c:v>20</c:v>
                </c:pt>
                <c:pt idx="6">
                  <c:v>40</c:v>
                </c:pt>
                <c:pt idx="7">
                  <c:v>40</c:v>
                </c:pt>
                <c:pt idx="8">
                  <c:v>40</c:v>
                </c:pt>
                <c:pt idx="9">
                  <c:v>50</c:v>
                </c:pt>
                <c:pt idx="10">
                  <c:v>0</c:v>
                </c:pt>
                <c:pt idx="11">
                  <c:v>75</c:v>
                </c:pt>
                <c:pt idx="12">
                  <c:v>0</c:v>
                </c:pt>
                <c:pt idx="13">
                  <c:v>0</c:v>
                </c:pt>
                <c:pt idx="14">
                  <c:v>25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'G7'!$S$6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'G7'!$C$7:$C$21</c:f>
              <c:numCache>
                <c:formatCode>mmm\-yy</c:formatCode>
                <c:ptCount val="15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</c:numCache>
            </c:numRef>
          </c:cat>
          <c:val>
            <c:numRef>
              <c:f>'G7'!$S$7:$S$21</c:f>
              <c:numCache>
                <c:formatCode>0.0</c:formatCode>
                <c:ptCount val="15"/>
                <c:pt idx="0">
                  <c:v>-20</c:v>
                </c:pt>
                <c:pt idx="1">
                  <c:v>0</c:v>
                </c:pt>
                <c:pt idx="2">
                  <c:v>-25</c:v>
                </c:pt>
                <c:pt idx="3">
                  <c:v>50</c:v>
                </c:pt>
                <c:pt idx="4">
                  <c:v>40</c:v>
                </c:pt>
                <c:pt idx="5">
                  <c:v>-20</c:v>
                </c:pt>
                <c:pt idx="6">
                  <c:v>0</c:v>
                </c:pt>
                <c:pt idx="7">
                  <c:v>20</c:v>
                </c:pt>
                <c:pt idx="8">
                  <c:v>0</c:v>
                </c:pt>
                <c:pt idx="9">
                  <c:v>25</c:v>
                </c:pt>
                <c:pt idx="10">
                  <c:v>0</c:v>
                </c:pt>
                <c:pt idx="11">
                  <c:v>25</c:v>
                </c:pt>
                <c:pt idx="12">
                  <c:v>0</c:v>
                </c:pt>
                <c:pt idx="13">
                  <c:v>66.666666666666657</c:v>
                </c:pt>
                <c:pt idx="14">
                  <c:v>-25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3117008"/>
        <c:axId val="593117568"/>
      </c:lineChart>
      <c:dateAx>
        <c:axId val="59311700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593117568"/>
        <c:crosses val="autoZero"/>
        <c:auto val="1"/>
        <c:lblOffset val="100"/>
        <c:baseTimeUnit val="months"/>
        <c:majorUnit val="3"/>
        <c:majorTimeUnit val="months"/>
      </c:dateAx>
      <c:valAx>
        <c:axId val="59311756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6.9264069264069264E-3"/>
              <c:y val="1.4113692276060371E-2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crossAx val="59311700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0584852252605698"/>
          <c:y val="0.95530914707607428"/>
          <c:w val="0.62511381258944421"/>
          <c:h val="3.8331553508413801E-2"/>
        </c:manualLayout>
      </c:layout>
      <c:overlay val="0"/>
      <c:txPr>
        <a:bodyPr/>
        <a:lstStyle/>
        <a:p>
          <a:pPr>
            <a:defRPr sz="1200"/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44711555666028"/>
        </c:manualLayout>
      </c:layout>
      <c:lineChart>
        <c:grouping val="standard"/>
        <c:varyColors val="0"/>
        <c:ser>
          <c:idx val="0"/>
          <c:order val="0"/>
          <c:tx>
            <c:strRef>
              <c:f>'G8'!$B$6</c:f>
              <c:strCache>
                <c:ptCount val="1"/>
                <c:pt idx="0">
                  <c:v>Consumo 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numRef>
              <c:f>'G8'!$A$7:$A$46</c:f>
              <c:numCache>
                <c:formatCode>mmm\-yy</c:formatCode>
                <c:ptCount val="40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</c:numCache>
            </c:numRef>
          </c:cat>
          <c:val>
            <c:numRef>
              <c:f>'G8'!$B$7:$B$46</c:f>
              <c:numCache>
                <c:formatCode>0.00</c:formatCode>
                <c:ptCount val="40"/>
                <c:pt idx="0">
                  <c:v>0</c:v>
                </c:pt>
                <c:pt idx="1">
                  <c:v>-35.714285714285715</c:v>
                </c:pt>
                <c:pt idx="2">
                  <c:v>-78.571428571428569</c:v>
                </c:pt>
                <c:pt idx="3">
                  <c:v>-80</c:v>
                </c:pt>
                <c:pt idx="4">
                  <c:v>-77.777777777777786</c:v>
                </c:pt>
                <c:pt idx="5">
                  <c:v>-52.631578947368418</c:v>
                </c:pt>
                <c:pt idx="6">
                  <c:v>-50</c:v>
                </c:pt>
                <c:pt idx="7">
                  <c:v>-41.17647058823529</c:v>
                </c:pt>
                <c:pt idx="8">
                  <c:v>-33.333333333333329</c:v>
                </c:pt>
                <c:pt idx="9">
                  <c:v>0</c:v>
                </c:pt>
                <c:pt idx="10">
                  <c:v>15.789473684210526</c:v>
                </c:pt>
                <c:pt idx="11">
                  <c:v>17.647058823529413</c:v>
                </c:pt>
                <c:pt idx="12">
                  <c:v>5.2631578947368416</c:v>
                </c:pt>
                <c:pt idx="13">
                  <c:v>-16.666666666666664</c:v>
                </c:pt>
                <c:pt idx="14">
                  <c:v>-4.7619047619047619</c:v>
                </c:pt>
                <c:pt idx="15">
                  <c:v>-23.809523809523807</c:v>
                </c:pt>
                <c:pt idx="16">
                  <c:v>-38.888888888888893</c:v>
                </c:pt>
                <c:pt idx="17">
                  <c:v>-52.631578947368418</c:v>
                </c:pt>
                <c:pt idx="18">
                  <c:v>-50</c:v>
                </c:pt>
                <c:pt idx="19">
                  <c:v>-45.454545454545453</c:v>
                </c:pt>
                <c:pt idx="20">
                  <c:v>-47.368421052631575</c:v>
                </c:pt>
                <c:pt idx="21">
                  <c:v>-37.5</c:v>
                </c:pt>
                <c:pt idx="22">
                  <c:v>-21.052631578947366</c:v>
                </c:pt>
                <c:pt idx="23">
                  <c:v>-12.5</c:v>
                </c:pt>
                <c:pt idx="24">
                  <c:v>11.76470588235294</c:v>
                </c:pt>
                <c:pt idx="25">
                  <c:v>-17.647058823529413</c:v>
                </c:pt>
                <c:pt idx="26">
                  <c:v>-21.428571428571427</c:v>
                </c:pt>
                <c:pt idx="27">
                  <c:v>0</c:v>
                </c:pt>
                <c:pt idx="28">
                  <c:v>-23.076923076923077</c:v>
                </c:pt>
                <c:pt idx="29">
                  <c:v>-46.666666666666664</c:v>
                </c:pt>
                <c:pt idx="30">
                  <c:v>-66.666666666666657</c:v>
                </c:pt>
                <c:pt idx="31">
                  <c:v>-46.153846153846153</c:v>
                </c:pt>
                <c:pt idx="32">
                  <c:v>-38.461538461538467</c:v>
                </c:pt>
                <c:pt idx="33">
                  <c:v>-53.333333333333336</c:v>
                </c:pt>
                <c:pt idx="34">
                  <c:v>-46.153846153846153</c:v>
                </c:pt>
                <c:pt idx="35">
                  <c:v>-42.857142857142854</c:v>
                </c:pt>
                <c:pt idx="36">
                  <c:v>-23.076923076923077</c:v>
                </c:pt>
                <c:pt idx="37">
                  <c:v>-69.230769230769226</c:v>
                </c:pt>
                <c:pt idx="38">
                  <c:v>-69.230769230769226</c:v>
                </c:pt>
                <c:pt idx="39" formatCode="General">
                  <c:v>-77.777777777777786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2114752"/>
        <c:axId val="352115312"/>
      </c:lineChart>
      <c:lineChart>
        <c:grouping val="standard"/>
        <c:varyColors val="0"/>
        <c:ser>
          <c:idx val="2"/>
          <c:order val="1"/>
          <c:tx>
            <c:strRef>
              <c:f>'G8'!$F$6</c:f>
              <c:strCache>
                <c:ptCount val="1"/>
                <c:pt idx="0">
                  <c:v>Variación real anual consumo hogares (eje derecho)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'G8'!$A$7:$A$46</c:f>
              <c:numCache>
                <c:formatCode>mmm\-yy</c:formatCode>
                <c:ptCount val="40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</c:numCache>
            </c:numRef>
          </c:cat>
          <c:val>
            <c:numRef>
              <c:f>'G8'!$F$7:$F$46</c:f>
              <c:numCache>
                <c:formatCode>0.00</c:formatCode>
                <c:ptCount val="40"/>
                <c:pt idx="0">
                  <c:v>4.8</c:v>
                </c:pt>
                <c:pt idx="1">
                  <c:v>3.7</c:v>
                </c:pt>
                <c:pt idx="2">
                  <c:v>3</c:v>
                </c:pt>
                <c:pt idx="3">
                  <c:v>2</c:v>
                </c:pt>
                <c:pt idx="4">
                  <c:v>1</c:v>
                </c:pt>
                <c:pt idx="5">
                  <c:v>1.3</c:v>
                </c:pt>
                <c:pt idx="6">
                  <c:v>0.1</c:v>
                </c:pt>
                <c:pt idx="7">
                  <c:v>0.8</c:v>
                </c:pt>
                <c:pt idx="8">
                  <c:v>3</c:v>
                </c:pt>
                <c:pt idx="9">
                  <c:v>3.8</c:v>
                </c:pt>
                <c:pt idx="10">
                  <c:v>5.5</c:v>
                </c:pt>
                <c:pt idx="11">
                  <c:v>6.3</c:v>
                </c:pt>
                <c:pt idx="12">
                  <c:v>4.8</c:v>
                </c:pt>
                <c:pt idx="13">
                  <c:v>6.8</c:v>
                </c:pt>
                <c:pt idx="14">
                  <c:v>6.2</c:v>
                </c:pt>
                <c:pt idx="15">
                  <c:v>5.7</c:v>
                </c:pt>
                <c:pt idx="16">
                  <c:v>6.2</c:v>
                </c:pt>
                <c:pt idx="17">
                  <c:v>3.9</c:v>
                </c:pt>
                <c:pt idx="18">
                  <c:v>3.8</c:v>
                </c:pt>
                <c:pt idx="19">
                  <c:v>3.4</c:v>
                </c:pt>
                <c:pt idx="20">
                  <c:v>3</c:v>
                </c:pt>
                <c:pt idx="21">
                  <c:v>3.6</c:v>
                </c:pt>
                <c:pt idx="22">
                  <c:v>3.6</c:v>
                </c:pt>
                <c:pt idx="23">
                  <c:v>3.6</c:v>
                </c:pt>
                <c:pt idx="24">
                  <c:v>4.0999999999999996</c:v>
                </c:pt>
                <c:pt idx="25">
                  <c:v>4.0999999999999996</c:v>
                </c:pt>
                <c:pt idx="26">
                  <c:v>4.2</c:v>
                </c:pt>
                <c:pt idx="27">
                  <c:v>5.3</c:v>
                </c:pt>
                <c:pt idx="28">
                  <c:v>4.310312996172172</c:v>
                </c:pt>
                <c:pt idx="29">
                  <c:v>3.4567212677473691</c:v>
                </c:pt>
                <c:pt idx="30" formatCode="0.0">
                  <c:v>4.1027552050776563</c:v>
                </c:pt>
                <c:pt idx="31" formatCode="0.0">
                  <c:v>2.2538370720188965</c:v>
                </c:pt>
                <c:pt idx="32">
                  <c:v>2.8318918217323983</c:v>
                </c:pt>
                <c:pt idx="33">
                  <c:v>2.0860678792424636</c:v>
                </c:pt>
                <c:pt idx="34">
                  <c:v>0.95379960970427646</c:v>
                </c:pt>
                <c:pt idx="35">
                  <c:v>2.1244905263887262</c:v>
                </c:pt>
                <c:pt idx="36">
                  <c:v>1.4262929006643787</c:v>
                </c:pt>
                <c:pt idx="37">
                  <c:v>1.7208522753363553</c:v>
                </c:pt>
                <c:pt idx="38" formatCode="General">
                  <c:v>1.7294428494629699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2116432"/>
        <c:axId val="352115872"/>
      </c:lineChart>
      <c:dateAx>
        <c:axId val="352114752"/>
        <c:scaling>
          <c:orientation val="minMax"/>
          <c:min val="40695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120000"/>
          <a:lstStyle/>
          <a:p>
            <a:pPr>
              <a:defRPr/>
            </a:pPr>
            <a:endParaRPr lang="es-CO"/>
          </a:p>
        </c:txPr>
        <c:crossAx val="352115312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35211531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9.1271350623744456E-3"/>
              <c:y val="6.3860421694547837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52114752"/>
        <c:crosses val="autoZero"/>
        <c:crossBetween val="between"/>
      </c:valAx>
      <c:valAx>
        <c:axId val="352115872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(pocentaje)</a:t>
                </a:r>
              </a:p>
            </c:rich>
          </c:tx>
          <c:layout>
            <c:manualLayout>
              <c:xMode val="edge"/>
              <c:yMode val="edge"/>
              <c:x val="0.84915127525660639"/>
              <c:y val="2.8268564253530346E-2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crossAx val="352116432"/>
        <c:crosses val="max"/>
        <c:crossBetween val="between"/>
      </c:valAx>
      <c:dateAx>
        <c:axId val="352116432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352115872"/>
        <c:crosses val="autoZero"/>
        <c:auto val="1"/>
        <c:lblOffset val="100"/>
        <c:baseTimeUnit val="months"/>
        <c:majorUnit val="1"/>
        <c:minorUnit val="1"/>
      </c:date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300294116793681"/>
        </c:manualLayout>
      </c:layout>
      <c:lineChart>
        <c:grouping val="standard"/>
        <c:varyColors val="0"/>
        <c:ser>
          <c:idx val="1"/>
          <c:order val="0"/>
          <c:tx>
            <c:strRef>
              <c:f>'G8'!$C$6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numRef>
              <c:f>'G8'!$A$7:$A$46</c:f>
              <c:numCache>
                <c:formatCode>mmm\-yy</c:formatCode>
                <c:ptCount val="40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</c:numCache>
            </c:numRef>
          </c:cat>
          <c:val>
            <c:numRef>
              <c:f>'G8'!$C$7:$C$46</c:f>
              <c:numCache>
                <c:formatCode>0.00</c:formatCode>
                <c:ptCount val="40"/>
                <c:pt idx="0">
                  <c:v>-16.666666666666664</c:v>
                </c:pt>
                <c:pt idx="1">
                  <c:v>-64.285714285714292</c:v>
                </c:pt>
                <c:pt idx="2">
                  <c:v>-71.428571428571431</c:v>
                </c:pt>
                <c:pt idx="3">
                  <c:v>-73.333333333333329</c:v>
                </c:pt>
                <c:pt idx="4">
                  <c:v>-50</c:v>
                </c:pt>
                <c:pt idx="5">
                  <c:v>-52.631578947368418</c:v>
                </c:pt>
                <c:pt idx="6">
                  <c:v>-27.777777777777779</c:v>
                </c:pt>
                <c:pt idx="7">
                  <c:v>-35.294117647058826</c:v>
                </c:pt>
                <c:pt idx="8">
                  <c:v>-22.222222222222221</c:v>
                </c:pt>
                <c:pt idx="9">
                  <c:v>-11.111111111111111</c:v>
                </c:pt>
                <c:pt idx="10">
                  <c:v>0</c:v>
                </c:pt>
                <c:pt idx="11">
                  <c:v>11.76470588235294</c:v>
                </c:pt>
                <c:pt idx="12">
                  <c:v>5.2631578947368416</c:v>
                </c:pt>
                <c:pt idx="13">
                  <c:v>-11.111111111111111</c:v>
                </c:pt>
                <c:pt idx="14">
                  <c:v>-4.7619047619047619</c:v>
                </c:pt>
                <c:pt idx="15">
                  <c:v>-14.285714285714285</c:v>
                </c:pt>
                <c:pt idx="16">
                  <c:v>-23.809523809523807</c:v>
                </c:pt>
                <c:pt idx="17">
                  <c:v>-30</c:v>
                </c:pt>
                <c:pt idx="18">
                  <c:v>-25</c:v>
                </c:pt>
                <c:pt idx="19">
                  <c:v>-40.909090909090914</c:v>
                </c:pt>
                <c:pt idx="20">
                  <c:v>-40</c:v>
                </c:pt>
                <c:pt idx="21">
                  <c:v>-44.444444444444443</c:v>
                </c:pt>
                <c:pt idx="22">
                  <c:v>-31.578947368421101</c:v>
                </c:pt>
                <c:pt idx="23">
                  <c:v>-29.411764705882348</c:v>
                </c:pt>
                <c:pt idx="24">
                  <c:v>-26.315789473684209</c:v>
                </c:pt>
                <c:pt idx="25">
                  <c:v>-23.52941176470588</c:v>
                </c:pt>
                <c:pt idx="26">
                  <c:v>-31.25</c:v>
                </c:pt>
                <c:pt idx="27">
                  <c:v>7.6923076923076925</c:v>
                </c:pt>
                <c:pt idx="28">
                  <c:v>-38.461538461538467</c:v>
                </c:pt>
                <c:pt idx="29">
                  <c:v>-37.5</c:v>
                </c:pt>
                <c:pt idx="30">
                  <c:v>-57.142857142857139</c:v>
                </c:pt>
                <c:pt idx="31">
                  <c:v>-66.666666666666657</c:v>
                </c:pt>
                <c:pt idx="32">
                  <c:v>-53.333333333333336</c:v>
                </c:pt>
                <c:pt idx="33">
                  <c:v>-53.333333333333336</c:v>
                </c:pt>
                <c:pt idx="34">
                  <c:v>-64.285714285714292</c:v>
                </c:pt>
                <c:pt idx="35">
                  <c:v>-33.333333333333329</c:v>
                </c:pt>
                <c:pt idx="36">
                  <c:v>-33.333333333333329</c:v>
                </c:pt>
                <c:pt idx="37">
                  <c:v>-50</c:v>
                </c:pt>
                <c:pt idx="38">
                  <c:v>-31.25</c:v>
                </c:pt>
                <c:pt idx="39" formatCode="General">
                  <c:v>-60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2119792"/>
        <c:axId val="352120352"/>
      </c:lineChart>
      <c:lineChart>
        <c:grouping val="standard"/>
        <c:varyColors val="0"/>
        <c:ser>
          <c:idx val="2"/>
          <c:order val="1"/>
          <c:tx>
            <c:strRef>
              <c:f>'G8'!$G$6</c:f>
              <c:strCache>
                <c:ptCount val="1"/>
                <c:pt idx="0">
                  <c:v>Variación real anual formación bruta de capital fijo (eje derecho)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'G8'!$A$7:$A$46</c:f>
              <c:numCache>
                <c:formatCode>mmm\-yy</c:formatCode>
                <c:ptCount val="40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</c:numCache>
            </c:numRef>
          </c:cat>
          <c:val>
            <c:numRef>
              <c:f>'G8'!$G$7:$G$46</c:f>
              <c:numCache>
                <c:formatCode>0.00</c:formatCode>
                <c:ptCount val="40"/>
                <c:pt idx="0">
                  <c:v>10.9</c:v>
                </c:pt>
                <c:pt idx="1">
                  <c:v>14.3</c:v>
                </c:pt>
                <c:pt idx="2">
                  <c:v>11.9</c:v>
                </c:pt>
                <c:pt idx="3">
                  <c:v>2.8</c:v>
                </c:pt>
                <c:pt idx="4">
                  <c:v>0</c:v>
                </c:pt>
                <c:pt idx="5">
                  <c:v>-1.1000000000000001</c:v>
                </c:pt>
                <c:pt idx="6">
                  <c:v>-4.5999999999999996</c:v>
                </c:pt>
                <c:pt idx="7">
                  <c:v>0.7</c:v>
                </c:pt>
                <c:pt idx="8">
                  <c:v>1.7</c:v>
                </c:pt>
                <c:pt idx="9">
                  <c:v>-0.3</c:v>
                </c:pt>
                <c:pt idx="10">
                  <c:v>4.7</c:v>
                </c:pt>
                <c:pt idx="11">
                  <c:v>13.4</c:v>
                </c:pt>
                <c:pt idx="12">
                  <c:v>15.3</c:v>
                </c:pt>
                <c:pt idx="13">
                  <c:v>22.6</c:v>
                </c:pt>
                <c:pt idx="14">
                  <c:v>23.1</c:v>
                </c:pt>
                <c:pt idx="15">
                  <c:v>15.2</c:v>
                </c:pt>
                <c:pt idx="16">
                  <c:v>12.5</c:v>
                </c:pt>
                <c:pt idx="17">
                  <c:v>11.1</c:v>
                </c:pt>
                <c:pt idx="18">
                  <c:v>-2.7</c:v>
                </c:pt>
                <c:pt idx="19">
                  <c:v>-0.9</c:v>
                </c:pt>
                <c:pt idx="20">
                  <c:v>3.2</c:v>
                </c:pt>
                <c:pt idx="21">
                  <c:v>1.2</c:v>
                </c:pt>
                <c:pt idx="22">
                  <c:v>12.6</c:v>
                </c:pt>
                <c:pt idx="23">
                  <c:v>10.7</c:v>
                </c:pt>
                <c:pt idx="24">
                  <c:v>10.77383109822398</c:v>
                </c:pt>
                <c:pt idx="25">
                  <c:v>8.3638172719557389</c:v>
                </c:pt>
                <c:pt idx="26">
                  <c:v>11.355779565987859</c:v>
                </c:pt>
                <c:pt idx="27">
                  <c:v>8.8904105680618528</c:v>
                </c:pt>
                <c:pt idx="28">
                  <c:v>5.1152010906612162</c:v>
                </c:pt>
                <c:pt idx="29">
                  <c:v>3.4297442545032197</c:v>
                </c:pt>
                <c:pt idx="30" formatCode="0.0">
                  <c:v>-0.25305228007930225</c:v>
                </c:pt>
                <c:pt idx="31" formatCode="0.0">
                  <c:v>-0.71007467575002181</c:v>
                </c:pt>
                <c:pt idx="32">
                  <c:v>-4.0258359056833797</c:v>
                </c:pt>
                <c:pt idx="33">
                  <c:v>-4.0340478863677873</c:v>
                </c:pt>
                <c:pt idx="34">
                  <c:v>-3.5046423434026366</c:v>
                </c:pt>
                <c:pt idx="35">
                  <c:v>-2.8658890589539254</c:v>
                </c:pt>
                <c:pt idx="36">
                  <c:v>-0.67028838617260078</c:v>
                </c:pt>
                <c:pt idx="37">
                  <c:v>1.0393426565815815</c:v>
                </c:pt>
                <c:pt idx="38">
                  <c:v>0.19243799972896625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2121472"/>
        <c:axId val="352120912"/>
      </c:lineChart>
      <c:dateAx>
        <c:axId val="352119792"/>
        <c:scaling>
          <c:orientation val="minMax"/>
          <c:min val="40695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/>
            </a:pPr>
            <a:endParaRPr lang="es-CO"/>
          </a:p>
        </c:txPr>
        <c:crossAx val="352120352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35212035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52119792"/>
        <c:crosses val="autoZero"/>
        <c:crossBetween val="between"/>
      </c:valAx>
      <c:valAx>
        <c:axId val="352120912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84915127525660639"/>
              <c:y val="3.0203309079900924E-2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crossAx val="352121472"/>
        <c:crosses val="max"/>
        <c:crossBetween val="between"/>
      </c:valAx>
      <c:dateAx>
        <c:axId val="352121472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352120912"/>
        <c:crosses val="autoZero"/>
        <c:auto val="1"/>
        <c:lblOffset val="100"/>
        <c:baseTimeUnit val="months"/>
        <c:majorUnit val="1"/>
        <c:minorUnit val="1"/>
      </c:date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2639275488444086"/>
          <c:h val="0.6300294116793681"/>
        </c:manualLayout>
      </c:layout>
      <c:lineChart>
        <c:grouping val="standard"/>
        <c:varyColors val="0"/>
        <c:ser>
          <c:idx val="2"/>
          <c:order val="0"/>
          <c:tx>
            <c:strRef>
              <c:f>'G8'!$D$6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numRef>
              <c:f>'G8'!$A$7:$A$46</c:f>
              <c:numCache>
                <c:formatCode>mmm\-yy</c:formatCode>
                <c:ptCount val="40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</c:numCache>
            </c:numRef>
          </c:cat>
          <c:val>
            <c:numRef>
              <c:f>'G8'!$D$7:$D$46</c:f>
              <c:numCache>
                <c:formatCode>0.00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-21.428571428571427</c:v>
                </c:pt>
                <c:pt idx="3">
                  <c:v>-20</c:v>
                </c:pt>
                <c:pt idx="4">
                  <c:v>-27.777777777777779</c:v>
                </c:pt>
                <c:pt idx="5">
                  <c:v>-10.526315789473683</c:v>
                </c:pt>
                <c:pt idx="6">
                  <c:v>-11.111111111111111</c:v>
                </c:pt>
                <c:pt idx="7">
                  <c:v>0</c:v>
                </c:pt>
                <c:pt idx="8">
                  <c:v>-11.111111111111111</c:v>
                </c:pt>
                <c:pt idx="9">
                  <c:v>0</c:v>
                </c:pt>
                <c:pt idx="10">
                  <c:v>0</c:v>
                </c:pt>
                <c:pt idx="11">
                  <c:v>5.8823529411764701</c:v>
                </c:pt>
                <c:pt idx="12">
                  <c:v>5.2631578947368416</c:v>
                </c:pt>
                <c:pt idx="13">
                  <c:v>11.111111111111111</c:v>
                </c:pt>
                <c:pt idx="14">
                  <c:v>9.5238095238095237</c:v>
                </c:pt>
                <c:pt idx="15">
                  <c:v>9.5238095238095237</c:v>
                </c:pt>
                <c:pt idx="16">
                  <c:v>21.428571428571427</c:v>
                </c:pt>
                <c:pt idx="17">
                  <c:v>-14.285714285714285</c:v>
                </c:pt>
                <c:pt idx="18">
                  <c:v>0</c:v>
                </c:pt>
                <c:pt idx="19">
                  <c:v>-7.1428571428571423</c:v>
                </c:pt>
                <c:pt idx="20">
                  <c:v>-7.6923076923076925</c:v>
                </c:pt>
                <c:pt idx="21">
                  <c:v>18.181818181818183</c:v>
                </c:pt>
                <c:pt idx="22">
                  <c:v>0</c:v>
                </c:pt>
                <c:pt idx="23">
                  <c:v>0</c:v>
                </c:pt>
                <c:pt idx="24">
                  <c:v>11.111111111111111</c:v>
                </c:pt>
                <c:pt idx="25">
                  <c:v>0</c:v>
                </c:pt>
                <c:pt idx="26">
                  <c:v>0</c:v>
                </c:pt>
                <c:pt idx="27">
                  <c:v>-11.111111111111111</c:v>
                </c:pt>
                <c:pt idx="28">
                  <c:v>-28.571428571428569</c:v>
                </c:pt>
                <c:pt idx="29">
                  <c:v>-27.27272727272727</c:v>
                </c:pt>
                <c:pt idx="30">
                  <c:v>-22.222222222222221</c:v>
                </c:pt>
                <c:pt idx="31">
                  <c:v>-20</c:v>
                </c:pt>
                <c:pt idx="32">
                  <c:v>-14.285714285714285</c:v>
                </c:pt>
                <c:pt idx="33">
                  <c:v>-28.571428571428569</c:v>
                </c:pt>
                <c:pt idx="34">
                  <c:v>0</c:v>
                </c:pt>
                <c:pt idx="35">
                  <c:v>0</c:v>
                </c:pt>
                <c:pt idx="36">
                  <c:v>-25</c:v>
                </c:pt>
                <c:pt idx="37">
                  <c:v>11.111111111111111</c:v>
                </c:pt>
                <c:pt idx="38">
                  <c:v>-22.222222222222221</c:v>
                </c:pt>
                <c:pt idx="39" formatCode="General">
                  <c:v>-75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1922144"/>
        <c:axId val="601922704"/>
      </c:lineChart>
      <c:dateAx>
        <c:axId val="601922144"/>
        <c:scaling>
          <c:orientation val="minMax"/>
          <c:min val="40695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/>
            </a:pPr>
            <a:endParaRPr lang="es-CO"/>
          </a:p>
        </c:txPr>
        <c:crossAx val="601922704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60192270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01922144"/>
        <c:crosses val="autoZero"/>
        <c:crossBetween val="between"/>
      </c:val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300294116793681"/>
        </c:manualLayout>
      </c:layout>
      <c:lineChart>
        <c:grouping val="standard"/>
        <c:varyColors val="0"/>
        <c:ser>
          <c:idx val="3"/>
          <c:order val="0"/>
          <c:tx>
            <c:strRef>
              <c:f>'G8'!$E$6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numRef>
              <c:f>'G8'!$A$7:$A$46</c:f>
              <c:numCache>
                <c:formatCode>mmm\-yy</c:formatCode>
                <c:ptCount val="40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</c:numCache>
            </c:numRef>
          </c:cat>
          <c:val>
            <c:numRef>
              <c:f>'G8'!$E$7:$E$46</c:f>
              <c:numCache>
                <c:formatCode>0.00</c:formatCode>
                <c:ptCount val="40"/>
                <c:pt idx="0">
                  <c:v>-33.333333333333329</c:v>
                </c:pt>
                <c:pt idx="1">
                  <c:v>-14.285714285714285</c:v>
                </c:pt>
                <c:pt idx="2">
                  <c:v>-35.714285714285715</c:v>
                </c:pt>
                <c:pt idx="3">
                  <c:v>-40</c:v>
                </c:pt>
                <c:pt idx="4">
                  <c:v>-55.555555555555557</c:v>
                </c:pt>
                <c:pt idx="5">
                  <c:v>-36.84210526315789</c:v>
                </c:pt>
                <c:pt idx="6">
                  <c:v>-44.444444444444443</c:v>
                </c:pt>
                <c:pt idx="7">
                  <c:v>-29.411764705882355</c:v>
                </c:pt>
                <c:pt idx="8">
                  <c:v>-16.666666666666664</c:v>
                </c:pt>
                <c:pt idx="9">
                  <c:v>-27.777777777777779</c:v>
                </c:pt>
                <c:pt idx="10">
                  <c:v>-21.052631578947366</c:v>
                </c:pt>
                <c:pt idx="11">
                  <c:v>-23.52941176470588</c:v>
                </c:pt>
                <c:pt idx="12">
                  <c:v>10.526315789473683</c:v>
                </c:pt>
                <c:pt idx="13">
                  <c:v>-5.5555555555555554</c:v>
                </c:pt>
                <c:pt idx="14">
                  <c:v>-14.285714285714285</c:v>
                </c:pt>
                <c:pt idx="15">
                  <c:v>-9.5238095238095237</c:v>
                </c:pt>
                <c:pt idx="16">
                  <c:v>-23.076923076923077</c:v>
                </c:pt>
                <c:pt idx="17">
                  <c:v>-45.454545454545453</c:v>
                </c:pt>
                <c:pt idx="18">
                  <c:v>-20</c:v>
                </c:pt>
                <c:pt idx="19">
                  <c:v>-41.666666666666671</c:v>
                </c:pt>
                <c:pt idx="20">
                  <c:v>-36.363636363636367</c:v>
                </c:pt>
                <c:pt idx="21">
                  <c:v>-44.444444444444443</c:v>
                </c:pt>
                <c:pt idx="22">
                  <c:v>-33.333333333333329</c:v>
                </c:pt>
                <c:pt idx="23">
                  <c:v>-42.857142857142854</c:v>
                </c:pt>
                <c:pt idx="24">
                  <c:v>-33.333333333333329</c:v>
                </c:pt>
                <c:pt idx="25">
                  <c:v>-22.222222222222221</c:v>
                </c:pt>
                <c:pt idx="26">
                  <c:v>-25</c:v>
                </c:pt>
                <c:pt idx="27">
                  <c:v>-28.571428571428569</c:v>
                </c:pt>
                <c:pt idx="28">
                  <c:v>-16.666666666666664</c:v>
                </c:pt>
                <c:pt idx="29">
                  <c:v>-55.555555555555557</c:v>
                </c:pt>
                <c:pt idx="30">
                  <c:v>-75</c:v>
                </c:pt>
                <c:pt idx="31">
                  <c:v>-62.5</c:v>
                </c:pt>
                <c:pt idx="32">
                  <c:v>-33.333333333333329</c:v>
                </c:pt>
                <c:pt idx="33">
                  <c:v>-44.444444444444443</c:v>
                </c:pt>
                <c:pt idx="34">
                  <c:v>-14.285714285714285</c:v>
                </c:pt>
                <c:pt idx="35">
                  <c:v>-33.333333333333329</c:v>
                </c:pt>
                <c:pt idx="36">
                  <c:v>-30</c:v>
                </c:pt>
                <c:pt idx="37">
                  <c:v>-11.111111111111111</c:v>
                </c:pt>
                <c:pt idx="38">
                  <c:v>-60</c:v>
                </c:pt>
                <c:pt idx="39" formatCode="General">
                  <c:v>-25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1924944"/>
        <c:axId val="601925504"/>
      </c:lineChart>
      <c:dateAx>
        <c:axId val="601924944"/>
        <c:scaling>
          <c:orientation val="minMax"/>
          <c:min val="40695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/>
            </a:pPr>
            <a:endParaRPr lang="es-CO"/>
          </a:p>
        </c:txPr>
        <c:crossAx val="601925504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60192550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01924944"/>
        <c:crosses val="autoZero"/>
        <c:crossBetween val="between"/>
      </c:val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227649532677855E-2"/>
          <c:y val="2.9682543392393877E-2"/>
          <c:w val="0.87554540122713553"/>
          <c:h val="0.8260084521945321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'G9'!$D$6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'G9'!$C$19:$C$47</c:f>
              <c:numCache>
                <c:formatCode>mmm\-yy</c:formatCode>
                <c:ptCount val="29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  <c:pt idx="21">
                  <c:v>42522</c:v>
                </c:pt>
                <c:pt idx="22">
                  <c:v>42614</c:v>
                </c:pt>
                <c:pt idx="23">
                  <c:v>42705</c:v>
                </c:pt>
                <c:pt idx="24">
                  <c:v>42795</c:v>
                </c:pt>
                <c:pt idx="25">
                  <c:v>42887</c:v>
                </c:pt>
                <c:pt idx="26">
                  <c:v>42979</c:v>
                </c:pt>
                <c:pt idx="27">
                  <c:v>43070</c:v>
                </c:pt>
                <c:pt idx="28">
                  <c:v>43160</c:v>
                </c:pt>
              </c:numCache>
            </c:numRef>
          </c:cat>
          <c:val>
            <c:numRef>
              <c:f>'G9'!$D$19:$D$47</c:f>
              <c:numCache>
                <c:formatCode>0.0%</c:formatCode>
                <c:ptCount val="29"/>
                <c:pt idx="0">
                  <c:v>0.10526315789473684</c:v>
                </c:pt>
                <c:pt idx="1">
                  <c:v>0.22222222222222221</c:v>
                </c:pt>
                <c:pt idx="2">
                  <c:v>0.14285714285714285</c:v>
                </c:pt>
                <c:pt idx="3">
                  <c:v>0.19047619047619047</c:v>
                </c:pt>
                <c:pt idx="4">
                  <c:v>0.28599999999999998</c:v>
                </c:pt>
                <c:pt idx="5">
                  <c:v>0.26300000000000001</c:v>
                </c:pt>
                <c:pt idx="6">
                  <c:v>0.28599999999999998</c:v>
                </c:pt>
                <c:pt idx="7">
                  <c:v>0.39100000000000001</c:v>
                </c:pt>
                <c:pt idx="8">
                  <c:v>0.45</c:v>
                </c:pt>
                <c:pt idx="9">
                  <c:v>0.5</c:v>
                </c:pt>
                <c:pt idx="10">
                  <c:v>0.31578947368421051</c:v>
                </c:pt>
                <c:pt idx="11">
                  <c:v>0.41176470588235292</c:v>
                </c:pt>
                <c:pt idx="12">
                  <c:v>0.36842105263157893</c:v>
                </c:pt>
                <c:pt idx="13">
                  <c:v>0.29411764705882354</c:v>
                </c:pt>
                <c:pt idx="14">
                  <c:v>0.3125</c:v>
                </c:pt>
                <c:pt idx="15">
                  <c:v>0.15384615384615385</c:v>
                </c:pt>
                <c:pt idx="16">
                  <c:v>0.38461538461538464</c:v>
                </c:pt>
                <c:pt idx="17">
                  <c:v>0.4375</c:v>
                </c:pt>
                <c:pt idx="18">
                  <c:v>0.5714285714285714</c:v>
                </c:pt>
                <c:pt idx="19">
                  <c:v>0.66666666666666663</c:v>
                </c:pt>
                <c:pt idx="20">
                  <c:v>0.53333333333333333</c:v>
                </c:pt>
                <c:pt idx="21">
                  <c:v>0.53333333333333333</c:v>
                </c:pt>
                <c:pt idx="22">
                  <c:v>0.7142857142857143</c:v>
                </c:pt>
                <c:pt idx="23">
                  <c:v>0.41666666666666663</c:v>
                </c:pt>
                <c:pt idx="24">
                  <c:v>0.33333333333333331</c:v>
                </c:pt>
                <c:pt idx="25">
                  <c:v>0.5625</c:v>
                </c:pt>
                <c:pt idx="26">
                  <c:v>0.4375</c:v>
                </c:pt>
                <c:pt idx="27">
                  <c:v>0.60000000000000009</c:v>
                </c:pt>
                <c:pt idx="28">
                  <c:v>0.66666666666666663</c:v>
                </c:pt>
              </c:numCache>
            </c:numRef>
          </c:val>
        </c:ser>
        <c:ser>
          <c:idx val="1"/>
          <c:order val="1"/>
          <c:tx>
            <c:strRef>
              <c:f>'G9'!$E$6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'G9'!$C$19:$C$47</c:f>
              <c:numCache>
                <c:formatCode>mmm\-yy</c:formatCode>
                <c:ptCount val="29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  <c:pt idx="21">
                  <c:v>42522</c:v>
                </c:pt>
                <c:pt idx="22">
                  <c:v>42614</c:v>
                </c:pt>
                <c:pt idx="23">
                  <c:v>42705</c:v>
                </c:pt>
                <c:pt idx="24">
                  <c:v>42795</c:v>
                </c:pt>
                <c:pt idx="25">
                  <c:v>42887</c:v>
                </c:pt>
                <c:pt idx="26">
                  <c:v>42979</c:v>
                </c:pt>
                <c:pt idx="27">
                  <c:v>43070</c:v>
                </c:pt>
                <c:pt idx="28">
                  <c:v>43160</c:v>
                </c:pt>
              </c:numCache>
            </c:numRef>
          </c:cat>
          <c:val>
            <c:numRef>
              <c:f>'G9'!$E$19:$E$47</c:f>
              <c:numCache>
                <c:formatCode>0.0%</c:formatCode>
                <c:ptCount val="29"/>
                <c:pt idx="0">
                  <c:v>0.73684210526315785</c:v>
                </c:pt>
                <c:pt idx="1">
                  <c:v>0.66666666666666663</c:v>
                </c:pt>
                <c:pt idx="2">
                  <c:v>0.76190476190476186</c:v>
                </c:pt>
                <c:pt idx="3">
                  <c:v>0.76190476190476186</c:v>
                </c:pt>
                <c:pt idx="4">
                  <c:v>0.66600000000000004</c:v>
                </c:pt>
                <c:pt idx="5">
                  <c:v>0.73699999999999999</c:v>
                </c:pt>
                <c:pt idx="6">
                  <c:v>0.61899999999999999</c:v>
                </c:pt>
                <c:pt idx="7">
                  <c:v>0.60899999999999999</c:v>
                </c:pt>
                <c:pt idx="8">
                  <c:v>0.5</c:v>
                </c:pt>
                <c:pt idx="9">
                  <c:v>0.44444444444444442</c:v>
                </c:pt>
                <c:pt idx="10">
                  <c:v>0.68421052631578949</c:v>
                </c:pt>
                <c:pt idx="11">
                  <c:v>0.47058823529411764</c:v>
                </c:pt>
                <c:pt idx="12">
                  <c:v>0.52631578947368418</c:v>
                </c:pt>
                <c:pt idx="13">
                  <c:v>0.6470588235294118</c:v>
                </c:pt>
                <c:pt idx="14">
                  <c:v>0.6875</c:v>
                </c:pt>
                <c:pt idx="15">
                  <c:v>0.61538461538461542</c:v>
                </c:pt>
                <c:pt idx="16">
                  <c:v>0.61538461538461542</c:v>
                </c:pt>
                <c:pt idx="17">
                  <c:v>0.5</c:v>
                </c:pt>
                <c:pt idx="18">
                  <c:v>0.42857142857142855</c:v>
                </c:pt>
                <c:pt idx="19">
                  <c:v>0.33333333333333331</c:v>
                </c:pt>
                <c:pt idx="20">
                  <c:v>0.46666666666666667</c:v>
                </c:pt>
                <c:pt idx="21">
                  <c:v>0.46666666666666667</c:v>
                </c:pt>
                <c:pt idx="22">
                  <c:v>0.21428571428571427</c:v>
                </c:pt>
                <c:pt idx="23">
                  <c:v>0.5</c:v>
                </c:pt>
                <c:pt idx="24">
                  <c:v>0.66666666666666663</c:v>
                </c:pt>
                <c:pt idx="25">
                  <c:v>0.375</c:v>
                </c:pt>
                <c:pt idx="26">
                  <c:v>0.4375</c:v>
                </c:pt>
                <c:pt idx="27">
                  <c:v>0.4</c:v>
                </c:pt>
                <c:pt idx="28">
                  <c:v>0.33333333333333331</c:v>
                </c:pt>
              </c:numCache>
            </c:numRef>
          </c:val>
        </c:ser>
        <c:ser>
          <c:idx val="2"/>
          <c:order val="2"/>
          <c:tx>
            <c:strRef>
              <c:f>'G9'!$F$6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'G9'!$C$19:$C$47</c:f>
              <c:numCache>
                <c:formatCode>mmm\-yy</c:formatCode>
                <c:ptCount val="29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  <c:pt idx="21">
                  <c:v>42522</c:v>
                </c:pt>
                <c:pt idx="22">
                  <c:v>42614</c:v>
                </c:pt>
                <c:pt idx="23">
                  <c:v>42705</c:v>
                </c:pt>
                <c:pt idx="24">
                  <c:v>42795</c:v>
                </c:pt>
                <c:pt idx="25">
                  <c:v>42887</c:v>
                </c:pt>
                <c:pt idx="26">
                  <c:v>42979</c:v>
                </c:pt>
                <c:pt idx="27">
                  <c:v>43070</c:v>
                </c:pt>
                <c:pt idx="28">
                  <c:v>43160</c:v>
                </c:pt>
              </c:numCache>
            </c:numRef>
          </c:cat>
          <c:val>
            <c:numRef>
              <c:f>'G9'!$F$19:$F$47</c:f>
              <c:numCache>
                <c:formatCode>0.0%</c:formatCode>
                <c:ptCount val="29"/>
                <c:pt idx="0">
                  <c:v>0.15789473684210525</c:v>
                </c:pt>
                <c:pt idx="1">
                  <c:v>0.1111111111111111</c:v>
                </c:pt>
                <c:pt idx="2">
                  <c:v>9.5238095238095233E-2</c:v>
                </c:pt>
                <c:pt idx="3">
                  <c:v>4.7619047619047616E-2</c:v>
                </c:pt>
                <c:pt idx="4">
                  <c:v>4.8000000000000001E-2</c:v>
                </c:pt>
                <c:pt idx="5">
                  <c:v>0</c:v>
                </c:pt>
                <c:pt idx="6">
                  <c:v>9.5000000000000001E-2</c:v>
                </c:pt>
                <c:pt idx="7">
                  <c:v>0</c:v>
                </c:pt>
                <c:pt idx="8">
                  <c:v>0.05</c:v>
                </c:pt>
                <c:pt idx="9">
                  <c:v>5.5555555555555552E-2</c:v>
                </c:pt>
                <c:pt idx="10">
                  <c:v>0</c:v>
                </c:pt>
                <c:pt idx="11">
                  <c:v>0.11764705882352941</c:v>
                </c:pt>
                <c:pt idx="12">
                  <c:v>0.10526315789473684</c:v>
                </c:pt>
                <c:pt idx="13">
                  <c:v>5.8823529411764705E-2</c:v>
                </c:pt>
                <c:pt idx="14">
                  <c:v>0</c:v>
                </c:pt>
                <c:pt idx="15">
                  <c:v>0.23076923076923078</c:v>
                </c:pt>
                <c:pt idx="16">
                  <c:v>0</c:v>
                </c:pt>
                <c:pt idx="17">
                  <c:v>6.25E-2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7.1428571428571425E-2</c:v>
                </c:pt>
                <c:pt idx="23">
                  <c:v>8.3333333333333329E-2</c:v>
                </c:pt>
                <c:pt idx="24">
                  <c:v>0</c:v>
                </c:pt>
                <c:pt idx="25">
                  <c:v>6.25E-2</c:v>
                </c:pt>
                <c:pt idx="26">
                  <c:v>0.125</c:v>
                </c:pt>
                <c:pt idx="27">
                  <c:v>0</c:v>
                </c:pt>
                <c:pt idx="2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30697600"/>
        <c:axId val="630698160"/>
      </c:barChart>
      <c:dateAx>
        <c:axId val="630697600"/>
        <c:scaling>
          <c:orientation val="minMax"/>
          <c:max val="43160"/>
          <c:min val="40787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30698160"/>
        <c:crosses val="autoZero"/>
        <c:auto val="1"/>
        <c:lblOffset val="100"/>
        <c:baseTimeUnit val="months"/>
        <c:majorUnit val="6"/>
        <c:majorTimeUnit val="months"/>
        <c:minorUnit val="1"/>
        <c:minorTimeUnit val="months"/>
      </c:dateAx>
      <c:valAx>
        <c:axId val="630698160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3069760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24183135605478"/>
          <c:y val="0.93751390372956722"/>
          <c:w val="0.54351633728789051"/>
          <c:h val="6.2486096270432771E-2"/>
        </c:manualLayout>
      </c:layout>
      <c:overlay val="0"/>
      <c:txPr>
        <a:bodyPr/>
        <a:lstStyle/>
        <a:p>
          <a:pPr>
            <a:defRPr sz="14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56276999649999E-2"/>
          <c:y val="2.8616687359310677E-2"/>
          <c:w val="0.89257497477034331"/>
          <c:h val="0.8450655314906713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'G10'!$D$6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'G10'!$C$16:$C$47</c:f>
              <c:numCache>
                <c:formatCode>mmm\-yy</c:formatCode>
                <c:ptCount val="32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  <c:pt idx="29">
                  <c:v>42979</c:v>
                </c:pt>
                <c:pt idx="30">
                  <c:v>43070</c:v>
                </c:pt>
                <c:pt idx="31">
                  <c:v>43160</c:v>
                </c:pt>
              </c:numCache>
            </c:numRef>
          </c:cat>
          <c:val>
            <c:numRef>
              <c:f>'G10'!$D$16:$D$47</c:f>
              <c:numCache>
                <c:formatCode>0.0%</c:formatCode>
                <c:ptCount val="32"/>
                <c:pt idx="0">
                  <c:v>0.16699999999999998</c:v>
                </c:pt>
                <c:pt idx="1">
                  <c:v>5.2631578947368418E-2</c:v>
                </c:pt>
                <c:pt idx="2">
                  <c:v>5.9000000000000004E-2</c:v>
                </c:pt>
                <c:pt idx="3">
                  <c:v>0.15789473684210525</c:v>
                </c:pt>
                <c:pt idx="4">
                  <c:v>0.33333333333333331</c:v>
                </c:pt>
                <c:pt idx="5">
                  <c:v>0.33333333333333331</c:v>
                </c:pt>
                <c:pt idx="6">
                  <c:v>0.42857142857142855</c:v>
                </c:pt>
                <c:pt idx="7">
                  <c:v>0.42857142857142855</c:v>
                </c:pt>
                <c:pt idx="8">
                  <c:v>0.55555555555555547</c:v>
                </c:pt>
                <c:pt idx="9">
                  <c:v>0.49931224209078406</c:v>
                </c:pt>
                <c:pt idx="10">
                  <c:v>0.60855949895615868</c:v>
                </c:pt>
                <c:pt idx="11">
                  <c:v>0.6</c:v>
                </c:pt>
                <c:pt idx="12">
                  <c:v>0.4375</c:v>
                </c:pt>
                <c:pt idx="13">
                  <c:v>0.36842105263157893</c:v>
                </c:pt>
                <c:pt idx="14">
                  <c:v>0.3125</c:v>
                </c:pt>
                <c:pt idx="15">
                  <c:v>0.11764705882352941</c:v>
                </c:pt>
                <c:pt idx="16">
                  <c:v>0.29411764705882354</c:v>
                </c:pt>
                <c:pt idx="17">
                  <c:v>0.2857142857142857</c:v>
                </c:pt>
                <c:pt idx="18">
                  <c:v>0.25</c:v>
                </c:pt>
                <c:pt idx="19">
                  <c:v>0.30769230769230771</c:v>
                </c:pt>
                <c:pt idx="20">
                  <c:v>0.46666666666666667</c:v>
                </c:pt>
                <c:pt idx="21">
                  <c:v>0.66666666666666663</c:v>
                </c:pt>
                <c:pt idx="22">
                  <c:v>0.46153846153846156</c:v>
                </c:pt>
                <c:pt idx="23">
                  <c:v>0.46153846153846156</c:v>
                </c:pt>
                <c:pt idx="24">
                  <c:v>0.53333333333333333</c:v>
                </c:pt>
                <c:pt idx="25">
                  <c:v>0.6</c:v>
                </c:pt>
                <c:pt idx="26">
                  <c:v>0.42857142857142855</c:v>
                </c:pt>
                <c:pt idx="27">
                  <c:v>0.46153846153846156</c:v>
                </c:pt>
                <c:pt idx="28">
                  <c:v>0.69230769230769229</c:v>
                </c:pt>
                <c:pt idx="29">
                  <c:v>0.69230769230769229</c:v>
                </c:pt>
                <c:pt idx="30">
                  <c:v>0.77777777777777779</c:v>
                </c:pt>
                <c:pt idx="31">
                  <c:v>0.5</c:v>
                </c:pt>
              </c:numCache>
            </c:numRef>
          </c:val>
        </c:ser>
        <c:ser>
          <c:idx val="1"/>
          <c:order val="1"/>
          <c:tx>
            <c:strRef>
              <c:f>'G10'!$E$6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numRef>
              <c:f>'G10'!$C$16:$C$47</c:f>
              <c:numCache>
                <c:formatCode>mmm\-yy</c:formatCode>
                <c:ptCount val="32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  <c:pt idx="29">
                  <c:v>42979</c:v>
                </c:pt>
                <c:pt idx="30">
                  <c:v>43070</c:v>
                </c:pt>
                <c:pt idx="31">
                  <c:v>43160</c:v>
                </c:pt>
              </c:numCache>
            </c:numRef>
          </c:cat>
          <c:val>
            <c:numRef>
              <c:f>'G10'!$E$16:$E$47</c:f>
              <c:numCache>
                <c:formatCode>0.0%</c:formatCode>
                <c:ptCount val="32"/>
                <c:pt idx="0">
                  <c:v>0.66600000000000004</c:v>
                </c:pt>
                <c:pt idx="1">
                  <c:v>0.73684210526315785</c:v>
                </c:pt>
                <c:pt idx="2">
                  <c:v>0.70599999999999996</c:v>
                </c:pt>
                <c:pt idx="3">
                  <c:v>0.63157894736842102</c:v>
                </c:pt>
                <c:pt idx="4">
                  <c:v>0.5</c:v>
                </c:pt>
                <c:pt idx="5">
                  <c:v>0.47619047619047616</c:v>
                </c:pt>
                <c:pt idx="6">
                  <c:v>0.38095238095238093</c:v>
                </c:pt>
                <c:pt idx="7">
                  <c:v>0.33333333333333331</c:v>
                </c:pt>
                <c:pt idx="8">
                  <c:v>0.38888888888888884</c:v>
                </c:pt>
                <c:pt idx="9">
                  <c:v>0.501</c:v>
                </c:pt>
                <c:pt idx="10">
                  <c:v>0.26096033402922758</c:v>
                </c:pt>
                <c:pt idx="11">
                  <c:v>0.3</c:v>
                </c:pt>
                <c:pt idx="12">
                  <c:v>0.5</c:v>
                </c:pt>
                <c:pt idx="13">
                  <c:v>0.47368421052631576</c:v>
                </c:pt>
                <c:pt idx="14">
                  <c:v>0.5</c:v>
                </c:pt>
                <c:pt idx="15">
                  <c:v>0.6470588235294118</c:v>
                </c:pt>
                <c:pt idx="16">
                  <c:v>0.58823529411764708</c:v>
                </c:pt>
                <c:pt idx="17">
                  <c:v>0.6428571428571429</c:v>
                </c:pt>
                <c:pt idx="18">
                  <c:v>0.5</c:v>
                </c:pt>
                <c:pt idx="19">
                  <c:v>0.61538461538461542</c:v>
                </c:pt>
                <c:pt idx="20">
                  <c:v>0.53333333333333333</c:v>
                </c:pt>
                <c:pt idx="21">
                  <c:v>0.33333333333333331</c:v>
                </c:pt>
                <c:pt idx="22">
                  <c:v>0.53846153846153844</c:v>
                </c:pt>
                <c:pt idx="23">
                  <c:v>0.46153846153846156</c:v>
                </c:pt>
                <c:pt idx="24">
                  <c:v>0.46666666666666667</c:v>
                </c:pt>
                <c:pt idx="25">
                  <c:v>0.33333333333333331</c:v>
                </c:pt>
                <c:pt idx="26">
                  <c:v>0.5714285714285714</c:v>
                </c:pt>
                <c:pt idx="27">
                  <c:v>0.30769230769230771</c:v>
                </c:pt>
                <c:pt idx="28">
                  <c:v>0.30769230769230771</c:v>
                </c:pt>
                <c:pt idx="29">
                  <c:v>0.30769230769230771</c:v>
                </c:pt>
                <c:pt idx="30">
                  <c:v>0.22222222222222221</c:v>
                </c:pt>
                <c:pt idx="31">
                  <c:v>0.5</c:v>
                </c:pt>
              </c:numCache>
            </c:numRef>
          </c:val>
        </c:ser>
        <c:ser>
          <c:idx val="2"/>
          <c:order val="2"/>
          <c:tx>
            <c:strRef>
              <c:f>'G10'!$F$6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'G10'!$C$16:$C$47</c:f>
              <c:numCache>
                <c:formatCode>mmm\-yy</c:formatCode>
                <c:ptCount val="32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  <c:pt idx="29">
                  <c:v>42979</c:v>
                </c:pt>
                <c:pt idx="30">
                  <c:v>43070</c:v>
                </c:pt>
                <c:pt idx="31">
                  <c:v>43160</c:v>
                </c:pt>
              </c:numCache>
            </c:numRef>
          </c:cat>
          <c:val>
            <c:numRef>
              <c:f>'G10'!$F$16:$F$47</c:f>
              <c:numCache>
                <c:formatCode>0.0%</c:formatCode>
                <c:ptCount val="32"/>
                <c:pt idx="0">
                  <c:v>0.16699999999999998</c:v>
                </c:pt>
                <c:pt idx="1">
                  <c:v>0.21052631578947367</c:v>
                </c:pt>
                <c:pt idx="2">
                  <c:v>0.23499999999999999</c:v>
                </c:pt>
                <c:pt idx="3">
                  <c:v>0.21052631578947367</c:v>
                </c:pt>
                <c:pt idx="4">
                  <c:v>0.16666666666666666</c:v>
                </c:pt>
                <c:pt idx="5">
                  <c:v>0.19047619047619047</c:v>
                </c:pt>
                <c:pt idx="6">
                  <c:v>0.19047619047619047</c:v>
                </c:pt>
                <c:pt idx="7">
                  <c:v>9.5238095238095233E-2</c:v>
                </c:pt>
                <c:pt idx="8">
                  <c:v>5.5555555555555559E-2</c:v>
                </c:pt>
                <c:pt idx="9">
                  <c:v>0</c:v>
                </c:pt>
                <c:pt idx="10">
                  <c:v>0.13048016701461379</c:v>
                </c:pt>
                <c:pt idx="11">
                  <c:v>0.1</c:v>
                </c:pt>
                <c:pt idx="12">
                  <c:v>6.25E-2</c:v>
                </c:pt>
                <c:pt idx="13">
                  <c:v>0.15789473684210525</c:v>
                </c:pt>
                <c:pt idx="14">
                  <c:v>0.1875</c:v>
                </c:pt>
                <c:pt idx="15">
                  <c:v>0.23529411764705882</c:v>
                </c:pt>
                <c:pt idx="16">
                  <c:v>0.11764705882352941</c:v>
                </c:pt>
                <c:pt idx="17">
                  <c:v>7.1428571428571425E-2</c:v>
                </c:pt>
                <c:pt idx="18">
                  <c:v>0.25</c:v>
                </c:pt>
                <c:pt idx="19">
                  <c:v>7.6923076923076927E-2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7.6923076923076927E-2</c:v>
                </c:pt>
                <c:pt idx="24">
                  <c:v>0</c:v>
                </c:pt>
                <c:pt idx="25">
                  <c:v>6.6666666666666666E-2</c:v>
                </c:pt>
                <c:pt idx="26">
                  <c:v>0</c:v>
                </c:pt>
                <c:pt idx="27">
                  <c:v>0.23076923076923078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30702080"/>
        <c:axId val="630702640"/>
      </c:barChart>
      <c:dateAx>
        <c:axId val="630702080"/>
        <c:scaling>
          <c:orientation val="minMax"/>
          <c:max val="43160"/>
          <c:min val="40787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30702640"/>
        <c:crosses val="autoZero"/>
        <c:auto val="1"/>
        <c:lblOffset val="100"/>
        <c:baseTimeUnit val="months"/>
        <c:majorUnit val="6"/>
        <c:majorTimeUnit val="months"/>
      </c:dateAx>
      <c:valAx>
        <c:axId val="630702640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3070208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18633485349056553"/>
          <c:y val="0.94891287104764266"/>
          <c:w val="0.63446726447679569"/>
          <c:h val="5.1087149561231296E-2"/>
        </c:manualLayout>
      </c:layout>
      <c:overlay val="0"/>
      <c:txPr>
        <a:bodyPr/>
        <a:lstStyle/>
        <a:p>
          <a:pPr>
            <a:defRPr sz="12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227649532677855E-2"/>
          <c:y val="2.9682543392393877E-2"/>
          <c:w val="0.87554540122713553"/>
          <c:h val="0.8260084521945321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'G11'!$D$6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'G11'!$C$16:$C$47</c:f>
              <c:numCache>
                <c:formatCode>mmm\-yy</c:formatCode>
                <c:ptCount val="32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  <c:pt idx="29">
                  <c:v>42979</c:v>
                </c:pt>
                <c:pt idx="30">
                  <c:v>43070</c:v>
                </c:pt>
                <c:pt idx="31">
                  <c:v>43160</c:v>
                </c:pt>
              </c:numCache>
            </c:numRef>
          </c:cat>
          <c:val>
            <c:numRef>
              <c:f>'G11'!$D$16:$D$47</c:f>
              <c:numCache>
                <c:formatCode>0.0%</c:formatCode>
                <c:ptCount val="32"/>
                <c:pt idx="0">
                  <c:v>0.111</c:v>
                </c:pt>
                <c:pt idx="1">
                  <c:v>0.10526315789473684</c:v>
                </c:pt>
                <c:pt idx="2">
                  <c:v>5.8823529411764705E-2</c:v>
                </c:pt>
                <c:pt idx="3">
                  <c:v>0.15789473684210525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0.23076923076923078</c:v>
                </c:pt>
                <c:pt idx="9">
                  <c:v>0.49931224209078406</c:v>
                </c:pt>
                <c:pt idx="10">
                  <c:v>0.2</c:v>
                </c:pt>
                <c:pt idx="11">
                  <c:v>0</c:v>
                </c:pt>
                <c:pt idx="12">
                  <c:v>0</c:v>
                </c:pt>
                <c:pt idx="13">
                  <c:v>8.3333333333333329E-2</c:v>
                </c:pt>
                <c:pt idx="14">
                  <c:v>0</c:v>
                </c:pt>
                <c:pt idx="15">
                  <c:v>0</c:v>
                </c:pt>
                <c:pt idx="16">
                  <c:v>8.3333333333333329E-2</c:v>
                </c:pt>
                <c:pt idx="17">
                  <c:v>0.1</c:v>
                </c:pt>
                <c:pt idx="18">
                  <c:v>0.1111111111111111</c:v>
                </c:pt>
                <c:pt idx="19">
                  <c:v>0.2857142857142857</c:v>
                </c:pt>
                <c:pt idx="20">
                  <c:v>0.27272727272727271</c:v>
                </c:pt>
                <c:pt idx="21">
                  <c:v>0.22222222222222221</c:v>
                </c:pt>
                <c:pt idx="22">
                  <c:v>0.2</c:v>
                </c:pt>
                <c:pt idx="23">
                  <c:v>0.2857142857142857</c:v>
                </c:pt>
                <c:pt idx="24">
                  <c:v>0.2857142857142857</c:v>
                </c:pt>
                <c:pt idx="25">
                  <c:v>0</c:v>
                </c:pt>
                <c:pt idx="26">
                  <c:v>0</c:v>
                </c:pt>
                <c:pt idx="27">
                  <c:v>0.375</c:v>
                </c:pt>
                <c:pt idx="28">
                  <c:v>0</c:v>
                </c:pt>
                <c:pt idx="29">
                  <c:v>0.33333333333333331</c:v>
                </c:pt>
                <c:pt idx="30">
                  <c:v>0.75</c:v>
                </c:pt>
                <c:pt idx="31">
                  <c:v>0.4</c:v>
                </c:pt>
              </c:numCache>
            </c:numRef>
          </c:val>
        </c:ser>
        <c:ser>
          <c:idx val="1"/>
          <c:order val="1"/>
          <c:tx>
            <c:strRef>
              <c:f>'G11'!$E$6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'G11'!$C$16:$C$47</c:f>
              <c:numCache>
                <c:formatCode>mmm\-yy</c:formatCode>
                <c:ptCount val="32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  <c:pt idx="29">
                  <c:v>42979</c:v>
                </c:pt>
                <c:pt idx="30">
                  <c:v>43070</c:v>
                </c:pt>
                <c:pt idx="31">
                  <c:v>43160</c:v>
                </c:pt>
              </c:numCache>
            </c:numRef>
          </c:cat>
          <c:val>
            <c:numRef>
              <c:f>'G11'!$E$16:$E$47</c:f>
              <c:numCache>
                <c:formatCode>0.0%</c:formatCode>
                <c:ptCount val="32"/>
                <c:pt idx="0">
                  <c:v>0.77800000000000002</c:v>
                </c:pt>
                <c:pt idx="1">
                  <c:v>0.78947368421052633</c:v>
                </c:pt>
                <c:pt idx="2">
                  <c:v>0.82352941176470584</c:v>
                </c:pt>
                <c:pt idx="3">
                  <c:v>0.63157894736842102</c:v>
                </c:pt>
                <c:pt idx="4">
                  <c:v>0.88888888888888884</c:v>
                </c:pt>
                <c:pt idx="5">
                  <c:v>0.90476190476190477</c:v>
                </c:pt>
                <c:pt idx="6">
                  <c:v>0.90476190476190477</c:v>
                </c:pt>
                <c:pt idx="7">
                  <c:v>0.52380952380952384</c:v>
                </c:pt>
                <c:pt idx="8">
                  <c:v>0.61538461538461542</c:v>
                </c:pt>
                <c:pt idx="9">
                  <c:v>0.50068775790921594</c:v>
                </c:pt>
                <c:pt idx="10">
                  <c:v>0.66720000000000002</c:v>
                </c:pt>
                <c:pt idx="11">
                  <c:v>0.92300000000000004</c:v>
                </c:pt>
                <c:pt idx="12">
                  <c:v>0.81818181818181823</c:v>
                </c:pt>
                <c:pt idx="13">
                  <c:v>0.83333333333333337</c:v>
                </c:pt>
                <c:pt idx="14">
                  <c:v>1</c:v>
                </c:pt>
                <c:pt idx="15">
                  <c:v>0.88888888888888884</c:v>
                </c:pt>
                <c:pt idx="16">
                  <c:v>0.83333333333333337</c:v>
                </c:pt>
                <c:pt idx="17">
                  <c:v>0.8</c:v>
                </c:pt>
                <c:pt idx="18">
                  <c:v>0.88888888888888884</c:v>
                </c:pt>
                <c:pt idx="19">
                  <c:v>0.7142857142857143</c:v>
                </c:pt>
                <c:pt idx="20">
                  <c:v>0.72727272727272729</c:v>
                </c:pt>
                <c:pt idx="21">
                  <c:v>0.77777777777777779</c:v>
                </c:pt>
                <c:pt idx="22">
                  <c:v>0.8</c:v>
                </c:pt>
                <c:pt idx="23">
                  <c:v>0.5714285714285714</c:v>
                </c:pt>
                <c:pt idx="24">
                  <c:v>0.7142857142857143</c:v>
                </c:pt>
                <c:pt idx="25">
                  <c:v>1</c:v>
                </c:pt>
                <c:pt idx="26">
                  <c:v>1</c:v>
                </c:pt>
                <c:pt idx="27">
                  <c:v>0.5</c:v>
                </c:pt>
                <c:pt idx="28">
                  <c:v>0.88888888888888884</c:v>
                </c:pt>
                <c:pt idx="29">
                  <c:v>0.55555555555555558</c:v>
                </c:pt>
                <c:pt idx="30">
                  <c:v>0.25</c:v>
                </c:pt>
                <c:pt idx="31">
                  <c:v>0.6</c:v>
                </c:pt>
              </c:numCache>
            </c:numRef>
          </c:val>
        </c:ser>
        <c:ser>
          <c:idx val="2"/>
          <c:order val="2"/>
          <c:tx>
            <c:strRef>
              <c:f>'G11'!$F$6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'G11'!$C$16:$C$47</c:f>
              <c:numCache>
                <c:formatCode>mmm\-yy</c:formatCode>
                <c:ptCount val="32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  <c:pt idx="29">
                  <c:v>42979</c:v>
                </c:pt>
                <c:pt idx="30">
                  <c:v>43070</c:v>
                </c:pt>
                <c:pt idx="31">
                  <c:v>43160</c:v>
                </c:pt>
              </c:numCache>
            </c:numRef>
          </c:cat>
          <c:val>
            <c:numRef>
              <c:f>'G11'!$F$16:$F$47</c:f>
              <c:numCache>
                <c:formatCode>0.0%</c:formatCode>
                <c:ptCount val="32"/>
                <c:pt idx="0">
                  <c:v>0.111</c:v>
                </c:pt>
                <c:pt idx="1">
                  <c:v>0.10526315789473684</c:v>
                </c:pt>
                <c:pt idx="2">
                  <c:v>0.11764705882352941</c:v>
                </c:pt>
                <c:pt idx="3">
                  <c:v>0.21052631578947367</c:v>
                </c:pt>
                <c:pt idx="4">
                  <c:v>0.1111111111111111</c:v>
                </c:pt>
                <c:pt idx="5">
                  <c:v>9.5238095238095233E-2</c:v>
                </c:pt>
                <c:pt idx="6">
                  <c:v>9.5238095238095233E-2</c:v>
                </c:pt>
                <c:pt idx="7">
                  <c:v>0.14285714285714285</c:v>
                </c:pt>
                <c:pt idx="8">
                  <c:v>0.15384615384615385</c:v>
                </c:pt>
                <c:pt idx="9">
                  <c:v>0</c:v>
                </c:pt>
                <c:pt idx="10">
                  <c:v>0.1328</c:v>
                </c:pt>
                <c:pt idx="11">
                  <c:v>7.6999999999999999E-2</c:v>
                </c:pt>
                <c:pt idx="12">
                  <c:v>0.18181818181818182</c:v>
                </c:pt>
                <c:pt idx="13">
                  <c:v>8.3333333333333329E-2</c:v>
                </c:pt>
                <c:pt idx="14">
                  <c:v>0</c:v>
                </c:pt>
                <c:pt idx="15">
                  <c:v>0.1111111111111111</c:v>
                </c:pt>
                <c:pt idx="16">
                  <c:v>8.3333333333333329E-2</c:v>
                </c:pt>
                <c:pt idx="17">
                  <c:v>0.1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0.14285714285714285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0.125</c:v>
                </c:pt>
                <c:pt idx="28">
                  <c:v>0.1111111111111111</c:v>
                </c:pt>
                <c:pt idx="29">
                  <c:v>0.1111111111111111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30706560"/>
        <c:axId val="630707120"/>
      </c:barChart>
      <c:dateAx>
        <c:axId val="630706560"/>
        <c:scaling>
          <c:orientation val="minMax"/>
          <c:max val="43160"/>
          <c:min val="40787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100" kern="100" baseline="0">
                <a:latin typeface="ZapfHumnst BT" panose="020B0502050508020304" pitchFamily="34" charset="0"/>
              </a:defRPr>
            </a:pPr>
            <a:endParaRPr lang="es-CO"/>
          </a:p>
        </c:txPr>
        <c:crossAx val="630707120"/>
        <c:crosses val="autoZero"/>
        <c:auto val="1"/>
        <c:lblOffset val="100"/>
        <c:baseTimeUnit val="months"/>
        <c:majorUnit val="6"/>
        <c:majorTimeUnit val="months"/>
        <c:minorUnit val="6"/>
        <c:minorTimeUnit val="months"/>
      </c:dateAx>
      <c:valAx>
        <c:axId val="630707120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3070656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24183135605478"/>
          <c:y val="0.93751390372956722"/>
          <c:w val="0.54351633728789051"/>
          <c:h val="6.2486096270432771E-2"/>
        </c:manualLayout>
      </c:layout>
      <c:overlay val="0"/>
      <c:txPr>
        <a:bodyPr/>
        <a:lstStyle/>
        <a:p>
          <a:pPr>
            <a:defRPr sz="14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34383190299167E-2"/>
          <c:y val="2.8291974800092996E-2"/>
          <c:w val="0.85134588104685349"/>
          <c:h val="0.8296396447418031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'G12'!$D$6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'G12'!$C$16:$C$47</c:f>
              <c:numCache>
                <c:formatCode>mmm\-yy</c:formatCode>
                <c:ptCount val="32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  <c:pt idx="29">
                  <c:v>42979</c:v>
                </c:pt>
                <c:pt idx="30">
                  <c:v>43070</c:v>
                </c:pt>
                <c:pt idx="31">
                  <c:v>43160</c:v>
                </c:pt>
              </c:numCache>
            </c:numRef>
          </c:cat>
          <c:val>
            <c:numRef>
              <c:f>'G12'!$D$16:$D$47</c:f>
              <c:numCache>
                <c:formatCode>0.0%</c:formatCode>
                <c:ptCount val="32"/>
                <c:pt idx="0">
                  <c:v>0.27777777777777779</c:v>
                </c:pt>
                <c:pt idx="1">
                  <c:v>0.21052631578947367</c:v>
                </c:pt>
                <c:pt idx="2">
                  <c:v>0.29411764705882354</c:v>
                </c:pt>
                <c:pt idx="3">
                  <c:v>0.10526315789473684</c:v>
                </c:pt>
                <c:pt idx="4">
                  <c:v>0.16666666666666666</c:v>
                </c:pt>
                <c:pt idx="5">
                  <c:v>0.23809523809523808</c:v>
                </c:pt>
                <c:pt idx="6">
                  <c:v>0.14285714285714285</c:v>
                </c:pt>
                <c:pt idx="7">
                  <c:v>0.14285714285714285</c:v>
                </c:pt>
                <c:pt idx="8">
                  <c:v>0.45419847328244273</c:v>
                </c:pt>
                <c:pt idx="9">
                  <c:v>0.5</c:v>
                </c:pt>
                <c:pt idx="10">
                  <c:v>0.38447319778188549</c:v>
                </c:pt>
                <c:pt idx="11">
                  <c:v>0.5</c:v>
                </c:pt>
                <c:pt idx="12">
                  <c:v>0.44444444444444442</c:v>
                </c:pt>
                <c:pt idx="13">
                  <c:v>0.33333333333333331</c:v>
                </c:pt>
                <c:pt idx="14">
                  <c:v>0.42857142857142855</c:v>
                </c:pt>
                <c:pt idx="15">
                  <c:v>0.44444444444444442</c:v>
                </c:pt>
                <c:pt idx="16">
                  <c:v>0.22222222222222221</c:v>
                </c:pt>
                <c:pt idx="17">
                  <c:v>0.375</c:v>
                </c:pt>
                <c:pt idx="18">
                  <c:v>0.2857142857142857</c:v>
                </c:pt>
                <c:pt idx="19">
                  <c:v>0.16666666666666666</c:v>
                </c:pt>
                <c:pt idx="20">
                  <c:v>0.55555555555555558</c:v>
                </c:pt>
                <c:pt idx="21">
                  <c:v>0.75</c:v>
                </c:pt>
                <c:pt idx="22">
                  <c:v>0.625</c:v>
                </c:pt>
                <c:pt idx="23">
                  <c:v>0.33333333333333331</c:v>
                </c:pt>
                <c:pt idx="24">
                  <c:v>0.44444444444444442</c:v>
                </c:pt>
                <c:pt idx="25">
                  <c:v>0.42857142857142855</c:v>
                </c:pt>
                <c:pt idx="26">
                  <c:v>0.33333333333333331</c:v>
                </c:pt>
                <c:pt idx="27">
                  <c:v>0.30000000000000004</c:v>
                </c:pt>
                <c:pt idx="28">
                  <c:v>0.1111111111111111</c:v>
                </c:pt>
                <c:pt idx="29">
                  <c:v>0.79999999999999993</c:v>
                </c:pt>
                <c:pt idx="30">
                  <c:v>0.25</c:v>
                </c:pt>
                <c:pt idx="31">
                  <c:v>0.66666666666666663</c:v>
                </c:pt>
              </c:numCache>
            </c:numRef>
          </c:val>
        </c:ser>
        <c:ser>
          <c:idx val="1"/>
          <c:order val="1"/>
          <c:tx>
            <c:strRef>
              <c:f>'G12'!$E$6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numRef>
              <c:f>'G12'!$C$16:$C$47</c:f>
              <c:numCache>
                <c:formatCode>mmm\-yy</c:formatCode>
                <c:ptCount val="32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  <c:pt idx="29">
                  <c:v>42979</c:v>
                </c:pt>
                <c:pt idx="30">
                  <c:v>43070</c:v>
                </c:pt>
                <c:pt idx="31">
                  <c:v>43160</c:v>
                </c:pt>
              </c:numCache>
            </c:numRef>
          </c:cat>
          <c:val>
            <c:numRef>
              <c:f>'G12'!$E$16:$E$47</c:f>
              <c:numCache>
                <c:formatCode>0.0%</c:formatCode>
                <c:ptCount val="32"/>
                <c:pt idx="0">
                  <c:v>0.72222222222222221</c:v>
                </c:pt>
                <c:pt idx="1">
                  <c:v>0.78947368421052633</c:v>
                </c:pt>
                <c:pt idx="2">
                  <c:v>0.6470588235294118</c:v>
                </c:pt>
                <c:pt idx="3">
                  <c:v>0.68421052631578949</c:v>
                </c:pt>
                <c:pt idx="4">
                  <c:v>0.72222222222222221</c:v>
                </c:pt>
                <c:pt idx="5">
                  <c:v>0.66666666666666663</c:v>
                </c:pt>
                <c:pt idx="6">
                  <c:v>0.80952380952380953</c:v>
                </c:pt>
                <c:pt idx="7">
                  <c:v>0.47619047619047616</c:v>
                </c:pt>
                <c:pt idx="8">
                  <c:v>0.54580152671755733</c:v>
                </c:pt>
                <c:pt idx="9">
                  <c:v>0.33300000000000002</c:v>
                </c:pt>
                <c:pt idx="10">
                  <c:v>0.61552680221811462</c:v>
                </c:pt>
                <c:pt idx="11">
                  <c:v>0.41699999999999998</c:v>
                </c:pt>
                <c:pt idx="12">
                  <c:v>0.55555555555555558</c:v>
                </c:pt>
                <c:pt idx="13">
                  <c:v>0.66666666666666663</c:v>
                </c:pt>
                <c:pt idx="14">
                  <c:v>0.5714285714285714</c:v>
                </c:pt>
                <c:pt idx="15">
                  <c:v>0.44444444444444442</c:v>
                </c:pt>
                <c:pt idx="16">
                  <c:v>0.77777777777777779</c:v>
                </c:pt>
                <c:pt idx="17">
                  <c:v>0.5</c:v>
                </c:pt>
                <c:pt idx="18">
                  <c:v>0.7142857142857143</c:v>
                </c:pt>
                <c:pt idx="19">
                  <c:v>0.83333333333333337</c:v>
                </c:pt>
                <c:pt idx="20">
                  <c:v>0.44444444444444442</c:v>
                </c:pt>
                <c:pt idx="21">
                  <c:v>0.25</c:v>
                </c:pt>
                <c:pt idx="22">
                  <c:v>0.375</c:v>
                </c:pt>
                <c:pt idx="23">
                  <c:v>0.66666666666666663</c:v>
                </c:pt>
                <c:pt idx="24">
                  <c:v>0.55555555555555558</c:v>
                </c:pt>
                <c:pt idx="25">
                  <c:v>0.2857142857142857</c:v>
                </c:pt>
                <c:pt idx="26">
                  <c:v>0.66666666666666663</c:v>
                </c:pt>
                <c:pt idx="27">
                  <c:v>0.7</c:v>
                </c:pt>
                <c:pt idx="28">
                  <c:v>0.88888888888888884</c:v>
                </c:pt>
                <c:pt idx="29">
                  <c:v>0</c:v>
                </c:pt>
                <c:pt idx="30">
                  <c:v>0.75</c:v>
                </c:pt>
                <c:pt idx="31">
                  <c:v>0.33333333333333331</c:v>
                </c:pt>
              </c:numCache>
            </c:numRef>
          </c:val>
        </c:ser>
        <c:ser>
          <c:idx val="2"/>
          <c:order val="2"/>
          <c:tx>
            <c:strRef>
              <c:f>'G12'!$F$6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'G12'!$C$16:$C$47</c:f>
              <c:numCache>
                <c:formatCode>mmm\-yy</c:formatCode>
                <c:ptCount val="32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  <c:pt idx="29">
                  <c:v>42979</c:v>
                </c:pt>
                <c:pt idx="30">
                  <c:v>43070</c:v>
                </c:pt>
                <c:pt idx="31">
                  <c:v>43160</c:v>
                </c:pt>
              </c:numCache>
            </c:numRef>
          </c:cat>
          <c:val>
            <c:numRef>
              <c:f>'G12'!$F$16:$F$47</c:f>
              <c:numCache>
                <c:formatCode>0.0%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5.8823529411764705E-2</c:v>
                </c:pt>
                <c:pt idx="3">
                  <c:v>0.21052631578947367</c:v>
                </c:pt>
                <c:pt idx="4">
                  <c:v>0.1111111111111111</c:v>
                </c:pt>
                <c:pt idx="5">
                  <c:v>9.5238095238095233E-2</c:v>
                </c:pt>
                <c:pt idx="6">
                  <c:v>4.7619047619047616E-2</c:v>
                </c:pt>
                <c:pt idx="7">
                  <c:v>0</c:v>
                </c:pt>
                <c:pt idx="8">
                  <c:v>0</c:v>
                </c:pt>
                <c:pt idx="9">
                  <c:v>0.16699999999999998</c:v>
                </c:pt>
                <c:pt idx="10">
                  <c:v>0</c:v>
                </c:pt>
                <c:pt idx="11">
                  <c:v>8.3000000000000004E-2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0.1111111111111111</c:v>
                </c:pt>
                <c:pt idx="16">
                  <c:v>0</c:v>
                </c:pt>
                <c:pt idx="17">
                  <c:v>0.125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0.2857142857142857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0.2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30711040"/>
        <c:axId val="630711600"/>
      </c:barChart>
      <c:dateAx>
        <c:axId val="630711040"/>
        <c:scaling>
          <c:orientation val="minMax"/>
          <c:max val="43160"/>
          <c:min val="40787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630711600"/>
        <c:crosses val="autoZero"/>
        <c:auto val="1"/>
        <c:lblOffset val="100"/>
        <c:baseTimeUnit val="months"/>
        <c:majorUnit val="6"/>
        <c:majorTimeUnit val="months"/>
      </c:dateAx>
      <c:valAx>
        <c:axId val="630711600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3071104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41504066988075"/>
          <c:y val="0.94227519786994041"/>
          <c:w val="0.53491035044162227"/>
          <c:h val="5.7724724614696112E-2"/>
        </c:manualLayout>
      </c:layout>
      <c:overlay val="0"/>
      <c:txPr>
        <a:bodyPr/>
        <a:lstStyle/>
        <a:p>
          <a:pPr>
            <a:defRPr sz="14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60265143509905"/>
          <c:y val="0.20367855008213678"/>
          <c:w val="0.81514326334208265"/>
          <c:h val="0.69527805333160975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'G1'!$I$5</c:f>
              <c:strCache>
                <c:ptCount val="1"/>
                <c:pt idx="0">
                  <c:v>Crecimiento nominal cartera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'G1'!$B$6:$B$41</c:f>
              <c:numCache>
                <c:formatCode>mmm\-yy</c:formatCode>
                <c:ptCount val="36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</c:numCache>
            </c:numRef>
          </c:cat>
          <c:val>
            <c:numRef>
              <c:f>'G1'!$I$6:$I$41</c:f>
              <c:numCache>
                <c:formatCode>0.00</c:formatCode>
                <c:ptCount val="36"/>
                <c:pt idx="0">
                  <c:v>63.623443757769891</c:v>
                </c:pt>
                <c:pt idx="1">
                  <c:v>58.592117652921985</c:v>
                </c:pt>
                <c:pt idx="2">
                  <c:v>55.075452666928328</c:v>
                </c:pt>
                <c:pt idx="3">
                  <c:v>24.444308171667718</c:v>
                </c:pt>
                <c:pt idx="4">
                  <c:v>17.189710600562471</c:v>
                </c:pt>
                <c:pt idx="5">
                  <c:v>11.777506178215202</c:v>
                </c:pt>
                <c:pt idx="6">
                  <c:v>9.8153782662758982</c:v>
                </c:pt>
                <c:pt idx="7">
                  <c:v>12.118619525126917</c:v>
                </c:pt>
                <c:pt idx="8">
                  <c:v>30.018507556569762</c:v>
                </c:pt>
                <c:pt idx="9">
                  <c:v>34.60840786864501</c:v>
                </c:pt>
                <c:pt idx="10">
                  <c:v>37.534865000045549</c:v>
                </c:pt>
                <c:pt idx="11">
                  <c:v>38.311595104117281</c:v>
                </c:pt>
                <c:pt idx="12">
                  <c:v>23.002930312856272</c:v>
                </c:pt>
                <c:pt idx="13">
                  <c:v>21.15818085438006</c:v>
                </c:pt>
                <c:pt idx="14">
                  <c:v>20.781380579176066</c:v>
                </c:pt>
                <c:pt idx="15">
                  <c:v>19.725277475663038</c:v>
                </c:pt>
                <c:pt idx="16">
                  <c:v>19.017869153411169</c:v>
                </c:pt>
                <c:pt idx="17">
                  <c:v>20.267215412091822</c:v>
                </c:pt>
                <c:pt idx="18">
                  <c:v>19.201085207520443</c:v>
                </c:pt>
                <c:pt idx="19">
                  <c:v>17.345277806111259</c:v>
                </c:pt>
                <c:pt idx="20">
                  <c:v>16.090411221022016</c:v>
                </c:pt>
                <c:pt idx="21">
                  <c:v>13.772169011612512</c:v>
                </c:pt>
                <c:pt idx="22">
                  <c:v>11.346895364444865</c:v>
                </c:pt>
                <c:pt idx="23" formatCode="_(* #,##0.00_);_(* \(#,##0.00\);_(* &quot;-&quot;??_);_(@_)">
                  <c:v>9.446399984853926</c:v>
                </c:pt>
                <c:pt idx="24">
                  <c:v>19.429270220309558</c:v>
                </c:pt>
                <c:pt idx="25">
                  <c:v>17.760059414822681</c:v>
                </c:pt>
                <c:pt idx="26">
                  <c:v>15.804879732190447</c:v>
                </c:pt>
                <c:pt idx="27">
                  <c:v>15.291389638555364</c:v>
                </c:pt>
                <c:pt idx="28">
                  <c:v>4.0374262608223743</c:v>
                </c:pt>
                <c:pt idx="29">
                  <c:v>4.4468129493839825</c:v>
                </c:pt>
                <c:pt idx="30">
                  <c:v>6.3062729129652553</c:v>
                </c:pt>
                <c:pt idx="31">
                  <c:v>6.6647027798399483</c:v>
                </c:pt>
                <c:pt idx="32">
                  <c:v>8.1154892897335138</c:v>
                </c:pt>
                <c:pt idx="33">
                  <c:v>8.5802078183224282</c:v>
                </c:pt>
                <c:pt idx="34">
                  <c:v>8.1792771371388628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30"/>
        <c:axId val="345048752"/>
        <c:axId val="345048192"/>
      </c:barChart>
      <c:lineChart>
        <c:grouping val="standard"/>
        <c:varyColors val="0"/>
        <c:ser>
          <c:idx val="1"/>
          <c:order val="0"/>
          <c:tx>
            <c:strRef>
              <c:f>'G1'!$J$5</c:f>
              <c:strCache>
                <c:ptCount val="1"/>
                <c:pt idx="0">
                  <c:v>Encuesta (eje derecho)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'G1'!$B$6:$B$41</c:f>
              <c:numCache>
                <c:formatCode>mmm\-yy</c:formatCode>
                <c:ptCount val="36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</c:numCache>
            </c:numRef>
          </c:cat>
          <c:val>
            <c:numRef>
              <c:f>'G1'!$J$6:$J$41</c:f>
              <c:numCache>
                <c:formatCode>0.00</c:formatCode>
                <c:ptCount val="36"/>
                <c:pt idx="0">
                  <c:v>-5.7711799523784455</c:v>
                </c:pt>
                <c:pt idx="1">
                  <c:v>-10.259102049387623</c:v>
                </c:pt>
                <c:pt idx="2">
                  <c:v>-16.33599968678481</c:v>
                </c:pt>
                <c:pt idx="3">
                  <c:v>9.2553138918444589</c:v>
                </c:pt>
                <c:pt idx="4">
                  <c:v>20.19755652690823</c:v>
                </c:pt>
                <c:pt idx="5">
                  <c:v>9.9862566794641285</c:v>
                </c:pt>
                <c:pt idx="6">
                  <c:v>-15.884220633891935</c:v>
                </c:pt>
                <c:pt idx="7">
                  <c:v>28.268409921164551</c:v>
                </c:pt>
                <c:pt idx="8">
                  <c:v>29.813361610213661</c:v>
                </c:pt>
                <c:pt idx="9">
                  <c:v>26.256747979437161</c:v>
                </c:pt>
                <c:pt idx="10">
                  <c:v>28.382600532843284</c:v>
                </c:pt>
                <c:pt idx="11">
                  <c:v>15.092215983946911</c:v>
                </c:pt>
                <c:pt idx="12">
                  <c:v>14.522367013144786</c:v>
                </c:pt>
                <c:pt idx="13">
                  <c:v>-8.840094496802763</c:v>
                </c:pt>
                <c:pt idx="14">
                  <c:v>4.8717555007636539</c:v>
                </c:pt>
                <c:pt idx="15">
                  <c:v>8.5329162765070059</c:v>
                </c:pt>
                <c:pt idx="16">
                  <c:v>-1.3210520004265442</c:v>
                </c:pt>
                <c:pt idx="17">
                  <c:v>0.67413312958954208</c:v>
                </c:pt>
                <c:pt idx="18">
                  <c:v>4.3239539300874821</c:v>
                </c:pt>
                <c:pt idx="19">
                  <c:v>15.888273729927255</c:v>
                </c:pt>
                <c:pt idx="20">
                  <c:v>-5.2821605563966516</c:v>
                </c:pt>
                <c:pt idx="21">
                  <c:v>9.97215122566943</c:v>
                </c:pt>
                <c:pt idx="22">
                  <c:v>18.181276467890196</c:v>
                </c:pt>
                <c:pt idx="23">
                  <c:v>6.0717152452987024</c:v>
                </c:pt>
                <c:pt idx="24">
                  <c:v>-0.23815885711275642</c:v>
                </c:pt>
                <c:pt idx="25">
                  <c:v>-6.0785403584994802</c:v>
                </c:pt>
                <c:pt idx="26">
                  <c:v>20.671855344570986</c:v>
                </c:pt>
                <c:pt idx="27">
                  <c:v>-12.467661785051773</c:v>
                </c:pt>
                <c:pt idx="28">
                  <c:v>-18.617978872549131</c:v>
                </c:pt>
                <c:pt idx="29">
                  <c:v>-5.8239580130822066</c:v>
                </c:pt>
                <c:pt idx="30">
                  <c:v>-0.53025147433576858</c:v>
                </c:pt>
                <c:pt idx="31">
                  <c:v>5.2317454672391106</c:v>
                </c:pt>
                <c:pt idx="32">
                  <c:v>-8.6001133454496864E-2</c:v>
                </c:pt>
                <c:pt idx="33">
                  <c:v>-17.001778621726547</c:v>
                </c:pt>
                <c:pt idx="34">
                  <c:v>-12.545352784190445</c:v>
                </c:pt>
                <c:pt idx="35">
                  <c:v>-19.15871935329546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5047072"/>
        <c:axId val="345047632"/>
      </c:lineChart>
      <c:dateAx>
        <c:axId val="345047072"/>
        <c:scaling>
          <c:orientation val="minMax"/>
          <c:max val="43070"/>
          <c:min val="40878"/>
        </c:scaling>
        <c:delete val="0"/>
        <c:axPos val="b"/>
        <c:numFmt formatCode="mmm\-yy" sourceLinked="1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45047632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345047632"/>
        <c:scaling>
          <c:orientation val="minMax"/>
          <c:max val="5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4899280694906473E-2"/>
              <c:y val="1.3238682854275185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45047072"/>
        <c:crosses val="autoZero"/>
        <c:crossBetween val="between"/>
      </c:valAx>
      <c:valAx>
        <c:axId val="345048192"/>
        <c:scaling>
          <c:orientation val="minMax"/>
          <c:max val="50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4225918681435441"/>
              <c:y val="6.4957916645260572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45048752"/>
        <c:crosses val="max"/>
        <c:crossBetween val="between"/>
      </c:valAx>
      <c:dateAx>
        <c:axId val="345048752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345048192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1985694457465259"/>
          <c:y val="2.7908477604882326E-2"/>
          <c:w val="0.44083868899931022"/>
          <c:h val="0.7953478771282314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'G13'!$D$4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cat>
            <c:strRef>
              <c:f>'G13'!$C$5:$C$11</c:f>
              <c:strCache>
                <c:ptCount val="7"/>
                <c:pt idx="0">
                  <c:v>El flujo de caja proyectado</c:v>
                </c:pt>
                <c:pt idx="1">
                  <c:v>La historia de crédito del cliente</c:v>
                </c:pt>
                <c:pt idx="2">
                  <c:v>Las utilidades o ingresos recientes de la empresa o persona natural</c:v>
                </c:pt>
                <c:pt idx="3">
                  <c:v>La relación deuda-patrimonio o deuda-activos de la empresa o persona natural</c:v>
                </c:pt>
                <c:pt idx="4">
                  <c:v>La actividad económica del cliente</c:v>
                </c:pt>
                <c:pt idx="5">
                  <c:v>El crecimiento de las ventas del negocio</c:v>
                </c:pt>
                <c:pt idx="6">
                  <c:v>La existencia y la cantidad de garantías</c:v>
                </c:pt>
              </c:strCache>
            </c:strRef>
          </c:cat>
          <c:val>
            <c:numRef>
              <c:f>'G13'!$D$5:$D$11</c:f>
              <c:numCache>
                <c:formatCode>0.0</c:formatCode>
                <c:ptCount val="7"/>
                <c:pt idx="0">
                  <c:v>17.340067340067339</c:v>
                </c:pt>
                <c:pt idx="1">
                  <c:v>27.855477855477854</c:v>
                </c:pt>
                <c:pt idx="2">
                  <c:v>17.793317793317794</c:v>
                </c:pt>
                <c:pt idx="3">
                  <c:v>12.665112665112666</c:v>
                </c:pt>
                <c:pt idx="4">
                  <c:v>12.108262108262108</c:v>
                </c:pt>
                <c:pt idx="5">
                  <c:v>7.1095571095571106</c:v>
                </c:pt>
                <c:pt idx="6">
                  <c:v>5.1282051282051277</c:v>
                </c:pt>
              </c:numCache>
            </c:numRef>
          </c:val>
        </c:ser>
        <c:ser>
          <c:idx val="1"/>
          <c:order val="1"/>
          <c:tx>
            <c:strRef>
              <c:f>'G13'!$E$4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cat>
            <c:strRef>
              <c:f>'G13'!$C$5:$C$11</c:f>
              <c:strCache>
                <c:ptCount val="7"/>
                <c:pt idx="0">
                  <c:v>El flujo de caja proyectado</c:v>
                </c:pt>
                <c:pt idx="1">
                  <c:v>La historia de crédito del cliente</c:v>
                </c:pt>
                <c:pt idx="2">
                  <c:v>Las utilidades o ingresos recientes de la empresa o persona natural</c:v>
                </c:pt>
                <c:pt idx="3">
                  <c:v>La relación deuda-patrimonio o deuda-activos de la empresa o persona natural</c:v>
                </c:pt>
                <c:pt idx="4">
                  <c:v>La actividad económica del cliente</c:v>
                </c:pt>
                <c:pt idx="5">
                  <c:v>El crecimiento de las ventas del negocio</c:v>
                </c:pt>
                <c:pt idx="6">
                  <c:v>La existencia y la cantidad de garantías</c:v>
                </c:pt>
              </c:strCache>
            </c:strRef>
          </c:cat>
          <c:val>
            <c:numRef>
              <c:f>'G13'!$E$5:$E$11</c:f>
              <c:numCache>
                <c:formatCode>0.0</c:formatCode>
                <c:ptCount val="7"/>
                <c:pt idx="0">
                  <c:v>14.583333333333329</c:v>
                </c:pt>
                <c:pt idx="1">
                  <c:v>32.539682539682538</c:v>
                </c:pt>
                <c:pt idx="2">
                  <c:v>11.011904761904759</c:v>
                </c:pt>
                <c:pt idx="3">
                  <c:v>17.063492063492063</c:v>
                </c:pt>
                <c:pt idx="4">
                  <c:v>20.039682539682538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er>
          <c:idx val="2"/>
          <c:order val="2"/>
          <c:tx>
            <c:strRef>
              <c:f>'G13'!$F$4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cat>
            <c:strRef>
              <c:f>'G13'!$C$5:$C$11</c:f>
              <c:strCache>
                <c:ptCount val="7"/>
                <c:pt idx="0">
                  <c:v>El flujo de caja proyectado</c:v>
                </c:pt>
                <c:pt idx="1">
                  <c:v>La historia de crédito del cliente</c:v>
                </c:pt>
                <c:pt idx="2">
                  <c:v>Las utilidades o ingresos recientes de la empresa o persona natural</c:v>
                </c:pt>
                <c:pt idx="3">
                  <c:v>La relación deuda-patrimonio o deuda-activos de la empresa o persona natural</c:v>
                </c:pt>
                <c:pt idx="4">
                  <c:v>La actividad económica del cliente</c:v>
                </c:pt>
                <c:pt idx="5">
                  <c:v>El crecimiento de las ventas del negocio</c:v>
                </c:pt>
                <c:pt idx="6">
                  <c:v>La existencia y la cantidad de garantías</c:v>
                </c:pt>
              </c:strCache>
            </c:strRef>
          </c:cat>
          <c:val>
            <c:numRef>
              <c:f>'G13'!$F$5:$F$11</c:f>
              <c:numCache>
                <c:formatCode>0.0</c:formatCode>
                <c:ptCount val="7"/>
                <c:pt idx="0">
                  <c:v>16.666666666666664</c:v>
                </c:pt>
                <c:pt idx="1">
                  <c:v>45.833333333333329</c:v>
                </c:pt>
                <c:pt idx="2">
                  <c:v>0</c:v>
                </c:pt>
                <c:pt idx="3">
                  <c:v>12.5</c:v>
                </c:pt>
                <c:pt idx="4">
                  <c:v>16.666666666666664</c:v>
                </c:pt>
                <c:pt idx="5">
                  <c:v>0</c:v>
                </c:pt>
                <c:pt idx="6">
                  <c:v>8.3333333333333321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93819840"/>
        <c:axId val="593820400"/>
      </c:barChart>
      <c:catAx>
        <c:axId val="5938198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200"/>
            </a:pPr>
            <a:endParaRPr lang="es-CO"/>
          </a:p>
        </c:txPr>
        <c:crossAx val="5938204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93820400"/>
        <c:scaling>
          <c:orientation val="minMax"/>
        </c:scaling>
        <c:delete val="0"/>
        <c:axPos val="b"/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593819840"/>
        <c:crosses val="max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"/>
          <c:y val="0.93527006648667665"/>
          <c:w val="1"/>
          <c:h val="4.775847148017073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 alignWithMargins="0"/>
    <c:pageMargins b="1" l="0.75000000000001266" r="0.75000000000001266" t="1" header="0" footer="0"/>
    <c:pageSetup orientation="landscape"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97399843987414E-2"/>
          <c:y val="0.16581993185501667"/>
          <c:w val="0.91858504751051262"/>
          <c:h val="0.5541468656736722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'G14'!$C$4</c:f>
              <c:strCache>
                <c:ptCount val="1"/>
                <c:pt idx="0">
                  <c:v>sep-17</c:v>
                </c:pt>
              </c:strCache>
            </c:strRef>
          </c:tx>
          <c:invertIfNegative val="0"/>
          <c:cat>
            <c:strRef>
              <c:f>'G14'!$B$5:$B$9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Falta de información financiera de nuevos clientes</c:v>
                </c:pt>
                <c:pt idx="3">
                  <c:v>Niveles de capital del cliente</c:v>
                </c:pt>
                <c:pt idx="4">
                  <c:v>Escasez de proyectos</c:v>
                </c:pt>
              </c:strCache>
            </c:strRef>
          </c:cat>
          <c:val>
            <c:numRef>
              <c:f>'G14'!$C$5:$C$9</c:f>
              <c:numCache>
                <c:formatCode>_(* #,##0.00_);_(* \(#,##0.00\);_(* "-"??_);_(@_)</c:formatCode>
                <c:ptCount val="5"/>
                <c:pt idx="0">
                  <c:v>43.80952380952381</c:v>
                </c:pt>
                <c:pt idx="1">
                  <c:v>15.238095238095237</c:v>
                </c:pt>
                <c:pt idx="2">
                  <c:v>4.5238095238095237</c:v>
                </c:pt>
                <c:pt idx="3">
                  <c:v>13.095238095238093</c:v>
                </c:pt>
                <c:pt idx="4">
                  <c:v>1.1904761904761905</c:v>
                </c:pt>
              </c:numCache>
            </c:numRef>
          </c:val>
        </c:ser>
        <c:ser>
          <c:idx val="3"/>
          <c:order val="1"/>
          <c:tx>
            <c:strRef>
              <c:f>'G14'!$D$4</c:f>
              <c:strCache>
                <c:ptCount val="1"/>
                <c:pt idx="0">
                  <c:v>dic-17</c:v>
                </c:pt>
              </c:strCache>
            </c:strRef>
          </c:tx>
          <c:invertIfNegative val="0"/>
          <c:cat>
            <c:strRef>
              <c:f>'G14'!$B$5:$B$9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Falta de información financiera de nuevos clientes</c:v>
                </c:pt>
                <c:pt idx="3">
                  <c:v>Niveles de capital del cliente</c:v>
                </c:pt>
                <c:pt idx="4">
                  <c:v>Escasez de proyectos</c:v>
                </c:pt>
              </c:strCache>
            </c:strRef>
          </c:cat>
          <c:val>
            <c:numRef>
              <c:f>'G14'!$D$5:$D$9</c:f>
              <c:numCache>
                <c:formatCode>_(* #,##0.00_);_(* \(#,##0.00\);_(* "-"??_);_(@_)</c:formatCode>
                <c:ptCount val="5"/>
                <c:pt idx="0">
                  <c:v>44.047619047619044</c:v>
                </c:pt>
                <c:pt idx="1">
                  <c:v>8.928571428571427</c:v>
                </c:pt>
                <c:pt idx="2">
                  <c:v>8.3333333333333321</c:v>
                </c:pt>
                <c:pt idx="3">
                  <c:v>12.797619047619047</c:v>
                </c:pt>
                <c:pt idx="4">
                  <c:v>8.3333333333333321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93823760"/>
        <c:axId val="593824320"/>
      </c:barChart>
      <c:catAx>
        <c:axId val="5938237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593824320"/>
        <c:crosses val="autoZero"/>
        <c:auto val="1"/>
        <c:lblAlgn val="ctr"/>
        <c:lblOffset val="100"/>
        <c:noMultiLvlLbl val="0"/>
      </c:catAx>
      <c:valAx>
        <c:axId val="593824320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5938237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7.0127567484919631E-3"/>
          <c:y val="0.90051201538136005"/>
          <c:w val="0.99079402374222336"/>
          <c:h val="9.914461351088166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14610673665799"/>
          <c:y val="8.9511468409106232E-2"/>
          <c:w val="0.82872725064246078"/>
          <c:h val="0.6355663467234921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'G14'!$G$4</c:f>
              <c:strCache>
                <c:ptCount val="1"/>
                <c:pt idx="0">
                  <c:v>sep-17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'G14'!$F$5:$F$9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Falta de información financiera de nuevos clientes</c:v>
                </c:pt>
                <c:pt idx="3">
                  <c:v>Niveles de capital del cliente</c:v>
                </c:pt>
                <c:pt idx="4">
                  <c:v>Escasez de proyectos</c:v>
                </c:pt>
              </c:strCache>
            </c:strRef>
          </c:cat>
          <c:val>
            <c:numRef>
              <c:f>'G14'!$G$5:$G$9</c:f>
              <c:numCache>
                <c:formatCode>_(* #,##0.00_);_(* \(#,##0.00\);_(* "-"??_);_(@_)</c:formatCode>
                <c:ptCount val="5"/>
                <c:pt idx="0">
                  <c:v>37.5</c:v>
                </c:pt>
                <c:pt idx="1">
                  <c:v>16.666666666666664</c:v>
                </c:pt>
                <c:pt idx="2">
                  <c:v>0</c:v>
                </c:pt>
                <c:pt idx="3">
                  <c:v>14.583333333333334</c:v>
                </c:pt>
                <c:pt idx="4">
                  <c:v>6.25</c:v>
                </c:pt>
              </c:numCache>
            </c:numRef>
          </c:val>
        </c:ser>
        <c:ser>
          <c:idx val="2"/>
          <c:order val="1"/>
          <c:tx>
            <c:strRef>
              <c:f>'G14'!$H$4</c:f>
              <c:strCache>
                <c:ptCount val="1"/>
                <c:pt idx="0">
                  <c:v>dic-17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strRef>
              <c:f>'G14'!$F$5:$F$9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Falta de información financiera de nuevos clientes</c:v>
                </c:pt>
                <c:pt idx="3">
                  <c:v>Niveles de capital del cliente</c:v>
                </c:pt>
                <c:pt idx="4">
                  <c:v>Escasez de proyectos</c:v>
                </c:pt>
              </c:strCache>
            </c:strRef>
          </c:cat>
          <c:val>
            <c:numRef>
              <c:f>'G14'!$H$5:$H$9</c:f>
              <c:numCache>
                <c:formatCode>_(* #,##0.00_);_(* \(#,##0.00\);_(* "-"??_);_(@_)</c:formatCode>
                <c:ptCount val="5"/>
                <c:pt idx="0" formatCode="_(* #,##0.0_);_(* \(#,##0.0\);_(* &quot;-&quot;??_);_(@_)">
                  <c:v>31.666666666666664</c:v>
                </c:pt>
                <c:pt idx="1">
                  <c:v>21.666666666666668</c:v>
                </c:pt>
                <c:pt idx="2">
                  <c:v>3.3333333333333335</c:v>
                </c:pt>
                <c:pt idx="3">
                  <c:v>8.3333333333333321</c:v>
                </c:pt>
                <c:pt idx="4">
                  <c:v>3.3333333333333335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93827680"/>
        <c:axId val="593828240"/>
      </c:barChart>
      <c:catAx>
        <c:axId val="5938276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593828240"/>
        <c:crosses val="autoZero"/>
        <c:auto val="1"/>
        <c:lblAlgn val="ctr"/>
        <c:lblOffset val="100"/>
        <c:noMultiLvlLbl val="0"/>
      </c:catAx>
      <c:valAx>
        <c:axId val="593828240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59382768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3.1106735603079218E-2"/>
          <c:y val="0.9435258248429379"/>
          <c:w val="0.92867007515468114"/>
          <c:h val="5.5157816607461052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68214444751018"/>
          <c:y val="0.11365598297994711"/>
          <c:w val="0.81767058189232056"/>
          <c:h val="0.614793227126641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'G14'!$L$4</c:f>
              <c:strCache>
                <c:ptCount val="1"/>
                <c:pt idx="0">
                  <c:v>sep-17</c:v>
                </c:pt>
              </c:strCache>
            </c:strRef>
          </c:tx>
          <c:invertIfNegative val="0"/>
          <c:cat>
            <c:strRef>
              <c:f>'G14'!$K$5:$K$9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Falta de información financiera de nuevos clientes</c:v>
                </c:pt>
                <c:pt idx="3">
                  <c:v>Niveles de capital del cliente</c:v>
                </c:pt>
                <c:pt idx="4">
                  <c:v>Escasez de proyectos</c:v>
                </c:pt>
              </c:strCache>
            </c:strRef>
          </c:cat>
          <c:val>
            <c:numRef>
              <c:f>'G14'!$L$5:$L$9</c:f>
              <c:numCache>
                <c:formatCode>_(* #,##0.00_);_(* \(#,##0.00\);_(* "-"??_);_(@_)</c:formatCode>
                <c:ptCount val="5"/>
                <c:pt idx="0">
                  <c:v>50</c:v>
                </c:pt>
                <c:pt idx="1">
                  <c:v>22.222222222222221</c:v>
                </c:pt>
                <c:pt idx="2">
                  <c:v>5.5555555555555554</c:v>
                </c:pt>
                <c:pt idx="3">
                  <c:v>0</c:v>
                </c:pt>
                <c:pt idx="4">
                  <c:v>11.111111111111111</c:v>
                </c:pt>
              </c:numCache>
            </c:numRef>
          </c:val>
        </c:ser>
        <c:ser>
          <c:idx val="3"/>
          <c:order val="1"/>
          <c:tx>
            <c:strRef>
              <c:f>'G14'!$M$4</c:f>
              <c:strCache>
                <c:ptCount val="1"/>
                <c:pt idx="0">
                  <c:v>dic-17</c:v>
                </c:pt>
              </c:strCache>
            </c:strRef>
          </c:tx>
          <c:invertIfNegative val="0"/>
          <c:cat>
            <c:strRef>
              <c:f>'G14'!$K$5:$K$9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Falta de información financiera de nuevos clientes</c:v>
                </c:pt>
                <c:pt idx="3">
                  <c:v>Niveles de capital del cliente</c:v>
                </c:pt>
                <c:pt idx="4">
                  <c:v>Escasez de proyectos</c:v>
                </c:pt>
              </c:strCache>
            </c:strRef>
          </c:cat>
          <c:val>
            <c:numRef>
              <c:f>'G14'!$M$5:$M$9</c:f>
              <c:numCache>
                <c:formatCode>_(* #,##0.00_);_(* \(#,##0.00\);_(* "-"??_);_(@_)</c:formatCode>
                <c:ptCount val="5"/>
                <c:pt idx="0">
                  <c:v>58.333333333333336</c:v>
                </c:pt>
                <c:pt idx="1">
                  <c:v>11.666666666666666</c:v>
                </c:pt>
                <c:pt idx="2">
                  <c:v>11.666666666666666</c:v>
                </c:pt>
                <c:pt idx="3">
                  <c:v>0</c:v>
                </c:pt>
                <c:pt idx="4">
                  <c:v>3.3333333333333335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93831600"/>
        <c:axId val="593832160"/>
      </c:barChart>
      <c:catAx>
        <c:axId val="5938316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593832160"/>
        <c:crosses val="autoZero"/>
        <c:auto val="1"/>
        <c:lblAlgn val="ctr"/>
        <c:lblOffset val="100"/>
        <c:noMultiLvlLbl val="0"/>
      </c:catAx>
      <c:valAx>
        <c:axId val="593832160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5938316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2.0709799577858328E-2"/>
          <c:y val="0.92895352769353257"/>
          <c:w val="0.93530325120757762"/>
          <c:h val="7.099215298876070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8474628664771674"/>
          <c:y val="2.9086938715256777E-2"/>
          <c:w val="0.47756607261799555"/>
          <c:h val="0.76959292652289479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'G15'!$B$4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'G15'!$A$5:$A$12</c:f>
              <c:strCache>
                <c:ptCount val="8"/>
                <c:pt idx="0">
                  <c:v>Las tasas de interés están muy altas</c:v>
                </c:pt>
                <c:pt idx="1">
                  <c:v>El proceso del crédito es muy largo</c:v>
                </c:pt>
                <c:pt idx="2">
                  <c:v>Las condiciones de aprobación del crédito son muy difíciles</c:v>
                </c:pt>
                <c:pt idx="3">
                  <c:v>El plazo del crédito es muy corto</c:v>
                </c:pt>
                <c:pt idx="4">
                  <c:v>La cantidad de crédito disponible no es suficiente</c:v>
                </c:pt>
                <c:pt idx="5">
                  <c:v>Las garantías exigidas son muy altas</c:v>
                </c:pt>
                <c:pt idx="6">
                  <c:v>Falta de acompañamiento en la solicitud del crédito</c:v>
                </c:pt>
                <c:pt idx="7">
                  <c:v>Otra*</c:v>
                </c:pt>
              </c:strCache>
            </c:strRef>
          </c:cat>
          <c:val>
            <c:numRef>
              <c:f>'G15'!$B$5:$B$12</c:f>
              <c:numCache>
                <c:formatCode>0.0</c:formatCode>
                <c:ptCount val="8"/>
                <c:pt idx="0">
                  <c:v>43.46153846153846</c:v>
                </c:pt>
                <c:pt idx="1">
                  <c:v>22.692307692307693</c:v>
                </c:pt>
                <c:pt idx="2">
                  <c:v>13.589743589743589</c:v>
                </c:pt>
                <c:pt idx="3">
                  <c:v>4.2307692307692308</c:v>
                </c:pt>
                <c:pt idx="4">
                  <c:v>5.8974358974358969</c:v>
                </c:pt>
                <c:pt idx="5">
                  <c:v>6.7948717948717947</c:v>
                </c:pt>
                <c:pt idx="6">
                  <c:v>1.6666666666666667</c:v>
                </c:pt>
                <c:pt idx="7">
                  <c:v>1.6666666666666667</c:v>
                </c:pt>
              </c:numCache>
            </c:numRef>
          </c:val>
        </c:ser>
        <c:ser>
          <c:idx val="0"/>
          <c:order val="1"/>
          <c:tx>
            <c:strRef>
              <c:f>'G15'!$C$4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'G15'!$A$5:$A$12</c:f>
              <c:strCache>
                <c:ptCount val="8"/>
                <c:pt idx="0">
                  <c:v>Las tasas de interés están muy altas</c:v>
                </c:pt>
                <c:pt idx="1">
                  <c:v>El proceso del crédito es muy largo</c:v>
                </c:pt>
                <c:pt idx="2">
                  <c:v>Las condiciones de aprobación del crédito son muy difíciles</c:v>
                </c:pt>
                <c:pt idx="3">
                  <c:v>El plazo del crédito es muy corto</c:v>
                </c:pt>
                <c:pt idx="4">
                  <c:v>La cantidad de crédito disponible no es suficiente</c:v>
                </c:pt>
                <c:pt idx="5">
                  <c:v>Las garantías exigidas son muy altas</c:v>
                </c:pt>
                <c:pt idx="6">
                  <c:v>Falta de acompañamiento en la solicitud del crédito</c:v>
                </c:pt>
                <c:pt idx="7">
                  <c:v>Otra*</c:v>
                </c:pt>
              </c:strCache>
            </c:strRef>
          </c:cat>
          <c:val>
            <c:numRef>
              <c:f>'G15'!$C$5:$C$12</c:f>
              <c:numCache>
                <c:formatCode>0.0</c:formatCode>
                <c:ptCount val="8"/>
                <c:pt idx="0">
                  <c:v>50</c:v>
                </c:pt>
                <c:pt idx="1">
                  <c:v>9.5238095238095237</c:v>
                </c:pt>
                <c:pt idx="2">
                  <c:v>9.5238095238095237</c:v>
                </c:pt>
                <c:pt idx="3">
                  <c:v>9.5238095238095237</c:v>
                </c:pt>
                <c:pt idx="4">
                  <c:v>9.5238095238095237</c:v>
                </c:pt>
                <c:pt idx="5">
                  <c:v>9.5238095238095237</c:v>
                </c:pt>
                <c:pt idx="6">
                  <c:v>0</c:v>
                </c:pt>
                <c:pt idx="7">
                  <c:v>2.3809523809523809</c:v>
                </c:pt>
              </c:numCache>
            </c:numRef>
          </c:val>
        </c:ser>
        <c:ser>
          <c:idx val="2"/>
          <c:order val="2"/>
          <c:tx>
            <c:strRef>
              <c:f>'G15'!$D$4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val>
            <c:numRef>
              <c:f>'G15'!$D$5:$D$12</c:f>
              <c:numCache>
                <c:formatCode>0.0</c:formatCode>
                <c:ptCount val="8"/>
                <c:pt idx="0">
                  <c:v>25</c:v>
                </c:pt>
                <c:pt idx="1">
                  <c:v>25</c:v>
                </c:pt>
                <c:pt idx="2">
                  <c:v>33.333333333333329</c:v>
                </c:pt>
                <c:pt idx="3">
                  <c:v>0</c:v>
                </c:pt>
                <c:pt idx="4">
                  <c:v>8.3333333333333321</c:v>
                </c:pt>
                <c:pt idx="5">
                  <c:v>8.3333333333333321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0670976"/>
        <c:axId val="630671536"/>
      </c:barChart>
      <c:catAx>
        <c:axId val="630670976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200"/>
            </a:pPr>
            <a:endParaRPr lang="es-CO"/>
          </a:p>
        </c:txPr>
        <c:crossAx val="630671536"/>
        <c:crosses val="autoZero"/>
        <c:auto val="1"/>
        <c:lblAlgn val="ctr"/>
        <c:lblOffset val="100"/>
        <c:noMultiLvlLbl val="0"/>
      </c:catAx>
      <c:valAx>
        <c:axId val="630671536"/>
        <c:scaling>
          <c:orientation val="minMax"/>
          <c:max val="40"/>
        </c:scaling>
        <c:delete val="0"/>
        <c:axPos val="b"/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30670976"/>
        <c:crosses val="max"/>
        <c:crossBetween val="between"/>
        <c:majorUnit val="1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6298639661192791"/>
          <c:y val="0.92584168318452775"/>
          <c:w val="0.39075402074975896"/>
          <c:h val="4.362122253616373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377" l="0.70000000000000062" r="0.70000000000000062" t="0.75000000000000377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51957525609965E-2"/>
          <c:y val="0.11857608509010395"/>
          <c:w val="0.87764226399306122"/>
          <c:h val="0.61243115309796159"/>
        </c:manualLayout>
      </c:layout>
      <c:lineChart>
        <c:grouping val="standard"/>
        <c:varyColors val="0"/>
        <c:ser>
          <c:idx val="0"/>
          <c:order val="0"/>
          <c:tx>
            <c:strRef>
              <c:f>'G16'!$B$3</c:f>
              <c:strCache>
                <c:ptCount val="1"/>
                <c:pt idx="0">
                  <c:v>Las tasas de interés están muy altas</c:v>
                </c:pt>
              </c:strCache>
            </c:strRef>
          </c:tx>
          <c:marker>
            <c:symbol val="none"/>
          </c:marker>
          <c:cat>
            <c:numRef>
              <c:f>'G16'!$A$9:$A$40</c:f>
              <c:numCache>
                <c:formatCode>mmm\-yy</c:formatCode>
                <c:ptCount val="32"/>
                <c:pt idx="0">
                  <c:v>40238</c:v>
                </c:pt>
                <c:pt idx="1">
                  <c:v>40330</c:v>
                </c:pt>
                <c:pt idx="2">
                  <c:v>40422</c:v>
                </c:pt>
                <c:pt idx="3">
                  <c:v>40513</c:v>
                </c:pt>
                <c:pt idx="4">
                  <c:v>40603</c:v>
                </c:pt>
                <c:pt idx="5">
                  <c:v>40695</c:v>
                </c:pt>
                <c:pt idx="6">
                  <c:v>40787</c:v>
                </c:pt>
                <c:pt idx="7">
                  <c:v>40878</c:v>
                </c:pt>
                <c:pt idx="8">
                  <c:v>40969</c:v>
                </c:pt>
                <c:pt idx="9">
                  <c:v>41061</c:v>
                </c:pt>
                <c:pt idx="10">
                  <c:v>41153</c:v>
                </c:pt>
                <c:pt idx="11">
                  <c:v>41244</c:v>
                </c:pt>
                <c:pt idx="12">
                  <c:v>41334</c:v>
                </c:pt>
                <c:pt idx="13">
                  <c:v>41426</c:v>
                </c:pt>
                <c:pt idx="14">
                  <c:v>41518</c:v>
                </c:pt>
                <c:pt idx="15">
                  <c:v>41609</c:v>
                </c:pt>
                <c:pt idx="16">
                  <c:v>41699</c:v>
                </c:pt>
                <c:pt idx="17">
                  <c:v>41791</c:v>
                </c:pt>
                <c:pt idx="18">
                  <c:v>41883</c:v>
                </c:pt>
                <c:pt idx="19">
                  <c:v>41974</c:v>
                </c:pt>
                <c:pt idx="20">
                  <c:v>42064</c:v>
                </c:pt>
                <c:pt idx="21">
                  <c:v>42156</c:v>
                </c:pt>
                <c:pt idx="22">
                  <c:v>42248</c:v>
                </c:pt>
                <c:pt idx="23">
                  <c:v>42339</c:v>
                </c:pt>
                <c:pt idx="24">
                  <c:v>42430</c:v>
                </c:pt>
                <c:pt idx="25">
                  <c:v>42522</c:v>
                </c:pt>
                <c:pt idx="26">
                  <c:v>42614</c:v>
                </c:pt>
                <c:pt idx="27">
                  <c:v>42705</c:v>
                </c:pt>
                <c:pt idx="28">
                  <c:v>42795</c:v>
                </c:pt>
                <c:pt idx="29">
                  <c:v>42887</c:v>
                </c:pt>
                <c:pt idx="30">
                  <c:v>42979</c:v>
                </c:pt>
                <c:pt idx="31">
                  <c:v>43070</c:v>
                </c:pt>
              </c:numCache>
            </c:numRef>
          </c:cat>
          <c:val>
            <c:numRef>
              <c:f>'G16'!$B$9:$B$40</c:f>
              <c:numCache>
                <c:formatCode>_(* #,##0.0_);_(* \(#,##0.0\);_(* "-"??_);_(@_)</c:formatCode>
                <c:ptCount val="32"/>
                <c:pt idx="0">
                  <c:v>29.566563467492259</c:v>
                </c:pt>
                <c:pt idx="1">
                  <c:v>32.407407407407405</c:v>
                </c:pt>
                <c:pt idx="2">
                  <c:v>25.750487329434694</c:v>
                </c:pt>
                <c:pt idx="3">
                  <c:v>20.166122004357298</c:v>
                </c:pt>
                <c:pt idx="4">
                  <c:v>29.887914230019497</c:v>
                </c:pt>
                <c:pt idx="5">
                  <c:v>23.148148148148145</c:v>
                </c:pt>
                <c:pt idx="6">
                  <c:v>34.920634920634917</c:v>
                </c:pt>
                <c:pt idx="7">
                  <c:v>34.126984126984127</c:v>
                </c:pt>
                <c:pt idx="8">
                  <c:v>38.376623376623378</c:v>
                </c:pt>
                <c:pt idx="9">
                  <c:v>36.507936507936506</c:v>
                </c:pt>
                <c:pt idx="10">
                  <c:v>31.705251270468658</c:v>
                </c:pt>
                <c:pt idx="11">
                  <c:v>28.663043478260867</c:v>
                </c:pt>
                <c:pt idx="12">
                  <c:v>33.803877282138153</c:v>
                </c:pt>
                <c:pt idx="13" formatCode="0.0">
                  <c:v>35.087719298245609</c:v>
                </c:pt>
                <c:pt idx="14" formatCode="0.0">
                  <c:v>30.952380952380953</c:v>
                </c:pt>
                <c:pt idx="15" formatCode="0.0">
                  <c:v>25</c:v>
                </c:pt>
                <c:pt idx="16" formatCode="0.0">
                  <c:v>28.07017543859649</c:v>
                </c:pt>
                <c:pt idx="17" formatCode="0.0">
                  <c:v>30.555555555555554</c:v>
                </c:pt>
                <c:pt idx="18" formatCode="0.0">
                  <c:v>30.208333333333332</c:v>
                </c:pt>
                <c:pt idx="19" formatCode="0.0">
                  <c:v>28.205128205128204</c:v>
                </c:pt>
                <c:pt idx="20" formatCode="0.0">
                  <c:v>34.572649572649574</c:v>
                </c:pt>
                <c:pt idx="21" formatCode="0.0">
                  <c:v>28.6900871459695</c:v>
                </c:pt>
                <c:pt idx="22" formatCode="0.0">
                  <c:v>19.047619047619047</c:v>
                </c:pt>
                <c:pt idx="23" formatCode="0.0">
                  <c:v>29.761904761904763</c:v>
                </c:pt>
                <c:pt idx="24" formatCode="0.0">
                  <c:v>33.333333333333329</c:v>
                </c:pt>
                <c:pt idx="25" formatCode="0.0">
                  <c:v>36.111111111111114</c:v>
                </c:pt>
                <c:pt idx="26" formatCode="0.0">
                  <c:v>41.111111111111107</c:v>
                </c:pt>
                <c:pt idx="27" formatCode="0.0">
                  <c:v>34.444444444444443</c:v>
                </c:pt>
                <c:pt idx="28" formatCode="0.0">
                  <c:v>23.333333333333332</c:v>
                </c:pt>
                <c:pt idx="29" formatCode="0.0">
                  <c:v>34.136710239651414</c:v>
                </c:pt>
                <c:pt idx="30" formatCode="0.0">
                  <c:v>22.549019607843135</c:v>
                </c:pt>
                <c:pt idx="31" formatCode="0.0">
                  <c:v>43.46153846153846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'G16'!$C$3</c:f>
              <c:strCache>
                <c:ptCount val="1"/>
                <c:pt idx="0">
                  <c:v>El proceso del crédito es muy largo</c:v>
                </c:pt>
              </c:strCache>
            </c:strRef>
          </c:tx>
          <c:marker>
            <c:symbol val="none"/>
          </c:marker>
          <c:cat>
            <c:numRef>
              <c:f>'G16'!$A$9:$A$40</c:f>
              <c:numCache>
                <c:formatCode>mmm\-yy</c:formatCode>
                <c:ptCount val="32"/>
                <c:pt idx="0">
                  <c:v>40238</c:v>
                </c:pt>
                <c:pt idx="1">
                  <c:v>40330</c:v>
                </c:pt>
                <c:pt idx="2">
                  <c:v>40422</c:v>
                </c:pt>
                <c:pt idx="3">
                  <c:v>40513</c:v>
                </c:pt>
                <c:pt idx="4">
                  <c:v>40603</c:v>
                </c:pt>
                <c:pt idx="5">
                  <c:v>40695</c:v>
                </c:pt>
                <c:pt idx="6">
                  <c:v>40787</c:v>
                </c:pt>
                <c:pt idx="7">
                  <c:v>40878</c:v>
                </c:pt>
                <c:pt idx="8">
                  <c:v>40969</c:v>
                </c:pt>
                <c:pt idx="9">
                  <c:v>41061</c:v>
                </c:pt>
                <c:pt idx="10">
                  <c:v>41153</c:v>
                </c:pt>
                <c:pt idx="11">
                  <c:v>41244</c:v>
                </c:pt>
                <c:pt idx="12">
                  <c:v>41334</c:v>
                </c:pt>
                <c:pt idx="13">
                  <c:v>41426</c:v>
                </c:pt>
                <c:pt idx="14">
                  <c:v>41518</c:v>
                </c:pt>
                <c:pt idx="15">
                  <c:v>41609</c:v>
                </c:pt>
                <c:pt idx="16">
                  <c:v>41699</c:v>
                </c:pt>
                <c:pt idx="17">
                  <c:v>41791</c:v>
                </c:pt>
                <c:pt idx="18">
                  <c:v>41883</c:v>
                </c:pt>
                <c:pt idx="19">
                  <c:v>41974</c:v>
                </c:pt>
                <c:pt idx="20">
                  <c:v>42064</c:v>
                </c:pt>
                <c:pt idx="21">
                  <c:v>42156</c:v>
                </c:pt>
                <c:pt idx="22">
                  <c:v>42248</c:v>
                </c:pt>
                <c:pt idx="23">
                  <c:v>42339</c:v>
                </c:pt>
                <c:pt idx="24">
                  <c:v>42430</c:v>
                </c:pt>
                <c:pt idx="25">
                  <c:v>42522</c:v>
                </c:pt>
                <c:pt idx="26">
                  <c:v>42614</c:v>
                </c:pt>
                <c:pt idx="27">
                  <c:v>42705</c:v>
                </c:pt>
                <c:pt idx="28">
                  <c:v>42795</c:v>
                </c:pt>
                <c:pt idx="29">
                  <c:v>42887</c:v>
                </c:pt>
                <c:pt idx="30">
                  <c:v>42979</c:v>
                </c:pt>
                <c:pt idx="31">
                  <c:v>43070</c:v>
                </c:pt>
              </c:numCache>
            </c:numRef>
          </c:cat>
          <c:val>
            <c:numRef>
              <c:f>'G16'!$C$9:$C$40</c:f>
              <c:numCache>
                <c:formatCode>_(* #,##0.0_);_(* \(#,##0.0\);_(* "-"??_);_(@_)</c:formatCode>
                <c:ptCount val="32"/>
                <c:pt idx="0">
                  <c:v>18.005389290219011</c:v>
                </c:pt>
                <c:pt idx="1">
                  <c:v>17.592592592592592</c:v>
                </c:pt>
                <c:pt idx="2">
                  <c:v>25.643274853801167</c:v>
                </c:pt>
                <c:pt idx="3">
                  <c:v>21.53458605664488</c:v>
                </c:pt>
                <c:pt idx="4">
                  <c:v>16.968810916179336</c:v>
                </c:pt>
                <c:pt idx="5">
                  <c:v>25.925925925925924</c:v>
                </c:pt>
                <c:pt idx="6">
                  <c:v>19.047619047619047</c:v>
                </c:pt>
                <c:pt idx="7">
                  <c:v>18.253968253968253</c:v>
                </c:pt>
                <c:pt idx="8">
                  <c:v>19.069264069264069</c:v>
                </c:pt>
                <c:pt idx="9">
                  <c:v>19.841269841269842</c:v>
                </c:pt>
                <c:pt idx="10">
                  <c:v>14.520986260116695</c:v>
                </c:pt>
                <c:pt idx="11">
                  <c:v>18.996376811594203</c:v>
                </c:pt>
                <c:pt idx="12">
                  <c:v>18.122215948302902</c:v>
                </c:pt>
                <c:pt idx="13" formatCode="0.0">
                  <c:v>20.175438596491226</c:v>
                </c:pt>
                <c:pt idx="14" formatCode="0.0">
                  <c:v>20.634920634920633</c:v>
                </c:pt>
                <c:pt idx="15" formatCode="0.0">
                  <c:v>21.296296296296298</c:v>
                </c:pt>
                <c:pt idx="16" formatCode="0.0">
                  <c:v>19.298245614035086</c:v>
                </c:pt>
                <c:pt idx="17" formatCode="0.0">
                  <c:v>25</c:v>
                </c:pt>
                <c:pt idx="18" formatCode="0.0">
                  <c:v>24.999999999999996</c:v>
                </c:pt>
                <c:pt idx="19" formatCode="0.0">
                  <c:v>23.076923076923077</c:v>
                </c:pt>
                <c:pt idx="20" formatCode="0.0">
                  <c:v>24.456654456654455</c:v>
                </c:pt>
                <c:pt idx="21" formatCode="0.0">
                  <c:v>31.998910675381264</c:v>
                </c:pt>
                <c:pt idx="22" formatCode="0.0">
                  <c:v>26.190476190476186</c:v>
                </c:pt>
                <c:pt idx="23" formatCode="0.0">
                  <c:v>29.761904761904756</c:v>
                </c:pt>
                <c:pt idx="24" formatCode="0.0">
                  <c:v>15.624999999999996</c:v>
                </c:pt>
                <c:pt idx="25" formatCode="0.0">
                  <c:v>18.518518518518519</c:v>
                </c:pt>
                <c:pt idx="26" formatCode="0.0">
                  <c:v>17.777777777777779</c:v>
                </c:pt>
                <c:pt idx="27" formatCode="0.0">
                  <c:v>16.666666666666664</c:v>
                </c:pt>
                <c:pt idx="28" formatCode="0.0">
                  <c:v>28.888888888888893</c:v>
                </c:pt>
                <c:pt idx="29" formatCode="0.0">
                  <c:v>18.164488017429193</c:v>
                </c:pt>
                <c:pt idx="30" formatCode="0.0">
                  <c:v>18.627450980392158</c:v>
                </c:pt>
                <c:pt idx="31" formatCode="0.0">
                  <c:v>22.692307692307693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'G16'!$D$3</c:f>
              <c:strCache>
                <c:ptCount val="1"/>
                <c:pt idx="0">
                  <c:v>Las condiciones de aprobación del crédito son muy difíciles</c:v>
                </c:pt>
              </c:strCache>
            </c:strRef>
          </c:tx>
          <c:marker>
            <c:symbol val="none"/>
          </c:marker>
          <c:cat>
            <c:numRef>
              <c:f>'G16'!$A$9:$A$40</c:f>
              <c:numCache>
                <c:formatCode>mmm\-yy</c:formatCode>
                <c:ptCount val="32"/>
                <c:pt idx="0">
                  <c:v>40238</c:v>
                </c:pt>
                <c:pt idx="1">
                  <c:v>40330</c:v>
                </c:pt>
                <c:pt idx="2">
                  <c:v>40422</c:v>
                </c:pt>
                <c:pt idx="3">
                  <c:v>40513</c:v>
                </c:pt>
                <c:pt idx="4">
                  <c:v>40603</c:v>
                </c:pt>
                <c:pt idx="5">
                  <c:v>40695</c:v>
                </c:pt>
                <c:pt idx="6">
                  <c:v>40787</c:v>
                </c:pt>
                <c:pt idx="7">
                  <c:v>40878</c:v>
                </c:pt>
                <c:pt idx="8">
                  <c:v>40969</c:v>
                </c:pt>
                <c:pt idx="9">
                  <c:v>41061</c:v>
                </c:pt>
                <c:pt idx="10">
                  <c:v>41153</c:v>
                </c:pt>
                <c:pt idx="11">
                  <c:v>41244</c:v>
                </c:pt>
                <c:pt idx="12">
                  <c:v>41334</c:v>
                </c:pt>
                <c:pt idx="13">
                  <c:v>41426</c:v>
                </c:pt>
                <c:pt idx="14">
                  <c:v>41518</c:v>
                </c:pt>
                <c:pt idx="15">
                  <c:v>41609</c:v>
                </c:pt>
                <c:pt idx="16">
                  <c:v>41699</c:v>
                </c:pt>
                <c:pt idx="17">
                  <c:v>41791</c:v>
                </c:pt>
                <c:pt idx="18">
                  <c:v>41883</c:v>
                </c:pt>
                <c:pt idx="19">
                  <c:v>41974</c:v>
                </c:pt>
                <c:pt idx="20">
                  <c:v>42064</c:v>
                </c:pt>
                <c:pt idx="21">
                  <c:v>42156</c:v>
                </c:pt>
                <c:pt idx="22">
                  <c:v>42248</c:v>
                </c:pt>
                <c:pt idx="23">
                  <c:v>42339</c:v>
                </c:pt>
                <c:pt idx="24">
                  <c:v>42430</c:v>
                </c:pt>
                <c:pt idx="25">
                  <c:v>42522</c:v>
                </c:pt>
                <c:pt idx="26">
                  <c:v>42614</c:v>
                </c:pt>
                <c:pt idx="27">
                  <c:v>42705</c:v>
                </c:pt>
                <c:pt idx="28">
                  <c:v>42795</c:v>
                </c:pt>
                <c:pt idx="29">
                  <c:v>42887</c:v>
                </c:pt>
                <c:pt idx="30">
                  <c:v>42979</c:v>
                </c:pt>
                <c:pt idx="31">
                  <c:v>43070</c:v>
                </c:pt>
              </c:numCache>
            </c:numRef>
          </c:cat>
          <c:val>
            <c:numRef>
              <c:f>'G16'!$D$9:$D$40</c:f>
              <c:numCache>
                <c:formatCode>_(* #,##0.0_);_(* \(#,##0.0\);_(* "-"??_);_(@_)</c:formatCode>
                <c:ptCount val="32"/>
                <c:pt idx="0">
                  <c:v>16.55486756105951</c:v>
                </c:pt>
                <c:pt idx="1">
                  <c:v>12.037037037037036</c:v>
                </c:pt>
                <c:pt idx="2">
                  <c:v>14.853801169590641</c:v>
                </c:pt>
                <c:pt idx="3">
                  <c:v>24.428104575163399</c:v>
                </c:pt>
                <c:pt idx="4">
                  <c:v>20.487329434697855</c:v>
                </c:pt>
                <c:pt idx="5">
                  <c:v>19.444444444444443</c:v>
                </c:pt>
                <c:pt idx="6">
                  <c:v>23.015873015873016</c:v>
                </c:pt>
                <c:pt idx="7">
                  <c:v>15.873015873015872</c:v>
                </c:pt>
                <c:pt idx="8">
                  <c:v>16.125541125541123</c:v>
                </c:pt>
                <c:pt idx="9">
                  <c:v>18.253968253968253</c:v>
                </c:pt>
                <c:pt idx="10">
                  <c:v>12.657632222849614</c:v>
                </c:pt>
                <c:pt idx="11">
                  <c:v>16.764492753623188</c:v>
                </c:pt>
                <c:pt idx="12">
                  <c:v>20.3353409875149</c:v>
                </c:pt>
                <c:pt idx="13" formatCode="0.0">
                  <c:v>16.666666666666664</c:v>
                </c:pt>
                <c:pt idx="14" formatCode="0.0">
                  <c:v>19.047619047619047</c:v>
                </c:pt>
                <c:pt idx="15" formatCode="0.0">
                  <c:v>21.296296296296298</c:v>
                </c:pt>
                <c:pt idx="16" formatCode="0.0">
                  <c:v>16.666666666666664</c:v>
                </c:pt>
                <c:pt idx="17" formatCode="0.0">
                  <c:v>20.37037037037037</c:v>
                </c:pt>
                <c:pt idx="18" formatCode="0.0">
                  <c:v>16.666666666666664</c:v>
                </c:pt>
                <c:pt idx="19" formatCode="0.0">
                  <c:v>23.076923076923077</c:v>
                </c:pt>
                <c:pt idx="20" formatCode="0.0">
                  <c:v>3.8461538461538463</c:v>
                </c:pt>
                <c:pt idx="21" formatCode="0.0">
                  <c:v>22.875816993464053</c:v>
                </c:pt>
                <c:pt idx="22" formatCode="0.0">
                  <c:v>19.047619047619047</c:v>
                </c:pt>
                <c:pt idx="23" formatCode="0.0">
                  <c:v>19.047619047619047</c:v>
                </c:pt>
                <c:pt idx="24" formatCode="0.0">
                  <c:v>14.583333333333332</c:v>
                </c:pt>
                <c:pt idx="25" formatCode="0.0">
                  <c:v>10.185185185185185</c:v>
                </c:pt>
                <c:pt idx="26" formatCode="0.0">
                  <c:v>17.777777777777775</c:v>
                </c:pt>
                <c:pt idx="27" formatCode="0.0">
                  <c:v>12.222222222222221</c:v>
                </c:pt>
                <c:pt idx="28" formatCode="0.0">
                  <c:v>16.666666666666668</c:v>
                </c:pt>
                <c:pt idx="29" formatCode="0.0">
                  <c:v>20.663126361655774</c:v>
                </c:pt>
                <c:pt idx="30" formatCode="0.0">
                  <c:v>21.568627450980394</c:v>
                </c:pt>
                <c:pt idx="31" formatCode="0.0">
                  <c:v>13.589743589743589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0675456"/>
        <c:axId val="630676016"/>
      </c:lineChart>
      <c:dateAx>
        <c:axId val="630675456"/>
        <c:scaling>
          <c:orientation val="minMax"/>
          <c:min val="40695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30676016"/>
        <c:crosses val="autoZero"/>
        <c:auto val="1"/>
        <c:lblOffset val="100"/>
        <c:baseTimeUnit val="months"/>
        <c:majorUnit val="6"/>
        <c:majorTimeUnit val="months"/>
      </c:dateAx>
      <c:valAx>
        <c:axId val="630676016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30675456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366" l="0.70000000000000062" r="0.70000000000000062" t="0.75000000000000366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3456790122"/>
          <c:y val="4.2014743339218091E-2"/>
          <c:w val="0.54397728367738352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'G17'!$B$4</c:f>
              <c:strCache>
                <c:ptCount val="1"/>
                <c:pt idx="0">
                  <c:v>dic-17</c:v>
                </c:pt>
              </c:strCache>
            </c:strRef>
          </c:tx>
          <c:invertIfNegative val="0"/>
          <c:cat>
            <c:strRef>
              <c:f>'G17'!$A$5:$A$14</c:f>
              <c:strCache>
                <c:ptCount val="10"/>
                <c:pt idx="0">
                  <c:v>Reducción de la cuota a solo el pago de intereses</c:v>
                </c:pt>
                <c:pt idx="1">
                  <c:v>Capitalización de cuotas atrasadas</c:v>
                </c:pt>
                <c:pt idx="2">
                  <c:v>Diferimiento del pago de intereses</c:v>
                </c:pt>
                <c:pt idx="3">
                  <c:v>Otorgamiento de nuevos créditos para cumplir con obligaciones anteriores</c:v>
                </c:pt>
                <c:pt idx="4">
                  <c:v>Condonación parcial del crédito</c:v>
                </c:pt>
                <c:pt idx="5">
                  <c:v>Disminución de la tasa de interés del crédito</c:v>
                </c:pt>
                <c:pt idx="6">
                  <c:v>Períodos de gracia</c:v>
                </c:pt>
                <c:pt idx="7">
                  <c:v>Consolidación de créditos</c:v>
                </c:pt>
                <c:pt idx="8">
                  <c:v>Reducción en el monto de los pagos</c:v>
                </c:pt>
                <c:pt idx="9">
                  <c:v>Extensión del plazo del crédito</c:v>
                </c:pt>
              </c:strCache>
            </c:strRef>
          </c:cat>
          <c:val>
            <c:numRef>
              <c:f>'G17'!$B$5:$B$14</c:f>
              <c:numCache>
                <c:formatCode>0.00</c:formatCode>
                <c:ptCount val="10"/>
                <c:pt idx="0">
                  <c:v>2.7777777777777777</c:v>
                </c:pt>
                <c:pt idx="1">
                  <c:v>5.5555555555555554</c:v>
                </c:pt>
                <c:pt idx="2">
                  <c:v>5.5555555555555554</c:v>
                </c:pt>
                <c:pt idx="3">
                  <c:v>5.5555555555555554</c:v>
                </c:pt>
                <c:pt idx="4">
                  <c:v>5.5555555555555554</c:v>
                </c:pt>
                <c:pt idx="5">
                  <c:v>8.3333333333333321</c:v>
                </c:pt>
                <c:pt idx="6">
                  <c:v>11.111111111111111</c:v>
                </c:pt>
                <c:pt idx="7">
                  <c:v>13.888888888888889</c:v>
                </c:pt>
                <c:pt idx="8">
                  <c:v>13.888888888888889</c:v>
                </c:pt>
                <c:pt idx="9">
                  <c:v>25</c:v>
                </c:pt>
              </c:numCache>
            </c:numRef>
          </c:val>
        </c:ser>
        <c:ser>
          <c:idx val="0"/>
          <c:order val="1"/>
          <c:tx>
            <c:strRef>
              <c:f>'G17'!$C$4</c:f>
              <c:strCache>
                <c:ptCount val="1"/>
                <c:pt idx="0">
                  <c:v>sep-17</c:v>
                </c:pt>
              </c:strCache>
            </c:strRef>
          </c:tx>
          <c:invertIfNegative val="0"/>
          <c:cat>
            <c:strRef>
              <c:f>'G17'!$A$5:$A$14</c:f>
              <c:strCache>
                <c:ptCount val="10"/>
                <c:pt idx="0">
                  <c:v>Reducción de la cuota a solo el pago de intereses</c:v>
                </c:pt>
                <c:pt idx="1">
                  <c:v>Capitalización de cuotas atrasadas</c:v>
                </c:pt>
                <c:pt idx="2">
                  <c:v>Diferimiento del pago de intereses</c:v>
                </c:pt>
                <c:pt idx="3">
                  <c:v>Otorgamiento de nuevos créditos para cumplir con obligaciones anteriores</c:v>
                </c:pt>
                <c:pt idx="4">
                  <c:v>Condonación parcial del crédito</c:v>
                </c:pt>
                <c:pt idx="5">
                  <c:v>Disminución de la tasa de interés del crédito</c:v>
                </c:pt>
                <c:pt idx="6">
                  <c:v>Períodos de gracia</c:v>
                </c:pt>
                <c:pt idx="7">
                  <c:v>Consolidación de créditos</c:v>
                </c:pt>
                <c:pt idx="8">
                  <c:v>Reducción en el monto de los pagos</c:v>
                </c:pt>
                <c:pt idx="9">
                  <c:v>Extensión del plazo del crédito</c:v>
                </c:pt>
              </c:strCache>
            </c:strRef>
          </c:cat>
          <c:val>
            <c:numRef>
              <c:f>'G17'!$C$5:$C$14</c:f>
              <c:numCache>
                <c:formatCode>0.00</c:formatCode>
                <c:ptCount val="10"/>
                <c:pt idx="0">
                  <c:v>5.0847457627118651</c:v>
                </c:pt>
                <c:pt idx="1">
                  <c:v>11.864406779661017</c:v>
                </c:pt>
                <c:pt idx="2">
                  <c:v>6.7796610169491522</c:v>
                </c:pt>
                <c:pt idx="3">
                  <c:v>5.0847457627118651</c:v>
                </c:pt>
                <c:pt idx="4">
                  <c:v>6.7796610169491522</c:v>
                </c:pt>
                <c:pt idx="5">
                  <c:v>5.0847457627118651</c:v>
                </c:pt>
                <c:pt idx="6">
                  <c:v>15.254237288135593</c:v>
                </c:pt>
                <c:pt idx="7">
                  <c:v>10.16949152542373</c:v>
                </c:pt>
                <c:pt idx="8">
                  <c:v>6.7796610169491522</c:v>
                </c:pt>
                <c:pt idx="9">
                  <c:v>25.423728813559322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0679376"/>
        <c:axId val="630679936"/>
      </c:barChart>
      <c:catAx>
        <c:axId val="630679376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900"/>
            </a:pPr>
            <a:endParaRPr lang="es-CO"/>
          </a:p>
        </c:txPr>
        <c:crossAx val="630679936"/>
        <c:crosses val="autoZero"/>
        <c:auto val="1"/>
        <c:lblAlgn val="ctr"/>
        <c:lblOffset val="100"/>
        <c:noMultiLvlLbl val="0"/>
      </c:catAx>
      <c:valAx>
        <c:axId val="630679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0.61174562567802404"/>
              <c:y val="0.8692346587218005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crossAx val="630679376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12"/>
          <c:y val="0.93921310288745152"/>
          <c:w val="0.77206342705180164"/>
          <c:h val="5.930224777360283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6138168519"/>
          <c:y val="4.2014863675087111E-2"/>
          <c:w val="0.54397728367738363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'G17'!$B$18</c:f>
              <c:strCache>
                <c:ptCount val="1"/>
                <c:pt idx="0">
                  <c:v>dic-17</c:v>
                </c:pt>
              </c:strCache>
            </c:strRef>
          </c:tx>
          <c:invertIfNegative val="0"/>
          <c:cat>
            <c:strRef>
              <c:f>'G17'!$A$19:$A$28</c:f>
              <c:strCache>
                <c:ptCount val="10"/>
                <c:pt idx="0">
                  <c:v>Condonación parcial del crédito</c:v>
                </c:pt>
                <c:pt idx="1">
                  <c:v>Capitalización de cuotas atrasadas</c:v>
                </c:pt>
                <c:pt idx="2">
                  <c:v>Otorgamiento de nuevos créditos para cumplir con obligaciones anteriores</c:v>
                </c:pt>
                <c:pt idx="3">
                  <c:v>Reducción de cuota a solo el pago de intereses</c:v>
                </c:pt>
                <c:pt idx="4">
                  <c:v>Diferimiento del pago de intereses</c:v>
                </c:pt>
                <c:pt idx="5">
                  <c:v>Períodos de gracia</c:v>
                </c:pt>
                <c:pt idx="6">
                  <c:v>Disminución de la tasa de interés del crédito</c:v>
                </c:pt>
                <c:pt idx="7">
                  <c:v>Consolidación de créditos</c:v>
                </c:pt>
                <c:pt idx="8">
                  <c:v>Reducción en el monto de los pagos</c:v>
                </c:pt>
                <c:pt idx="9">
                  <c:v>Extensión del plazo del crédito</c:v>
                </c:pt>
              </c:strCache>
            </c:strRef>
          </c:cat>
          <c:val>
            <c:numRef>
              <c:f>'G17'!$B$19:$B$28</c:f>
              <c:numCache>
                <c:formatCode>0.00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6.25</c:v>
                </c:pt>
                <c:pt idx="4">
                  <c:v>6.25</c:v>
                </c:pt>
                <c:pt idx="5">
                  <c:v>12.5</c:v>
                </c:pt>
                <c:pt idx="6">
                  <c:v>12.5</c:v>
                </c:pt>
                <c:pt idx="7">
                  <c:v>12.5</c:v>
                </c:pt>
                <c:pt idx="8">
                  <c:v>18.75</c:v>
                </c:pt>
                <c:pt idx="9">
                  <c:v>31.25</c:v>
                </c:pt>
              </c:numCache>
            </c:numRef>
          </c:val>
        </c:ser>
        <c:ser>
          <c:idx val="0"/>
          <c:order val="1"/>
          <c:tx>
            <c:strRef>
              <c:f>'G17'!$C$18</c:f>
              <c:strCache>
                <c:ptCount val="1"/>
                <c:pt idx="0">
                  <c:v>sep-17</c:v>
                </c:pt>
              </c:strCache>
            </c:strRef>
          </c:tx>
          <c:invertIfNegative val="0"/>
          <c:cat>
            <c:strRef>
              <c:f>'G17'!$A$19:$A$28</c:f>
              <c:strCache>
                <c:ptCount val="10"/>
                <c:pt idx="0">
                  <c:v>Condonación parcial del crédito</c:v>
                </c:pt>
                <c:pt idx="1">
                  <c:v>Capitalización de cuotas atrasadas</c:v>
                </c:pt>
                <c:pt idx="2">
                  <c:v>Otorgamiento de nuevos créditos para cumplir con obligaciones anteriores</c:v>
                </c:pt>
                <c:pt idx="3">
                  <c:v>Reducción de cuota a solo el pago de intereses</c:v>
                </c:pt>
                <c:pt idx="4">
                  <c:v>Diferimiento del pago de intereses</c:v>
                </c:pt>
                <c:pt idx="5">
                  <c:v>Períodos de gracia</c:v>
                </c:pt>
                <c:pt idx="6">
                  <c:v>Disminución de la tasa de interés del crédito</c:v>
                </c:pt>
                <c:pt idx="7">
                  <c:v>Consolidación de créditos</c:v>
                </c:pt>
                <c:pt idx="8">
                  <c:v>Reducción en el monto de los pagos</c:v>
                </c:pt>
                <c:pt idx="9">
                  <c:v>Extensión del plazo del crédito</c:v>
                </c:pt>
              </c:strCache>
            </c:strRef>
          </c:cat>
          <c:val>
            <c:numRef>
              <c:f>'G17'!$C$19:$C$28</c:f>
              <c:numCache>
                <c:formatCode>0.00</c:formatCode>
                <c:ptCount val="10"/>
                <c:pt idx="0">
                  <c:v>4.3478260869565215</c:v>
                </c:pt>
                <c:pt idx="1">
                  <c:v>8.695652173913043</c:v>
                </c:pt>
                <c:pt idx="2">
                  <c:v>8.695652173913043</c:v>
                </c:pt>
                <c:pt idx="3">
                  <c:v>0</c:v>
                </c:pt>
                <c:pt idx="4">
                  <c:v>4.3478260869565215</c:v>
                </c:pt>
                <c:pt idx="5">
                  <c:v>17.391304347826086</c:v>
                </c:pt>
                <c:pt idx="6">
                  <c:v>8.695652173913043</c:v>
                </c:pt>
                <c:pt idx="7">
                  <c:v>8.695652173913043</c:v>
                </c:pt>
                <c:pt idx="8">
                  <c:v>8.695652173913043</c:v>
                </c:pt>
                <c:pt idx="9">
                  <c:v>30.434782608695656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0683296"/>
        <c:axId val="630683856"/>
      </c:barChart>
      <c:catAx>
        <c:axId val="630683296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900"/>
            </a:pPr>
            <a:endParaRPr lang="es-CO"/>
          </a:p>
        </c:txPr>
        <c:crossAx val="630683856"/>
        <c:crosses val="autoZero"/>
        <c:auto val="1"/>
        <c:lblAlgn val="ctr"/>
        <c:lblOffset val="100"/>
        <c:noMultiLvlLbl val="0"/>
      </c:catAx>
      <c:valAx>
        <c:axId val="6306838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0.6117456256780246"/>
              <c:y val="0.86923465872180061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crossAx val="630683296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6138168519"/>
          <c:y val="4.2014863675087111E-2"/>
          <c:w val="0.54397728367738363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'G17'!$B$32</c:f>
              <c:strCache>
                <c:ptCount val="1"/>
                <c:pt idx="0">
                  <c:v>dic-17</c:v>
                </c:pt>
              </c:strCache>
            </c:strRef>
          </c:tx>
          <c:invertIfNegative val="0"/>
          <c:cat>
            <c:strRef>
              <c:f>'G17'!$A$33:$A$42</c:f>
              <c:strCache>
                <c:ptCount val="10"/>
                <c:pt idx="0">
                  <c:v>Diferimiento del pago de intereses</c:v>
                </c:pt>
                <c:pt idx="1">
                  <c:v>Reducción en el monto de los pagos</c:v>
                </c:pt>
                <c:pt idx="2">
                  <c:v>Disminución de la tasa de interés del crédito</c:v>
                </c:pt>
                <c:pt idx="3">
                  <c:v>Períodos de gracia</c:v>
                </c:pt>
                <c:pt idx="4">
                  <c:v>Consolidación de créditos</c:v>
                </c:pt>
                <c:pt idx="5">
                  <c:v>Reducción de cuota a solo el pago de intereses</c:v>
                </c:pt>
                <c:pt idx="6">
                  <c:v>Condonación parcial del crédito</c:v>
                </c:pt>
                <c:pt idx="7">
                  <c:v>Capitalización de cuotas atrasadas</c:v>
                </c:pt>
                <c:pt idx="8">
                  <c:v>Otorgamiento de nuevos créditos para cumplir con obligaciones anteriores</c:v>
                </c:pt>
                <c:pt idx="9">
                  <c:v>Extensión del plazo del crédito</c:v>
                </c:pt>
              </c:strCache>
            </c:strRef>
          </c:cat>
          <c:val>
            <c:numRef>
              <c:f>'G17'!$B$33:$B$42</c:f>
              <c:numCache>
                <c:formatCode>0.0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9.0909090909090917</c:v>
                </c:pt>
                <c:pt idx="5">
                  <c:v>9.0909090909090917</c:v>
                </c:pt>
                <c:pt idx="6">
                  <c:v>9.0909090909090917</c:v>
                </c:pt>
                <c:pt idx="7">
                  <c:v>18.181818181818183</c:v>
                </c:pt>
                <c:pt idx="8">
                  <c:v>27.27272727272727</c:v>
                </c:pt>
                <c:pt idx="9">
                  <c:v>27.27272727272727</c:v>
                </c:pt>
              </c:numCache>
            </c:numRef>
          </c:val>
        </c:ser>
        <c:ser>
          <c:idx val="0"/>
          <c:order val="1"/>
          <c:tx>
            <c:strRef>
              <c:f>'G17'!$C$32</c:f>
              <c:strCache>
                <c:ptCount val="1"/>
                <c:pt idx="0">
                  <c:v>sep-17</c:v>
                </c:pt>
              </c:strCache>
            </c:strRef>
          </c:tx>
          <c:invertIfNegative val="0"/>
          <c:cat>
            <c:strRef>
              <c:f>'G17'!$A$33:$A$42</c:f>
              <c:strCache>
                <c:ptCount val="10"/>
                <c:pt idx="0">
                  <c:v>Diferimiento del pago de intereses</c:v>
                </c:pt>
                <c:pt idx="1">
                  <c:v>Reducción en el monto de los pagos</c:v>
                </c:pt>
                <c:pt idx="2">
                  <c:v>Disminución de la tasa de interés del crédito</c:v>
                </c:pt>
                <c:pt idx="3">
                  <c:v>Períodos de gracia</c:v>
                </c:pt>
                <c:pt idx="4">
                  <c:v>Consolidación de créditos</c:v>
                </c:pt>
                <c:pt idx="5">
                  <c:v>Reducción de cuota a solo el pago de intereses</c:v>
                </c:pt>
                <c:pt idx="6">
                  <c:v>Condonación parcial del crédito</c:v>
                </c:pt>
                <c:pt idx="7">
                  <c:v>Capitalización de cuotas atrasadas</c:v>
                </c:pt>
                <c:pt idx="8">
                  <c:v>Otorgamiento de nuevos créditos para cumplir con obligaciones anteriores</c:v>
                </c:pt>
                <c:pt idx="9">
                  <c:v>Extensión del plazo del crédito</c:v>
                </c:pt>
              </c:strCache>
            </c:strRef>
          </c:cat>
          <c:val>
            <c:numRef>
              <c:f>'G17'!$C$33:$C$42</c:f>
              <c:numCache>
                <c:formatCode>0.0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9.09</c:v>
                </c:pt>
                <c:pt idx="4">
                  <c:v>18.18</c:v>
                </c:pt>
                <c:pt idx="5">
                  <c:v>9.09</c:v>
                </c:pt>
                <c:pt idx="6">
                  <c:v>9.09</c:v>
                </c:pt>
                <c:pt idx="7">
                  <c:v>9.09</c:v>
                </c:pt>
                <c:pt idx="8">
                  <c:v>18.18</c:v>
                </c:pt>
                <c:pt idx="9">
                  <c:v>27.27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4826800"/>
        <c:axId val="634827360"/>
      </c:barChart>
      <c:catAx>
        <c:axId val="63482680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900"/>
            </a:pPr>
            <a:endParaRPr lang="es-CO"/>
          </a:p>
        </c:txPr>
        <c:crossAx val="634827360"/>
        <c:crosses val="autoZero"/>
        <c:auto val="1"/>
        <c:lblAlgn val="ctr"/>
        <c:lblOffset val="100"/>
        <c:noMultiLvlLbl val="0"/>
      </c:catAx>
      <c:valAx>
        <c:axId val="6348273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0.6117456256780246"/>
              <c:y val="0.86923465872180061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63482680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987751531058612E-2"/>
          <c:y val="0.13039070322347682"/>
          <c:w val="0.86957374514232222"/>
          <c:h val="0.68954211841327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'G18'!$B$6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cat>
            <c:strRef>
              <c:f>'G18'!$A$7:$A$10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'G18'!$B$7:$B$10</c:f>
              <c:numCache>
                <c:formatCode>0.0</c:formatCode>
                <c:ptCount val="4"/>
                <c:pt idx="0">
                  <c:v>35.55555555555555</c:v>
                </c:pt>
                <c:pt idx="1">
                  <c:v>31.388888888888889</c:v>
                </c:pt>
                <c:pt idx="2">
                  <c:v>14.444444444444443</c:v>
                </c:pt>
                <c:pt idx="3">
                  <c:v>18.611111111111111</c:v>
                </c:pt>
              </c:numCache>
            </c:numRef>
          </c:val>
        </c:ser>
        <c:ser>
          <c:idx val="1"/>
          <c:order val="1"/>
          <c:tx>
            <c:strRef>
              <c:f>'G18'!$C$6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val>
            <c:numRef>
              <c:f>'G18'!$C$7:$C$10</c:f>
              <c:numCache>
                <c:formatCode>0.0</c:formatCode>
                <c:ptCount val="4"/>
                <c:pt idx="0">
                  <c:v>53.5</c:v>
                </c:pt>
                <c:pt idx="1">
                  <c:v>31</c:v>
                </c:pt>
                <c:pt idx="2">
                  <c:v>0</c:v>
                </c:pt>
                <c:pt idx="3">
                  <c:v>15.5</c:v>
                </c:pt>
              </c:numCache>
            </c:numRef>
          </c:val>
        </c:ser>
        <c:ser>
          <c:idx val="2"/>
          <c:order val="2"/>
          <c:tx>
            <c:strRef>
              <c:f>'G18'!$D$6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val>
            <c:numRef>
              <c:f>'G18'!$D$7:$D$10</c:f>
              <c:numCache>
                <c:formatCode>0.0</c:formatCode>
                <c:ptCount val="4"/>
                <c:pt idx="0">
                  <c:v>40</c:v>
                </c:pt>
                <c:pt idx="1">
                  <c:v>30</c:v>
                </c:pt>
                <c:pt idx="2">
                  <c:v>14.166666666666666</c:v>
                </c:pt>
                <c:pt idx="3">
                  <c:v>15.833333333333332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4831280"/>
        <c:axId val="634831840"/>
      </c:barChart>
      <c:catAx>
        <c:axId val="634831280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crossAx val="634831840"/>
        <c:crosses val="autoZero"/>
        <c:auto val="1"/>
        <c:lblAlgn val="ctr"/>
        <c:lblOffset val="100"/>
        <c:noMultiLvlLbl val="0"/>
      </c:catAx>
      <c:valAx>
        <c:axId val="63483184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8.4210526315789506E-3"/>
              <c:y val="2.3940783975190769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63483128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30057680413710658"/>
          <c:y val="0.92333380067641302"/>
          <c:w val="0.43052956004261844"/>
          <c:h val="7.666619932358702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479768239324237E-2"/>
          <c:y val="0.21870547030180951"/>
          <c:w val="0.87043528391224834"/>
          <c:h val="0.69122402875456468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'G1'!$E$5</c:f>
              <c:strCache>
                <c:ptCount val="1"/>
                <c:pt idx="0">
                  <c:v>Crecimiento nominal cartera</c:v>
                </c:pt>
              </c:strCache>
            </c:strRef>
          </c:tx>
          <c:spPr>
            <a:solidFill>
              <a:srgbClr val="EAB200"/>
            </a:solidFill>
            <a:ln w="0">
              <a:noFill/>
            </a:ln>
          </c:spPr>
          <c:invertIfNegative val="0"/>
          <c:cat>
            <c:numRef>
              <c:f>'G1'!$B$6:$B$40</c:f>
              <c:numCache>
                <c:formatCode>mmm\-yy</c:formatCode>
                <c:ptCount val="35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</c:numCache>
            </c:numRef>
          </c:cat>
          <c:val>
            <c:numRef>
              <c:f>'G1'!$E$6:$E$40</c:f>
              <c:numCache>
                <c:formatCode>0.00</c:formatCode>
                <c:ptCount val="35"/>
                <c:pt idx="0">
                  <c:v>17.490761534005461</c:v>
                </c:pt>
                <c:pt idx="1">
                  <c:v>14.451530743355189</c:v>
                </c:pt>
                <c:pt idx="2">
                  <c:v>4.6710985383894732</c:v>
                </c:pt>
                <c:pt idx="3">
                  <c:v>0.52634967058895477</c:v>
                </c:pt>
                <c:pt idx="4">
                  <c:v>0.45206453853234851</c:v>
                </c:pt>
                <c:pt idx="5">
                  <c:v>1.6117786593028871</c:v>
                </c:pt>
                <c:pt idx="6">
                  <c:v>10.125428637083411</c:v>
                </c:pt>
                <c:pt idx="7">
                  <c:v>18.929012486700316</c:v>
                </c:pt>
                <c:pt idx="8">
                  <c:v>22.240624473816382</c:v>
                </c:pt>
                <c:pt idx="9">
                  <c:v>23.06240517935969</c:v>
                </c:pt>
                <c:pt idx="10">
                  <c:v>23.139248809694468</c:v>
                </c:pt>
                <c:pt idx="11">
                  <c:v>18.729129326484294</c:v>
                </c:pt>
                <c:pt idx="12">
                  <c:v>16.107479691439018</c:v>
                </c:pt>
                <c:pt idx="13">
                  <c:v>14.999727058278101</c:v>
                </c:pt>
                <c:pt idx="14">
                  <c:v>12.292533744473989</c:v>
                </c:pt>
                <c:pt idx="15">
                  <c:v>13.112504800433666</c:v>
                </c:pt>
                <c:pt idx="16">
                  <c:v>13.586711059308975</c:v>
                </c:pt>
                <c:pt idx="17">
                  <c:v>15.627133004162408</c:v>
                </c:pt>
                <c:pt idx="18">
                  <c:v>15.318970108898622</c:v>
                </c:pt>
                <c:pt idx="19">
                  <c:v>11.388139772158357</c:v>
                </c:pt>
                <c:pt idx="20">
                  <c:v>13.276460353140806</c:v>
                </c:pt>
                <c:pt idx="21">
                  <c:v>12.43092112692079</c:v>
                </c:pt>
                <c:pt idx="22">
                  <c:v>11.252235945082067</c:v>
                </c:pt>
                <c:pt idx="23" formatCode="_(* #,##0.00_);_(* \(#,##0.00\);_(* &quot;-&quot;??_);_(@_)">
                  <c:v>15.513781995489605</c:v>
                </c:pt>
                <c:pt idx="24">
                  <c:v>18.229188418377706</c:v>
                </c:pt>
                <c:pt idx="25">
                  <c:v>17.321748898040035</c:v>
                </c:pt>
                <c:pt idx="26">
                  <c:v>21.809723094637668</c:v>
                </c:pt>
                <c:pt idx="27">
                  <c:v>17.704713761483369</c:v>
                </c:pt>
                <c:pt idx="28">
                  <c:v>13.387027595493306</c:v>
                </c:pt>
                <c:pt idx="29">
                  <c:v>10.902883650248828</c:v>
                </c:pt>
                <c:pt idx="30">
                  <c:v>6.2494121474863551</c:v>
                </c:pt>
                <c:pt idx="31">
                  <c:v>4.1124211767247232</c:v>
                </c:pt>
                <c:pt idx="32">
                  <c:v>2.8688352242885795</c:v>
                </c:pt>
                <c:pt idx="33">
                  <c:v>3.8629721248258919</c:v>
                </c:pt>
                <c:pt idx="34">
                  <c:v>2.9314847167071667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30"/>
        <c:axId val="459505792"/>
        <c:axId val="459505232"/>
      </c:barChart>
      <c:lineChart>
        <c:grouping val="standard"/>
        <c:varyColors val="0"/>
        <c:ser>
          <c:idx val="1"/>
          <c:order val="0"/>
          <c:tx>
            <c:strRef>
              <c:f>'G1'!$D$5</c:f>
              <c:strCache>
                <c:ptCount val="1"/>
                <c:pt idx="0">
                  <c:v>Cambio en la demanda (encuesta)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'G1'!$B$6:$B$41</c:f>
              <c:numCache>
                <c:formatCode>mmm\-yy</c:formatCode>
                <c:ptCount val="36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</c:numCache>
            </c:numRef>
          </c:cat>
          <c:val>
            <c:numRef>
              <c:f>'G1'!$F$6:$F$41</c:f>
              <c:numCache>
                <c:formatCode>0.00</c:formatCode>
                <c:ptCount val="36"/>
                <c:pt idx="0">
                  <c:v>-25.366669212108189</c:v>
                </c:pt>
                <c:pt idx="1">
                  <c:v>-14.146272246849984</c:v>
                </c:pt>
                <c:pt idx="2">
                  <c:v>-12.548385500673334</c:v>
                </c:pt>
                <c:pt idx="3">
                  <c:v>-17.934611947184777</c:v>
                </c:pt>
                <c:pt idx="4">
                  <c:v>2.3273755389688033</c:v>
                </c:pt>
                <c:pt idx="5">
                  <c:v>21.830743748299952</c:v>
                </c:pt>
                <c:pt idx="6">
                  <c:v>48.923023552112419</c:v>
                </c:pt>
                <c:pt idx="7">
                  <c:v>55.327510635406561</c:v>
                </c:pt>
                <c:pt idx="8">
                  <c:v>13.044764596413369</c:v>
                </c:pt>
                <c:pt idx="9">
                  <c:v>31.621557242613296</c:v>
                </c:pt>
                <c:pt idx="10">
                  <c:v>43.515948418326772</c:v>
                </c:pt>
                <c:pt idx="11">
                  <c:v>16.252556407540659</c:v>
                </c:pt>
                <c:pt idx="12">
                  <c:v>14.3595575700231</c:v>
                </c:pt>
                <c:pt idx="13">
                  <c:v>0.29691490271196219</c:v>
                </c:pt>
                <c:pt idx="14">
                  <c:v>-6.2192621662344907</c:v>
                </c:pt>
                <c:pt idx="15">
                  <c:v>9.1148838596783897</c:v>
                </c:pt>
                <c:pt idx="16">
                  <c:v>-36.15847330979885</c:v>
                </c:pt>
                <c:pt idx="17">
                  <c:v>3.2480111607320441</c:v>
                </c:pt>
                <c:pt idx="18">
                  <c:v>6.9419764304857257</c:v>
                </c:pt>
                <c:pt idx="19">
                  <c:v>14.009277407120205</c:v>
                </c:pt>
                <c:pt idx="20">
                  <c:v>-15.788308154450286</c:v>
                </c:pt>
                <c:pt idx="21">
                  <c:v>11.565837357775749</c:v>
                </c:pt>
                <c:pt idx="22">
                  <c:v>11.26667503824088</c:v>
                </c:pt>
                <c:pt idx="23">
                  <c:v>31.233607797758939</c:v>
                </c:pt>
                <c:pt idx="24">
                  <c:v>26.328290183640888</c:v>
                </c:pt>
                <c:pt idx="25">
                  <c:v>7.9001231751041994</c:v>
                </c:pt>
                <c:pt idx="26">
                  <c:v>23.951941011098622</c:v>
                </c:pt>
                <c:pt idx="27">
                  <c:v>43.297234181871112</c:v>
                </c:pt>
                <c:pt idx="28">
                  <c:v>-24.958106894358451</c:v>
                </c:pt>
                <c:pt idx="29">
                  <c:v>-13.225571434264669</c:v>
                </c:pt>
                <c:pt idx="30">
                  <c:v>-30.821415075877002</c:v>
                </c:pt>
                <c:pt idx="31">
                  <c:v>-8.1121805229023938</c:v>
                </c:pt>
                <c:pt idx="32">
                  <c:v>-31.332650891390916</c:v>
                </c:pt>
                <c:pt idx="33">
                  <c:v>-11.85607100308037</c:v>
                </c:pt>
                <c:pt idx="34">
                  <c:v>-31.327852736227886</c:v>
                </c:pt>
                <c:pt idx="35">
                  <c:v>-17.835698777361038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1739904"/>
        <c:axId val="351740464"/>
      </c:lineChart>
      <c:dateAx>
        <c:axId val="351739904"/>
        <c:scaling>
          <c:orientation val="minMax"/>
          <c:max val="43070"/>
          <c:min val="40878"/>
        </c:scaling>
        <c:delete val="0"/>
        <c:axPos val="b"/>
        <c:numFmt formatCode="mmm\-yy" sourceLinked="1"/>
        <c:majorTickMark val="in"/>
        <c:minorTickMark val="none"/>
        <c:tickLblPos val="low"/>
        <c:spPr>
          <a:noFill/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51740464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351740464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1103333920265473E-2"/>
              <c:y val="2.1463987520735383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51739904"/>
        <c:crosses val="autoZero"/>
        <c:crossBetween val="between"/>
      </c:valAx>
      <c:valAx>
        <c:axId val="459505232"/>
        <c:scaling>
          <c:orientation val="minMax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5763305247435606"/>
              <c:y val="4.8077896328222416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59505792"/>
        <c:crosses val="max"/>
        <c:crossBetween val="between"/>
      </c:valAx>
      <c:dateAx>
        <c:axId val="459505792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459505232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077" l="0.70000000000000062" r="0.70000000000000062" t="0.75000000000001077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987751531058612E-2"/>
          <c:y val="0.13039070322347682"/>
          <c:w val="0.86957374514232222"/>
          <c:h val="0.68954211841327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'G18'!$B$13</c:f>
              <c:strCache>
                <c:ptCount val="1"/>
                <c:pt idx="0">
                  <c:v>Bancos</c:v>
                </c:pt>
              </c:strCache>
            </c:strRef>
          </c:tx>
          <c:spPr>
            <a:noFill/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  <c:invertIfNegative val="0"/>
          <c:cat>
            <c:strRef>
              <c:f>'G18'!$A$14:$A$17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'G18'!$B$14:$B$17</c:f>
              <c:numCache>
                <c:formatCode>0.0</c:formatCode>
                <c:ptCount val="4"/>
                <c:pt idx="0">
                  <c:v>32.837606837606835</c:v>
                </c:pt>
                <c:pt idx="1">
                  <c:v>30.991452991452988</c:v>
                </c:pt>
                <c:pt idx="2">
                  <c:v>17.555555555555557</c:v>
                </c:pt>
                <c:pt idx="3">
                  <c:v>18.615384615384613</c:v>
                </c:pt>
              </c:numCache>
            </c:numRef>
          </c:val>
        </c:ser>
        <c:ser>
          <c:idx val="1"/>
          <c:order val="1"/>
          <c:tx>
            <c:strRef>
              <c:f>'G18'!$C$13</c:f>
              <c:strCache>
                <c:ptCount val="1"/>
                <c:pt idx="0">
                  <c:v>CFC</c:v>
                </c:pt>
              </c:strCache>
            </c:strRef>
          </c:tx>
          <c:spPr>
            <a:noFill/>
            <a:ln>
              <a:solidFill>
                <a:srgbClr val="C00000"/>
              </a:solidFill>
            </a:ln>
          </c:spPr>
          <c:invertIfNegative val="0"/>
          <c:cat>
            <c:strRef>
              <c:f>'G18'!$A$14:$A$17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'G18'!$C$14:$C$17</c:f>
              <c:numCache>
                <c:formatCode>0.0</c:formatCode>
                <c:ptCount val="4"/>
                <c:pt idx="0">
                  <c:v>27</c:v>
                </c:pt>
                <c:pt idx="1">
                  <c:v>37</c:v>
                </c:pt>
                <c:pt idx="2">
                  <c:v>5</c:v>
                </c:pt>
                <c:pt idx="3">
                  <c:v>11</c:v>
                </c:pt>
              </c:numCache>
            </c:numRef>
          </c:val>
        </c:ser>
        <c:ser>
          <c:idx val="2"/>
          <c:order val="2"/>
          <c:tx>
            <c:strRef>
              <c:f>'G18'!$D$13</c:f>
              <c:strCache>
                <c:ptCount val="1"/>
                <c:pt idx="0">
                  <c:v>Cooperativas</c:v>
                </c:pt>
              </c:strCache>
            </c:strRef>
          </c:tx>
          <c:spPr>
            <a:noFill/>
            <a:ln>
              <a:solidFill>
                <a:schemeClr val="accent3">
                  <a:lumMod val="75000"/>
                </a:schemeClr>
              </a:solidFill>
            </a:ln>
          </c:spPr>
          <c:invertIfNegative val="0"/>
          <c:cat>
            <c:strRef>
              <c:f>'G18'!$A$14:$A$17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'G18'!$D$14:$D$17</c:f>
              <c:numCache>
                <c:formatCode>0.0</c:formatCode>
                <c:ptCount val="4"/>
                <c:pt idx="0">
                  <c:v>40.000000000000007</c:v>
                </c:pt>
                <c:pt idx="1">
                  <c:v>26.666666666666668</c:v>
                </c:pt>
                <c:pt idx="2">
                  <c:v>10.000000000000002</c:v>
                </c:pt>
                <c:pt idx="3">
                  <c:v>23.333333333333332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4835760"/>
        <c:axId val="634836320"/>
      </c:barChart>
      <c:catAx>
        <c:axId val="634835760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crossAx val="634836320"/>
        <c:crosses val="autoZero"/>
        <c:auto val="1"/>
        <c:lblAlgn val="ctr"/>
        <c:lblOffset val="100"/>
        <c:noMultiLvlLbl val="0"/>
      </c:catAx>
      <c:valAx>
        <c:axId val="63483632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8.4210526315789506E-3"/>
              <c:y val="2.3940783975190769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63483576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30018101903928673"/>
          <c:y val="0.92333380067641302"/>
          <c:w val="0.43138378536016331"/>
          <c:h val="7.666619932358702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626219799448152"/>
          <c:y val="4.6449920343746967E-2"/>
          <c:w val="0.71383839463505971"/>
          <c:h val="0.76628807210469063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'G19'!$D$6</c:f>
              <c:strCache>
                <c:ptCount val="1"/>
                <c:pt idx="0">
                  <c:v>Cooperativas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strRef>
              <c:f>'G19'!$A$7:$A$17</c:f>
              <c:strCache>
                <c:ptCount val="11"/>
                <c:pt idx="0">
                  <c:v>Exportadores</c:v>
                </c:pt>
                <c:pt idx="1">
                  <c:v>Comunicaciones</c:v>
                </c:pt>
                <c:pt idx="2">
                  <c:v>Construcción</c:v>
                </c:pt>
                <c:pt idx="3">
                  <c:v>Importadores</c:v>
                </c:pt>
                <c:pt idx="4">
                  <c:v>Departamentos </c:v>
                </c:pt>
                <c:pt idx="5">
                  <c:v>Transporte</c:v>
                </c:pt>
                <c:pt idx="6">
                  <c:v>Agropecuario</c:v>
                </c:pt>
                <c:pt idx="7">
                  <c:v>Servicios</c:v>
                </c:pt>
                <c:pt idx="8">
                  <c:v>Industria</c:v>
                </c:pt>
                <c:pt idx="9">
                  <c:v>Personas naturales</c:v>
                </c:pt>
                <c:pt idx="10">
                  <c:v>Comercio</c:v>
                </c:pt>
              </c:strCache>
            </c:strRef>
          </c:cat>
          <c:val>
            <c:numRef>
              <c:f>'G19'!$D$7:$D$17</c:f>
              <c:numCache>
                <c:formatCode>0.0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9.0909090909090917</c:v>
                </c:pt>
                <c:pt idx="5">
                  <c:v>9.0909090909090917</c:v>
                </c:pt>
                <c:pt idx="6">
                  <c:v>18.181818181818183</c:v>
                </c:pt>
                <c:pt idx="7">
                  <c:v>9.0909090909090917</c:v>
                </c:pt>
                <c:pt idx="8">
                  <c:v>9.0909090909090917</c:v>
                </c:pt>
                <c:pt idx="9">
                  <c:v>18.181818181818183</c:v>
                </c:pt>
                <c:pt idx="10">
                  <c:v>27.27272727272727</c:v>
                </c:pt>
              </c:numCache>
            </c:numRef>
          </c:val>
        </c:ser>
        <c:ser>
          <c:idx val="1"/>
          <c:order val="1"/>
          <c:tx>
            <c:strRef>
              <c:f>'G19'!$C$6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'G19'!$A$7:$A$17</c:f>
              <c:strCache>
                <c:ptCount val="11"/>
                <c:pt idx="0">
                  <c:v>Exportadores</c:v>
                </c:pt>
                <c:pt idx="1">
                  <c:v>Comunicaciones</c:v>
                </c:pt>
                <c:pt idx="2">
                  <c:v>Construcción</c:v>
                </c:pt>
                <c:pt idx="3">
                  <c:v>Importadores</c:v>
                </c:pt>
                <c:pt idx="4">
                  <c:v>Departamentos </c:v>
                </c:pt>
                <c:pt idx="5">
                  <c:v>Transporte</c:v>
                </c:pt>
                <c:pt idx="6">
                  <c:v>Agropecuario</c:v>
                </c:pt>
                <c:pt idx="7">
                  <c:v>Servicios</c:v>
                </c:pt>
                <c:pt idx="8">
                  <c:v>Industria</c:v>
                </c:pt>
                <c:pt idx="9">
                  <c:v>Personas naturales</c:v>
                </c:pt>
                <c:pt idx="10">
                  <c:v>Comercio</c:v>
                </c:pt>
              </c:strCache>
            </c:strRef>
          </c:cat>
          <c:val>
            <c:numRef>
              <c:f>'G19'!$C$7:$C$17</c:f>
              <c:numCache>
                <c:formatCode>0.0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5.8823529411764701</c:v>
                </c:pt>
                <c:pt idx="4">
                  <c:v>0</c:v>
                </c:pt>
                <c:pt idx="5">
                  <c:v>11.76470588235294</c:v>
                </c:pt>
                <c:pt idx="6">
                  <c:v>11.76470588235294</c:v>
                </c:pt>
                <c:pt idx="7">
                  <c:v>17.647058823529413</c:v>
                </c:pt>
                <c:pt idx="8">
                  <c:v>17.647058823529413</c:v>
                </c:pt>
                <c:pt idx="9">
                  <c:v>17.647058823529413</c:v>
                </c:pt>
                <c:pt idx="10">
                  <c:v>17.647058823529413</c:v>
                </c:pt>
              </c:numCache>
            </c:numRef>
          </c:val>
        </c:ser>
        <c:ser>
          <c:idx val="0"/>
          <c:order val="2"/>
          <c:tx>
            <c:strRef>
              <c:f>'G19'!$B$6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'G19'!$A$7:$A$17</c:f>
              <c:strCache>
                <c:ptCount val="11"/>
                <c:pt idx="0">
                  <c:v>Exportadores</c:v>
                </c:pt>
                <c:pt idx="1">
                  <c:v>Comunicaciones</c:v>
                </c:pt>
                <c:pt idx="2">
                  <c:v>Construcción</c:v>
                </c:pt>
                <c:pt idx="3">
                  <c:v>Importadores</c:v>
                </c:pt>
                <c:pt idx="4">
                  <c:v>Departamentos </c:v>
                </c:pt>
                <c:pt idx="5">
                  <c:v>Transporte</c:v>
                </c:pt>
                <c:pt idx="6">
                  <c:v>Agropecuario</c:v>
                </c:pt>
                <c:pt idx="7">
                  <c:v>Servicios</c:v>
                </c:pt>
                <c:pt idx="8">
                  <c:v>Industria</c:v>
                </c:pt>
                <c:pt idx="9">
                  <c:v>Personas naturales</c:v>
                </c:pt>
                <c:pt idx="10">
                  <c:v>Comercio</c:v>
                </c:pt>
              </c:strCache>
            </c:strRef>
          </c:cat>
          <c:val>
            <c:numRef>
              <c:f>'G19'!$B$7:$B$17</c:f>
              <c:numCache>
                <c:formatCode>0.0</c:formatCode>
                <c:ptCount val="11"/>
                <c:pt idx="0">
                  <c:v>0</c:v>
                </c:pt>
                <c:pt idx="1">
                  <c:v>3.8461538461538463</c:v>
                </c:pt>
                <c:pt idx="2">
                  <c:v>3.8461538461538463</c:v>
                </c:pt>
                <c:pt idx="3">
                  <c:v>0</c:v>
                </c:pt>
                <c:pt idx="4">
                  <c:v>0</c:v>
                </c:pt>
                <c:pt idx="5">
                  <c:v>7.6923076923076925</c:v>
                </c:pt>
                <c:pt idx="6">
                  <c:v>7.6923076923076925</c:v>
                </c:pt>
                <c:pt idx="7">
                  <c:v>11.538461538461538</c:v>
                </c:pt>
                <c:pt idx="8">
                  <c:v>15.384615384615385</c:v>
                </c:pt>
                <c:pt idx="9">
                  <c:v>26.923076923076923</c:v>
                </c:pt>
                <c:pt idx="10">
                  <c:v>23.076923076923077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4840240"/>
        <c:axId val="594733488"/>
      </c:barChart>
      <c:catAx>
        <c:axId val="63484024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1200"/>
            </a:pPr>
            <a:endParaRPr lang="es-CO"/>
          </a:p>
        </c:txPr>
        <c:crossAx val="594733488"/>
        <c:crosses val="autoZero"/>
        <c:auto val="1"/>
        <c:lblAlgn val="ctr"/>
        <c:lblOffset val="100"/>
        <c:noMultiLvlLbl val="0"/>
      </c:catAx>
      <c:valAx>
        <c:axId val="5947334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52312173647977256"/>
              <c:y val="0.87736239470774724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63484024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5.8656879861051885E-2"/>
          <c:y val="0.93084978426939968"/>
          <c:w val="0.90938840766161011"/>
          <c:h val="5.4011807870748753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1960767845198309"/>
          <c:w val="0.86351531577705509"/>
          <c:h val="0.6387370397874522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G20A!$K$4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G20A!$A$5:$A$8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G20A!$K$5:$K$8</c:f>
              <c:numCache>
                <c:formatCode>0.0</c:formatCode>
                <c:ptCount val="4"/>
                <c:pt idx="0">
                  <c:v>35.294117647058826</c:v>
                </c:pt>
                <c:pt idx="1">
                  <c:v>17.647058823529413</c:v>
                </c:pt>
                <c:pt idx="2">
                  <c:v>17.647058823529413</c:v>
                </c:pt>
                <c:pt idx="3">
                  <c:v>-11.76470588235294</c:v>
                </c:pt>
              </c:numCache>
            </c:numRef>
          </c:val>
        </c:ser>
        <c:ser>
          <c:idx val="0"/>
          <c:order val="1"/>
          <c:tx>
            <c:strRef>
              <c:f>G20A!$L$4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G20A!$A$5:$A$8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G20A!$L$5:$L$8</c:f>
              <c:numCache>
                <c:formatCode>0.0</c:formatCode>
                <c:ptCount val="4"/>
                <c:pt idx="0">
                  <c:v>28.571428571428569</c:v>
                </c:pt>
                <c:pt idx="1">
                  <c:v>28.571428571428569</c:v>
                </c:pt>
                <c:pt idx="2">
                  <c:v>7.1428571428571423</c:v>
                </c:pt>
                <c:pt idx="3">
                  <c:v>21.428571428571427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4736848"/>
        <c:axId val="594737408"/>
      </c:barChart>
      <c:catAx>
        <c:axId val="594736848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050"/>
            </a:pPr>
            <a:endParaRPr lang="es-CO"/>
          </a:p>
        </c:txPr>
        <c:crossAx val="594737408"/>
        <c:crosses val="autoZero"/>
        <c:auto val="1"/>
        <c:lblAlgn val="ctr"/>
        <c:lblOffset val="100"/>
        <c:noMultiLvlLbl val="0"/>
      </c:catAx>
      <c:valAx>
        <c:axId val="59473740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594736848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30431131740840456"/>
          <c:y val="0.94092880289600589"/>
          <c:w val="0.4058975859466436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20758757414791459"/>
          <c:w val="0.83374787682374418"/>
          <c:h val="0.627226250159368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G20B!$K$4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G20B!$A$5:$A$8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G20B!$K$5:$K$8</c:f>
              <c:numCache>
                <c:formatCode>0</c:formatCode>
                <c:ptCount val="4"/>
                <c:pt idx="0">
                  <c:v>-40</c:v>
                </c:pt>
                <c:pt idx="1">
                  <c:v>50</c:v>
                </c:pt>
                <c:pt idx="2">
                  <c:v>-10</c:v>
                </c:pt>
                <c:pt idx="3">
                  <c:v>20</c:v>
                </c:pt>
              </c:numCache>
            </c:numRef>
          </c:val>
        </c:ser>
        <c:ser>
          <c:idx val="0"/>
          <c:order val="1"/>
          <c:tx>
            <c:strRef>
              <c:f>G20B!$L$4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G20B!$A$5:$A$8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G20B!$L$5:$L$8</c:f>
              <c:numCache>
                <c:formatCode>0</c:formatCode>
                <c:ptCount val="4"/>
                <c:pt idx="0">
                  <c:v>-42.857142857142854</c:v>
                </c:pt>
                <c:pt idx="1">
                  <c:v>-28.571428571428569</c:v>
                </c:pt>
                <c:pt idx="2">
                  <c:v>0</c:v>
                </c:pt>
                <c:pt idx="3">
                  <c:v>14.285714285714285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4740768"/>
        <c:axId val="594741328"/>
      </c:barChart>
      <c:catAx>
        <c:axId val="594740768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100"/>
            </a:pPr>
            <a:endParaRPr lang="es-CO"/>
          </a:p>
        </c:txPr>
        <c:crossAx val="594741328"/>
        <c:crosses val="autoZero"/>
        <c:auto val="1"/>
        <c:lblAlgn val="ctr"/>
        <c:lblOffset val="100"/>
        <c:noMultiLvlLbl val="0"/>
      </c:catAx>
      <c:valAx>
        <c:axId val="59474132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0" sourceLinked="1"/>
        <c:majorTickMark val="in"/>
        <c:minorTickMark val="none"/>
        <c:tickLblPos val="nextTo"/>
        <c:crossAx val="594740768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3485395985067839"/>
          <c:y val="0.94092880289600589"/>
          <c:w val="0.49023866298102531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20758757414791459"/>
          <c:w val="0.86351531577705509"/>
          <c:h val="0.627226250159368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G20C!$K$4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G20C!$A$5:$A$8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G20C!$K$5:$K$8</c:f>
              <c:numCache>
                <c:formatCode>General</c:formatCode>
                <c:ptCount val="4"/>
                <c:pt idx="0">
                  <c:v>-20</c:v>
                </c:pt>
                <c:pt idx="1">
                  <c:v>-60</c:v>
                </c:pt>
                <c:pt idx="2">
                  <c:v>-60</c:v>
                </c:pt>
                <c:pt idx="3">
                  <c:v>-40</c:v>
                </c:pt>
              </c:numCache>
            </c:numRef>
          </c:val>
        </c:ser>
        <c:ser>
          <c:idx val="0"/>
          <c:order val="1"/>
          <c:tx>
            <c:strRef>
              <c:f>G20C!$L$4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G20C!$A$5:$A$8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G20C!$L$5:$L$8</c:f>
              <c:numCache>
                <c:formatCode>General</c:formatCode>
                <c:ptCount val="4"/>
                <c:pt idx="0">
                  <c:v>25</c:v>
                </c:pt>
                <c:pt idx="1">
                  <c:v>0</c:v>
                </c:pt>
                <c:pt idx="2">
                  <c:v>-50</c:v>
                </c:pt>
                <c:pt idx="3">
                  <c:v>-25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4744688"/>
        <c:axId val="594745248"/>
      </c:barChart>
      <c:catAx>
        <c:axId val="594744688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100"/>
            </a:pPr>
            <a:endParaRPr lang="es-CO"/>
          </a:p>
        </c:txPr>
        <c:crossAx val="594745248"/>
        <c:crosses val="autoZero"/>
        <c:auto val="1"/>
        <c:lblAlgn val="ctr"/>
        <c:lblOffset val="100"/>
        <c:noMultiLvlLbl val="0"/>
      </c:catAx>
      <c:valAx>
        <c:axId val="59474524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crossAx val="594744688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5966015897843775"/>
          <c:y val="0.94092880289600589"/>
          <c:w val="0.50264176254490511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G7A!$A$7:$A$16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Importadores</c:v>
                </c:pt>
                <c:pt idx="8">
                  <c:v>Departamentos y municipios</c:v>
                </c:pt>
                <c:pt idx="9">
                  <c:v>Agropecuario</c:v>
                </c:pt>
              </c:strCache>
            </c:strRef>
          </c:cat>
          <c:val>
            <c:numRef>
              <c:f>G7A!$B$7:$B$16</c:f>
              <c:numCache>
                <c:formatCode>0.0</c:formatCode>
                <c:ptCount val="10"/>
                <c:pt idx="0">
                  <c:v>3.8</c:v>
                </c:pt>
                <c:pt idx="1">
                  <c:v>3.2666666666666666</c:v>
                </c:pt>
                <c:pt idx="2">
                  <c:v>3.2666666666666666</c:v>
                </c:pt>
                <c:pt idx="3">
                  <c:v>3.1333333333333333</c:v>
                </c:pt>
                <c:pt idx="4">
                  <c:v>2.8666666666666667</c:v>
                </c:pt>
                <c:pt idx="5">
                  <c:v>2.8</c:v>
                </c:pt>
                <c:pt idx="6">
                  <c:v>2.7333333333333334</c:v>
                </c:pt>
                <c:pt idx="7">
                  <c:v>2.6666666666666665</c:v>
                </c:pt>
                <c:pt idx="8">
                  <c:v>2.0666666666666669</c:v>
                </c:pt>
                <c:pt idx="9">
                  <c:v>2.0666666666666669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4748048"/>
        <c:axId val="594748608"/>
      </c:barChart>
      <c:catAx>
        <c:axId val="5947480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94748608"/>
        <c:crosses val="autoZero"/>
        <c:auto val="1"/>
        <c:lblAlgn val="ctr"/>
        <c:lblOffset val="100"/>
        <c:noMultiLvlLbl val="0"/>
      </c:catAx>
      <c:valAx>
        <c:axId val="594748608"/>
        <c:scaling>
          <c:orientation val="minMax"/>
          <c:max val="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94748048"/>
        <c:crosses val="autoZero"/>
        <c:crossBetween val="between"/>
        <c:majorUnit val="1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G7A!$A$7:$A$16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Importadores</c:v>
                </c:pt>
                <c:pt idx="8">
                  <c:v>Departamentos y municipios</c:v>
                </c:pt>
                <c:pt idx="9">
                  <c:v>Agropecuario</c:v>
                </c:pt>
              </c:strCache>
            </c:strRef>
          </c:cat>
          <c:val>
            <c:numRef>
              <c:f>G7A!$C$7:$C$16</c:f>
              <c:numCache>
                <c:formatCode>0.0</c:formatCode>
                <c:ptCount val="10"/>
                <c:pt idx="0">
                  <c:v>33.299999999999997</c:v>
                </c:pt>
                <c:pt idx="1">
                  <c:v>13.3</c:v>
                </c:pt>
                <c:pt idx="2">
                  <c:v>20</c:v>
                </c:pt>
                <c:pt idx="3">
                  <c:v>13.3</c:v>
                </c:pt>
                <c:pt idx="4">
                  <c:v>0</c:v>
                </c:pt>
                <c:pt idx="5">
                  <c:v>0</c:v>
                </c:pt>
                <c:pt idx="6">
                  <c:v>6.7</c:v>
                </c:pt>
                <c:pt idx="7">
                  <c:v>20</c:v>
                </c:pt>
                <c:pt idx="8">
                  <c:v>46.7</c:v>
                </c:pt>
                <c:pt idx="9">
                  <c:v>93.3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2068384"/>
        <c:axId val="542068944"/>
      </c:barChart>
      <c:catAx>
        <c:axId val="542068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42068944"/>
        <c:crosses val="autoZero"/>
        <c:auto val="1"/>
        <c:lblAlgn val="ctr"/>
        <c:lblOffset val="100"/>
        <c:noMultiLvlLbl val="0"/>
      </c:catAx>
      <c:valAx>
        <c:axId val="5420689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42068384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G7B!$B$3:$B$13</c:f>
              <c:strCache>
                <c:ptCount val="11"/>
                <c:pt idx="0">
                  <c:v>Construcción</c:v>
                </c:pt>
                <c:pt idx="1">
                  <c:v>Agropecuario</c:v>
                </c:pt>
                <c:pt idx="2">
                  <c:v>Comercio</c:v>
                </c:pt>
                <c:pt idx="3">
                  <c:v>Importadores</c:v>
                </c:pt>
                <c:pt idx="4">
                  <c:v>Servicios</c:v>
                </c:pt>
                <c:pt idx="5">
                  <c:v>Industria</c:v>
                </c:pt>
                <c:pt idx="6">
                  <c:v>Personas naturales</c:v>
                </c:pt>
                <c:pt idx="7">
                  <c:v>Departamentos y municipios</c:v>
                </c:pt>
                <c:pt idx="8">
                  <c:v>Comunicaciones</c:v>
                </c:pt>
                <c:pt idx="9">
                  <c:v>Otro</c:v>
                </c:pt>
                <c:pt idx="10">
                  <c:v>Exportadores</c:v>
                </c:pt>
              </c:strCache>
            </c:strRef>
          </c:cat>
          <c:val>
            <c:numRef>
              <c:f>G7B!$C$3:$C$13</c:f>
              <c:numCache>
                <c:formatCode>0.0</c:formatCode>
                <c:ptCount val="11"/>
                <c:pt idx="0">
                  <c:v>-17.592592592592592</c:v>
                </c:pt>
                <c:pt idx="1">
                  <c:v>-15.423280423280422</c:v>
                </c:pt>
                <c:pt idx="2">
                  <c:v>-11.481481481481481</c:v>
                </c:pt>
                <c:pt idx="3">
                  <c:v>-10.952380952380953</c:v>
                </c:pt>
                <c:pt idx="4">
                  <c:v>-9.8148148148148149</c:v>
                </c:pt>
                <c:pt idx="5">
                  <c:v>-9.2592592592592595</c:v>
                </c:pt>
                <c:pt idx="6">
                  <c:v>-9.1005291005291014</c:v>
                </c:pt>
                <c:pt idx="7">
                  <c:v>-6.8783068783068781</c:v>
                </c:pt>
                <c:pt idx="8">
                  <c:v>-4.2857142857142856</c:v>
                </c:pt>
                <c:pt idx="9">
                  <c:v>-2.7777777777777777</c:v>
                </c:pt>
                <c:pt idx="10">
                  <c:v>-2.4338624338624339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2071184"/>
        <c:axId val="542071744"/>
      </c:barChart>
      <c:catAx>
        <c:axId val="542071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42071744"/>
        <c:crosses val="autoZero"/>
        <c:auto val="1"/>
        <c:lblAlgn val="ctr"/>
        <c:lblOffset val="100"/>
        <c:noMultiLvlLbl val="0"/>
      </c:catAx>
      <c:valAx>
        <c:axId val="5420717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4207118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G7B!$B$3:$B$13</c:f>
              <c:strCache>
                <c:ptCount val="11"/>
                <c:pt idx="0">
                  <c:v>Construcción</c:v>
                </c:pt>
                <c:pt idx="1">
                  <c:v>Agropecuario</c:v>
                </c:pt>
                <c:pt idx="2">
                  <c:v>Comercio</c:v>
                </c:pt>
                <c:pt idx="3">
                  <c:v>Importadores</c:v>
                </c:pt>
                <c:pt idx="4">
                  <c:v>Servicios</c:v>
                </c:pt>
                <c:pt idx="5">
                  <c:v>Industria</c:v>
                </c:pt>
                <c:pt idx="6">
                  <c:v>Personas naturales</c:v>
                </c:pt>
                <c:pt idx="7">
                  <c:v>Departamentos y municipios</c:v>
                </c:pt>
                <c:pt idx="8">
                  <c:v>Comunicaciones</c:v>
                </c:pt>
                <c:pt idx="9">
                  <c:v>Otro</c:v>
                </c:pt>
                <c:pt idx="10">
                  <c:v>Exportadores</c:v>
                </c:pt>
              </c:strCache>
            </c:strRef>
          </c:cat>
          <c:val>
            <c:numRef>
              <c:f>G7B!$D$3:$D$13</c:f>
              <c:numCache>
                <c:formatCode>0.0</c:formatCode>
                <c:ptCount val="11"/>
                <c:pt idx="0">
                  <c:v>0</c:v>
                </c:pt>
                <c:pt idx="1">
                  <c:v>90</c:v>
                </c:pt>
                <c:pt idx="2">
                  <c:v>30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30</c:v>
                </c:pt>
                <c:pt idx="7">
                  <c:v>20</c:v>
                </c:pt>
                <c:pt idx="8">
                  <c:v>0</c:v>
                </c:pt>
                <c:pt idx="9">
                  <c:v>10</c:v>
                </c:pt>
                <c:pt idx="10">
                  <c:v>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2073984"/>
        <c:axId val="542074544"/>
      </c:barChart>
      <c:catAx>
        <c:axId val="542073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42074544"/>
        <c:crosses val="autoZero"/>
        <c:auto val="1"/>
        <c:lblAlgn val="ctr"/>
        <c:lblOffset val="100"/>
        <c:noMultiLvlLbl val="0"/>
      </c:catAx>
      <c:valAx>
        <c:axId val="5420745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42073984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G7C!$B$3:$B$12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Departamentos y municipios</c:v>
                </c:pt>
                <c:pt idx="8">
                  <c:v>Agropecuario</c:v>
                </c:pt>
                <c:pt idx="9">
                  <c:v>Importadores</c:v>
                </c:pt>
              </c:strCache>
            </c:strRef>
          </c:cat>
          <c:val>
            <c:numRef>
              <c:f>G7C!$C$3:$C$12</c:f>
              <c:numCache>
                <c:formatCode>0.0</c:formatCode>
                <c:ptCount val="10"/>
                <c:pt idx="0">
                  <c:v>3.75</c:v>
                </c:pt>
                <c:pt idx="1">
                  <c:v>3.5</c:v>
                </c:pt>
                <c:pt idx="2">
                  <c:v>3.25</c:v>
                </c:pt>
                <c:pt idx="3">
                  <c:v>3.25</c:v>
                </c:pt>
                <c:pt idx="4">
                  <c:v>3.25</c:v>
                </c:pt>
                <c:pt idx="5">
                  <c:v>2.75</c:v>
                </c:pt>
                <c:pt idx="6">
                  <c:v>2.5</c:v>
                </c:pt>
                <c:pt idx="7">
                  <c:v>2.5</c:v>
                </c:pt>
                <c:pt idx="8">
                  <c:v>2.25</c:v>
                </c:pt>
                <c:pt idx="9">
                  <c:v>2.25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2076784"/>
        <c:axId val="542077344"/>
      </c:barChart>
      <c:catAx>
        <c:axId val="5420767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42077344"/>
        <c:crosses val="autoZero"/>
        <c:auto val="1"/>
        <c:lblAlgn val="ctr"/>
        <c:lblOffset val="100"/>
        <c:noMultiLvlLbl val="0"/>
      </c:catAx>
      <c:valAx>
        <c:axId val="542077344"/>
        <c:scaling>
          <c:orientation val="minMax"/>
          <c:max val="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42076784"/>
        <c:crosses val="autoZero"/>
        <c:crossBetween val="between"/>
        <c:majorUnit val="1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8233865228508068"/>
          <c:h val="0.63002941167936743"/>
        </c:manualLayout>
      </c:layout>
      <c:lineChart>
        <c:grouping val="standard"/>
        <c:varyColors val="0"/>
        <c:ser>
          <c:idx val="0"/>
          <c:order val="0"/>
          <c:tx>
            <c:strRef>
              <c:f>'G2'!$B$12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'G2'!$C$4:$AK$4</c:f>
              <c:numCache>
                <c:formatCode>mmm\-yy</c:formatCode>
                <c:ptCount val="35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</c:numCache>
            </c:numRef>
          </c:cat>
          <c:val>
            <c:numRef>
              <c:f>'G2'!$C$12:$AK$12</c:f>
              <c:numCache>
                <c:formatCode>_(* #,##0.00_);_(* \(#,##0.00\);_(* "-"??_);_(@_)</c:formatCode>
                <c:ptCount val="35"/>
                <c:pt idx="0">
                  <c:v>-55.000000000000007</c:v>
                </c:pt>
                <c:pt idx="1">
                  <c:v>-40.909090909090914</c:v>
                </c:pt>
                <c:pt idx="2">
                  <c:v>-40.909090909090899</c:v>
                </c:pt>
                <c:pt idx="3">
                  <c:v>-9.0909090909090917</c:v>
                </c:pt>
                <c:pt idx="4">
                  <c:v>0</c:v>
                </c:pt>
                <c:pt idx="5">
                  <c:v>38.888888888888893</c:v>
                </c:pt>
                <c:pt idx="6">
                  <c:v>77.777777777777786</c:v>
                </c:pt>
                <c:pt idx="7">
                  <c:v>37.5</c:v>
                </c:pt>
                <c:pt idx="8">
                  <c:v>43.75</c:v>
                </c:pt>
                <c:pt idx="9">
                  <c:v>50</c:v>
                </c:pt>
                <c:pt idx="10">
                  <c:v>64.285714285714292</c:v>
                </c:pt>
                <c:pt idx="11">
                  <c:v>26.666666666666668</c:v>
                </c:pt>
                <c:pt idx="12">
                  <c:v>7.0000000000000009</c:v>
                </c:pt>
                <c:pt idx="13">
                  <c:v>-15</c:v>
                </c:pt>
                <c:pt idx="14">
                  <c:v>46.666666666666664</c:v>
                </c:pt>
                <c:pt idx="15">
                  <c:v>-18.75</c:v>
                </c:pt>
                <c:pt idx="16">
                  <c:v>-33.333333333333329</c:v>
                </c:pt>
                <c:pt idx="17">
                  <c:v>17.647058823529413</c:v>
                </c:pt>
                <c:pt idx="18">
                  <c:v>28.571428571428569</c:v>
                </c:pt>
                <c:pt idx="19">
                  <c:v>20</c:v>
                </c:pt>
                <c:pt idx="20">
                  <c:v>9.0909090909090917</c:v>
                </c:pt>
                <c:pt idx="21">
                  <c:v>14.285714285714285</c:v>
                </c:pt>
                <c:pt idx="22">
                  <c:v>22.222222222222221</c:v>
                </c:pt>
                <c:pt idx="23">
                  <c:v>-11.111111111111111</c:v>
                </c:pt>
                <c:pt idx="24">
                  <c:v>-21.428571428571427</c:v>
                </c:pt>
                <c:pt idx="25">
                  <c:v>7.6923076923076925</c:v>
                </c:pt>
                <c:pt idx="26">
                  <c:v>27.27272727272727</c:v>
                </c:pt>
                <c:pt idx="27">
                  <c:v>-11.111111111111111</c:v>
                </c:pt>
                <c:pt idx="28">
                  <c:v>-20</c:v>
                </c:pt>
                <c:pt idx="29">
                  <c:v>-12.5</c:v>
                </c:pt>
                <c:pt idx="30">
                  <c:v>-10</c:v>
                </c:pt>
                <c:pt idx="31">
                  <c:v>0</c:v>
                </c:pt>
                <c:pt idx="32">
                  <c:v>10</c:v>
                </c:pt>
                <c:pt idx="33">
                  <c:v>22.222222222222221</c:v>
                </c:pt>
                <c:pt idx="34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'G2'!$B$13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'G2'!$C$4:$AK$4</c:f>
              <c:numCache>
                <c:formatCode>mmm\-yy</c:formatCode>
                <c:ptCount val="35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</c:numCache>
            </c:numRef>
          </c:cat>
          <c:val>
            <c:numRef>
              <c:f>'G2'!$C$13:$AK$13</c:f>
              <c:numCache>
                <c:formatCode>_(* #,##0.00_);_(* \(#,##0.00\);_(* "-"??_);_(@_)</c:formatCode>
                <c:ptCount val="35"/>
                <c:pt idx="0">
                  <c:v>-39.284617625675466</c:v>
                </c:pt>
                <c:pt idx="1">
                  <c:v>-37.886468018349987</c:v>
                </c:pt>
                <c:pt idx="2">
                  <c:v>-2.859898811972148</c:v>
                </c:pt>
                <c:pt idx="3">
                  <c:v>9.2380180351110877</c:v>
                </c:pt>
                <c:pt idx="4">
                  <c:v>14.608702511404159</c:v>
                </c:pt>
                <c:pt idx="5">
                  <c:v>39.639387332361828</c:v>
                </c:pt>
                <c:pt idx="6">
                  <c:v>36.398239683789733</c:v>
                </c:pt>
                <c:pt idx="7">
                  <c:v>3.0137335493753241</c:v>
                </c:pt>
                <c:pt idx="8">
                  <c:v>37.148918969394437</c:v>
                </c:pt>
                <c:pt idx="9">
                  <c:v>29.56332825123441</c:v>
                </c:pt>
                <c:pt idx="10">
                  <c:v>30.430690265901866</c:v>
                </c:pt>
                <c:pt idx="11">
                  <c:v>29.77930359250956</c:v>
                </c:pt>
                <c:pt idx="12">
                  <c:v>15.711929197137763</c:v>
                </c:pt>
                <c:pt idx="13">
                  <c:v>4.6473960407521808</c:v>
                </c:pt>
                <c:pt idx="14">
                  <c:v>0.92992444245270278</c:v>
                </c:pt>
                <c:pt idx="15">
                  <c:v>-23.176695839327486</c:v>
                </c:pt>
                <c:pt idx="16">
                  <c:v>-15.736495276972398</c:v>
                </c:pt>
                <c:pt idx="17">
                  <c:v>-18.429780856660528</c:v>
                </c:pt>
                <c:pt idx="18">
                  <c:v>22.048974044728482</c:v>
                </c:pt>
                <c:pt idx="19">
                  <c:v>-18.936616496075498</c:v>
                </c:pt>
                <c:pt idx="20">
                  <c:v>32.13462330744705</c:v>
                </c:pt>
                <c:pt idx="21">
                  <c:v>15.876212368018198</c:v>
                </c:pt>
                <c:pt idx="22">
                  <c:v>-11.111111111111111</c:v>
                </c:pt>
                <c:pt idx="23">
                  <c:v>-19.064652353232539</c:v>
                </c:pt>
                <c:pt idx="24">
                  <c:v>-15.498526521026065</c:v>
                </c:pt>
                <c:pt idx="25">
                  <c:v>4.3938532153989129</c:v>
                </c:pt>
                <c:pt idx="26">
                  <c:v>8.9894405645254203</c:v>
                </c:pt>
                <c:pt idx="27">
                  <c:v>-23.131951142664871</c:v>
                </c:pt>
                <c:pt idx="28">
                  <c:v>-8.9036708492562671</c:v>
                </c:pt>
                <c:pt idx="29">
                  <c:v>-44.523005774201792</c:v>
                </c:pt>
                <c:pt idx="30">
                  <c:v>-7.7462942725954802</c:v>
                </c:pt>
                <c:pt idx="31">
                  <c:v>-22.946519975025804</c:v>
                </c:pt>
                <c:pt idx="32">
                  <c:v>-45.309178625757504</c:v>
                </c:pt>
                <c:pt idx="33">
                  <c:v>6.3370987148811704</c:v>
                </c:pt>
                <c:pt idx="34">
                  <c:v>-11.29223956423531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'G2'!$B$14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'G2'!$C$4:$AK$4</c:f>
              <c:numCache>
                <c:formatCode>mmm\-yy</c:formatCode>
                <c:ptCount val="35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</c:numCache>
            </c:numRef>
          </c:cat>
          <c:val>
            <c:numRef>
              <c:f>'G2'!$C$14:$AK$14</c:f>
              <c:numCache>
                <c:formatCode>_(* #,##0.00_);_(* \(#,##0.00\);_(* "-"??_);_(@_)</c:formatCode>
                <c:ptCount val="35"/>
                <c:pt idx="0">
                  <c:v>-20</c:v>
                </c:pt>
                <c:pt idx="1">
                  <c:v>-13.636363636363635</c:v>
                </c:pt>
                <c:pt idx="2">
                  <c:v>-9.0909090909090917</c:v>
                </c:pt>
                <c:pt idx="3">
                  <c:v>13.636363636363635</c:v>
                </c:pt>
                <c:pt idx="4">
                  <c:v>16.666666666666664</c:v>
                </c:pt>
                <c:pt idx="5">
                  <c:v>16.666666666666664</c:v>
                </c:pt>
                <c:pt idx="6">
                  <c:v>22.222222222222221</c:v>
                </c:pt>
                <c:pt idx="7">
                  <c:v>-6.25</c:v>
                </c:pt>
                <c:pt idx="8">
                  <c:v>6.25</c:v>
                </c:pt>
                <c:pt idx="9">
                  <c:v>21.428571428571427</c:v>
                </c:pt>
                <c:pt idx="10">
                  <c:v>7.1428571428571423</c:v>
                </c:pt>
                <c:pt idx="11">
                  <c:v>6.666666666666667</c:v>
                </c:pt>
                <c:pt idx="12">
                  <c:v>0</c:v>
                </c:pt>
                <c:pt idx="13">
                  <c:v>-8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-5.8823529411764701</c:v>
                </c:pt>
                <c:pt idx="18">
                  <c:v>0</c:v>
                </c:pt>
                <c:pt idx="19">
                  <c:v>20</c:v>
                </c:pt>
                <c:pt idx="20">
                  <c:v>9.0909090909090917</c:v>
                </c:pt>
                <c:pt idx="21">
                  <c:v>14.285714285714285</c:v>
                </c:pt>
                <c:pt idx="22">
                  <c:v>11.111111111111111</c:v>
                </c:pt>
                <c:pt idx="23">
                  <c:v>22.222222222222221</c:v>
                </c:pt>
                <c:pt idx="24">
                  <c:v>7.1428571428571423</c:v>
                </c:pt>
                <c:pt idx="25">
                  <c:v>7.6923076923076925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-12.5</c:v>
                </c:pt>
                <c:pt idx="30">
                  <c:v>10</c:v>
                </c:pt>
                <c:pt idx="31">
                  <c:v>0</c:v>
                </c:pt>
                <c:pt idx="32">
                  <c:v>-10</c:v>
                </c:pt>
                <c:pt idx="33">
                  <c:v>-11.111111111111111</c:v>
                </c:pt>
                <c:pt idx="34">
                  <c:v>14.285714285714285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'G2'!$B$15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'G2'!$C$4:$AK$4</c:f>
              <c:numCache>
                <c:formatCode>mmm\-yy</c:formatCode>
                <c:ptCount val="35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</c:numCache>
            </c:numRef>
          </c:cat>
          <c:val>
            <c:numRef>
              <c:f>'G2'!$C$15:$AK$15</c:f>
              <c:numCache>
                <c:formatCode>_(* #,##0.00_);_(* \(#,##0.00\);_(* "-"??_);_(@_)</c:formatCode>
                <c:ptCount val="35"/>
                <c:pt idx="0">
                  <c:v>-5</c:v>
                </c:pt>
                <c:pt idx="1">
                  <c:v>-18.181818181818183</c:v>
                </c:pt>
                <c:pt idx="2">
                  <c:v>-27.27272727272727</c:v>
                </c:pt>
                <c:pt idx="3">
                  <c:v>-4.5454545454545459</c:v>
                </c:pt>
                <c:pt idx="4">
                  <c:v>-5.5555555555555554</c:v>
                </c:pt>
                <c:pt idx="5">
                  <c:v>-11.111111111111111</c:v>
                </c:pt>
                <c:pt idx="6">
                  <c:v>5.5555555555555554</c:v>
                </c:pt>
                <c:pt idx="7">
                  <c:v>0</c:v>
                </c:pt>
                <c:pt idx="8">
                  <c:v>0</c:v>
                </c:pt>
                <c:pt idx="9">
                  <c:v>14.285714285714285</c:v>
                </c:pt>
                <c:pt idx="10">
                  <c:v>14.285714285714285</c:v>
                </c:pt>
                <c:pt idx="11">
                  <c:v>13.333333333333334</c:v>
                </c:pt>
                <c:pt idx="12">
                  <c:v>0</c:v>
                </c:pt>
                <c:pt idx="13">
                  <c:v>8</c:v>
                </c:pt>
                <c:pt idx="14">
                  <c:v>6.666666666666667</c:v>
                </c:pt>
                <c:pt idx="15">
                  <c:v>-18.75</c:v>
                </c:pt>
                <c:pt idx="16">
                  <c:v>13.333333333333334</c:v>
                </c:pt>
                <c:pt idx="17">
                  <c:v>-5.8823529411764701</c:v>
                </c:pt>
                <c:pt idx="18">
                  <c:v>7.1428571428571423</c:v>
                </c:pt>
                <c:pt idx="19">
                  <c:v>-10</c:v>
                </c:pt>
                <c:pt idx="20">
                  <c:v>-9.0909090909090917</c:v>
                </c:pt>
                <c:pt idx="21">
                  <c:v>0</c:v>
                </c:pt>
                <c:pt idx="22">
                  <c:v>-22.222222222222221</c:v>
                </c:pt>
                <c:pt idx="23">
                  <c:v>11.111111111111111</c:v>
                </c:pt>
                <c:pt idx="24">
                  <c:v>-7.1428571428571423</c:v>
                </c:pt>
                <c:pt idx="25">
                  <c:v>7.6923076923076925</c:v>
                </c:pt>
                <c:pt idx="26">
                  <c:v>0</c:v>
                </c:pt>
                <c:pt idx="27">
                  <c:v>0</c:v>
                </c:pt>
                <c:pt idx="28">
                  <c:v>-10</c:v>
                </c:pt>
                <c:pt idx="29">
                  <c:v>-12.5</c:v>
                </c:pt>
                <c:pt idx="30">
                  <c:v>10</c:v>
                </c:pt>
                <c:pt idx="31">
                  <c:v>-10</c:v>
                </c:pt>
                <c:pt idx="32">
                  <c:v>-20</c:v>
                </c:pt>
                <c:pt idx="33">
                  <c:v>11.111111111111111</c:v>
                </c:pt>
                <c:pt idx="34">
                  <c:v>-14.285714285714285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804432"/>
        <c:axId val="625804992"/>
      </c:lineChart>
      <c:dateAx>
        <c:axId val="625804432"/>
        <c:scaling>
          <c:orientation val="minMax"/>
          <c:max val="43070"/>
          <c:min val="40695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625804992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62580499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25804432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G7C!$B$3:$B$12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Departamentos y municipios</c:v>
                </c:pt>
                <c:pt idx="8">
                  <c:v>Agropecuario</c:v>
                </c:pt>
                <c:pt idx="9">
                  <c:v>Importadores</c:v>
                </c:pt>
              </c:strCache>
            </c:strRef>
          </c:cat>
          <c:val>
            <c:numRef>
              <c:f>G7C!$D$3:$D$12</c:f>
              <c:numCache>
                <c:formatCode>0.0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75</c:v>
                </c:pt>
                <c:pt idx="7">
                  <c:v>0</c:v>
                </c:pt>
                <c:pt idx="8">
                  <c:v>100</c:v>
                </c:pt>
                <c:pt idx="9">
                  <c:v>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2079584"/>
        <c:axId val="542080144"/>
      </c:barChart>
      <c:catAx>
        <c:axId val="5420795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42080144"/>
        <c:crosses val="autoZero"/>
        <c:auto val="1"/>
        <c:lblAlgn val="ctr"/>
        <c:lblOffset val="100"/>
        <c:noMultiLvlLbl val="0"/>
      </c:catAx>
      <c:valAx>
        <c:axId val="542080144"/>
        <c:scaling>
          <c:orientation val="minMax"/>
          <c:max val="1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42079584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7318461883033904"/>
          <c:h val="0.63002941167936743"/>
        </c:manualLayout>
      </c:layout>
      <c:lineChart>
        <c:grouping val="standard"/>
        <c:varyColors val="0"/>
        <c:ser>
          <c:idx val="0"/>
          <c:order val="0"/>
          <c:tx>
            <c:strRef>
              <c:f>'G2'!$B$5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'G2'!$C$4:$AK$4</c:f>
              <c:numCache>
                <c:formatCode>mmm\-yy</c:formatCode>
                <c:ptCount val="35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</c:numCache>
            </c:numRef>
          </c:cat>
          <c:val>
            <c:numRef>
              <c:f>'G2'!$C$5:$AK$5</c:f>
              <c:numCache>
                <c:formatCode>_(* #,##0.00_);_(* \(#,##0.00\);_(* "-"??_);_(@_)</c:formatCode>
                <c:ptCount val="35"/>
                <c:pt idx="0">
                  <c:v>-63.157894736842103</c:v>
                </c:pt>
                <c:pt idx="1">
                  <c:v>-27.777777777777779</c:v>
                </c:pt>
                <c:pt idx="2">
                  <c:v>-41.17647058823529</c:v>
                </c:pt>
                <c:pt idx="3">
                  <c:v>22.222222222222221</c:v>
                </c:pt>
                <c:pt idx="4">
                  <c:v>16.666666666666664</c:v>
                </c:pt>
                <c:pt idx="5">
                  <c:v>22.222222222222221</c:v>
                </c:pt>
                <c:pt idx="6">
                  <c:v>47.058823529411761</c:v>
                </c:pt>
                <c:pt idx="7">
                  <c:v>15.789473684210526</c:v>
                </c:pt>
                <c:pt idx="8">
                  <c:v>61.111111111111114</c:v>
                </c:pt>
                <c:pt idx="9">
                  <c:v>28.571428571428569</c:v>
                </c:pt>
                <c:pt idx="10">
                  <c:v>19.047619047619047</c:v>
                </c:pt>
                <c:pt idx="11">
                  <c:v>0</c:v>
                </c:pt>
                <c:pt idx="12">
                  <c:v>-20</c:v>
                </c:pt>
                <c:pt idx="13">
                  <c:v>-13.636363636363635</c:v>
                </c:pt>
                <c:pt idx="14">
                  <c:v>-4.1666666666666661</c:v>
                </c:pt>
                <c:pt idx="15">
                  <c:v>-50</c:v>
                </c:pt>
                <c:pt idx="16">
                  <c:v>10.526315789473683</c:v>
                </c:pt>
                <c:pt idx="17">
                  <c:v>14.285714285714285</c:v>
                </c:pt>
                <c:pt idx="18">
                  <c:v>22.222222222222221</c:v>
                </c:pt>
                <c:pt idx="19">
                  <c:v>-21.052631578947366</c:v>
                </c:pt>
                <c:pt idx="20">
                  <c:v>5.5555555555555554</c:v>
                </c:pt>
                <c:pt idx="21">
                  <c:v>0</c:v>
                </c:pt>
                <c:pt idx="22">
                  <c:v>46.153846153846153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14.285714285714285</c:v>
                </c:pt>
                <c:pt idx="26">
                  <c:v>-6.666666666666667</c:v>
                </c:pt>
                <c:pt idx="27">
                  <c:v>-12.5</c:v>
                </c:pt>
                <c:pt idx="28">
                  <c:v>-16.666666666666664</c:v>
                </c:pt>
                <c:pt idx="29">
                  <c:v>-20</c:v>
                </c:pt>
                <c:pt idx="30">
                  <c:v>0</c:v>
                </c:pt>
                <c:pt idx="31">
                  <c:v>-33.333333333333329</c:v>
                </c:pt>
                <c:pt idx="32">
                  <c:v>-17.647058823529413</c:v>
                </c:pt>
                <c:pt idx="33">
                  <c:v>-23.52941176470588</c:v>
                </c:pt>
                <c:pt idx="34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'G2'!$B$6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'G2'!$C$4:$AK$4</c:f>
              <c:numCache>
                <c:formatCode>mmm\-yy</c:formatCode>
                <c:ptCount val="35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</c:numCache>
            </c:numRef>
          </c:cat>
          <c:val>
            <c:numRef>
              <c:f>'G2'!$C$6:$AK$6</c:f>
              <c:numCache>
                <c:formatCode>_(* #,##0.00_);_(* \(#,##0.00\);_(* "-"??_);_(@_)</c:formatCode>
                <c:ptCount val="35"/>
                <c:pt idx="0">
                  <c:v>-9.58979155636227</c:v>
                </c:pt>
                <c:pt idx="1">
                  <c:v>-7.8295626473006221</c:v>
                </c:pt>
                <c:pt idx="2">
                  <c:v>-20.649874214004825</c:v>
                </c:pt>
                <c:pt idx="3">
                  <c:v>1.2637122821273292</c:v>
                </c:pt>
                <c:pt idx="4">
                  <c:v>23.127213531997775</c:v>
                </c:pt>
                <c:pt idx="5">
                  <c:v>50.352573839517788</c:v>
                </c:pt>
                <c:pt idx="6">
                  <c:v>57.357613239751039</c:v>
                </c:pt>
                <c:pt idx="7">
                  <c:v>15.011956833065836</c:v>
                </c:pt>
                <c:pt idx="8">
                  <c:v>31.211501130202112</c:v>
                </c:pt>
                <c:pt idx="9">
                  <c:v>44.818898308793976</c:v>
                </c:pt>
                <c:pt idx="10">
                  <c:v>15.022921189236088</c:v>
                </c:pt>
                <c:pt idx="11">
                  <c:v>13.194819447564166</c:v>
                </c:pt>
                <c:pt idx="12">
                  <c:v>-1.1274129991867519</c:v>
                </c:pt>
                <c:pt idx="13">
                  <c:v>-7.0952109170484503</c:v>
                </c:pt>
                <c:pt idx="14">
                  <c:v>9.7029588938187867</c:v>
                </c:pt>
                <c:pt idx="15">
                  <c:v>-37.199170564698086</c:v>
                </c:pt>
                <c:pt idx="16">
                  <c:v>4.9648584570564118</c:v>
                </c:pt>
                <c:pt idx="17">
                  <c:v>8.9497259616603539</c:v>
                </c:pt>
                <c:pt idx="18">
                  <c:v>13.417528278767508</c:v>
                </c:pt>
                <c:pt idx="19">
                  <c:v>-15.514616437129886</c:v>
                </c:pt>
                <c:pt idx="20">
                  <c:v>8.9713856418714411</c:v>
                </c:pt>
                <c:pt idx="21">
                  <c:v>10.967058073920152</c:v>
                </c:pt>
                <c:pt idx="22">
                  <c:v>34.469359219959919</c:v>
                </c:pt>
                <c:pt idx="23">
                  <c:v>29.714681669972308</c:v>
                </c:pt>
                <c:pt idx="24">
                  <c:v>9.691704957110483</c:v>
                </c:pt>
                <c:pt idx="25">
                  <c:v>25.655966253667579</c:v>
                </c:pt>
                <c:pt idx="26">
                  <c:v>46.468711029283206</c:v>
                </c:pt>
                <c:pt idx="27">
                  <c:v>-25.078964906111302</c:v>
                </c:pt>
                <c:pt idx="28">
                  <c:v>-13.58003411903772</c:v>
                </c:pt>
                <c:pt idx="29">
                  <c:v>-29.674724993103808</c:v>
                </c:pt>
                <c:pt idx="30">
                  <c:v>-8.0688769811466763</c:v>
                </c:pt>
                <c:pt idx="31">
                  <c:v>-31.469999395386751</c:v>
                </c:pt>
                <c:pt idx="32">
                  <c:v>-11.358139397047987</c:v>
                </c:pt>
                <c:pt idx="33">
                  <c:v>-31.859813821417855</c:v>
                </c:pt>
                <c:pt idx="34">
                  <c:v>-17.883231973205245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'G2'!$B$7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'G2'!$C$4:$AK$4</c:f>
              <c:numCache>
                <c:formatCode>mmm\-yy</c:formatCode>
                <c:ptCount val="35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</c:numCache>
            </c:numRef>
          </c:cat>
          <c:val>
            <c:numRef>
              <c:f>'G2'!$C$7:$AK$7</c:f>
              <c:numCache>
                <c:formatCode>_(* #,##0.00_);_(* \(#,##0.00\);_(* "-"??_);_(@_)</c:formatCode>
                <c:ptCount val="35"/>
                <c:pt idx="0">
                  <c:v>-31.578947368421051</c:v>
                </c:pt>
                <c:pt idx="1">
                  <c:v>16.666666666666664</c:v>
                </c:pt>
                <c:pt idx="2">
                  <c:v>23.52941176470588</c:v>
                </c:pt>
                <c:pt idx="3">
                  <c:v>16.666666666666664</c:v>
                </c:pt>
                <c:pt idx="4">
                  <c:v>16.666666666666664</c:v>
                </c:pt>
                <c:pt idx="5">
                  <c:v>11.111111111111111</c:v>
                </c:pt>
                <c:pt idx="6">
                  <c:v>23.52941176470588</c:v>
                </c:pt>
                <c:pt idx="7">
                  <c:v>0</c:v>
                </c:pt>
                <c:pt idx="8">
                  <c:v>27.777777777777779</c:v>
                </c:pt>
                <c:pt idx="9">
                  <c:v>23.809523809523807</c:v>
                </c:pt>
                <c:pt idx="10">
                  <c:v>23.809523809523807</c:v>
                </c:pt>
                <c:pt idx="11">
                  <c:v>0</c:v>
                </c:pt>
                <c:pt idx="12">
                  <c:v>10</c:v>
                </c:pt>
                <c:pt idx="13">
                  <c:v>13.636363636363635</c:v>
                </c:pt>
                <c:pt idx="14">
                  <c:v>20.833333333333336</c:v>
                </c:pt>
                <c:pt idx="15">
                  <c:v>-9.0909090909090917</c:v>
                </c:pt>
                <c:pt idx="16">
                  <c:v>42.105263157894733</c:v>
                </c:pt>
                <c:pt idx="17">
                  <c:v>38.095238095238095</c:v>
                </c:pt>
                <c:pt idx="18">
                  <c:v>38.888888888888893</c:v>
                </c:pt>
                <c:pt idx="19">
                  <c:v>5.2631578947368416</c:v>
                </c:pt>
                <c:pt idx="20">
                  <c:v>27.777777777777779</c:v>
                </c:pt>
                <c:pt idx="21">
                  <c:v>25</c:v>
                </c:pt>
                <c:pt idx="22">
                  <c:v>15.384615384615385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-7.1428571428571423</c:v>
                </c:pt>
                <c:pt idx="26">
                  <c:v>6.666666666666667</c:v>
                </c:pt>
                <c:pt idx="27">
                  <c:v>6.25</c:v>
                </c:pt>
                <c:pt idx="28">
                  <c:v>11.111111111111111</c:v>
                </c:pt>
                <c:pt idx="29">
                  <c:v>6.666666666666667</c:v>
                </c:pt>
                <c:pt idx="30">
                  <c:v>-26.666666666666668</c:v>
                </c:pt>
                <c:pt idx="31">
                  <c:v>-20</c:v>
                </c:pt>
                <c:pt idx="32">
                  <c:v>-5.8823529411764701</c:v>
                </c:pt>
                <c:pt idx="33">
                  <c:v>5.8823529411764701</c:v>
                </c:pt>
                <c:pt idx="34">
                  <c:v>-9.0909090909090917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'G2'!$B$8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'G2'!$C$4:$AK$4</c:f>
              <c:numCache>
                <c:formatCode>mmm\-yy</c:formatCode>
                <c:ptCount val="35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</c:numCache>
            </c:numRef>
          </c:cat>
          <c:val>
            <c:numRef>
              <c:f>'G2'!$C$8:$AK$8</c:f>
              <c:numCache>
                <c:formatCode>_(* #,##0.00_);_(* \(#,##0.00\);_(* "-"??_);_(@_)</c:formatCode>
                <c:ptCount val="35"/>
                <c:pt idx="0">
                  <c:v>-10.526315789473683</c:v>
                </c:pt>
                <c:pt idx="1">
                  <c:v>-16.666666666666664</c:v>
                </c:pt>
                <c:pt idx="2">
                  <c:v>11.76470588235294</c:v>
                </c:pt>
                <c:pt idx="3">
                  <c:v>22.222222222222221</c:v>
                </c:pt>
                <c:pt idx="4">
                  <c:v>11.111111111111111</c:v>
                </c:pt>
                <c:pt idx="5">
                  <c:v>-16.666666666666664</c:v>
                </c:pt>
                <c:pt idx="6">
                  <c:v>29.411764705882355</c:v>
                </c:pt>
                <c:pt idx="7">
                  <c:v>31.578947368421051</c:v>
                </c:pt>
                <c:pt idx="8">
                  <c:v>27.777777777777779</c:v>
                </c:pt>
                <c:pt idx="9">
                  <c:v>28.571428571428569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-10</c:v>
                </c:pt>
                <c:pt idx="13">
                  <c:v>4.5454545454545459</c:v>
                </c:pt>
                <c:pt idx="14">
                  <c:v>8.3333333333333321</c:v>
                </c:pt>
                <c:pt idx="15">
                  <c:v>0</c:v>
                </c:pt>
                <c:pt idx="16">
                  <c:v>0</c:v>
                </c:pt>
                <c:pt idx="17">
                  <c:v>4.7619047619047619</c:v>
                </c:pt>
                <c:pt idx="18">
                  <c:v>16.666666666666664</c:v>
                </c:pt>
                <c:pt idx="19">
                  <c:v>-5.2631578947368416</c:v>
                </c:pt>
                <c:pt idx="20">
                  <c:v>11.111111111111111</c:v>
                </c:pt>
                <c:pt idx="21">
                  <c:v>18.75</c:v>
                </c:pt>
                <c:pt idx="22">
                  <c:v>7.6923076923076925</c:v>
                </c:pt>
                <c:pt idx="23">
                  <c:v>0</c:v>
                </c:pt>
                <c:pt idx="24">
                  <c:v>-5.8823529411764701</c:v>
                </c:pt>
                <c:pt idx="25">
                  <c:v>21.428571428571427</c:v>
                </c:pt>
                <c:pt idx="26">
                  <c:v>-13.333333333333334</c:v>
                </c:pt>
                <c:pt idx="27">
                  <c:v>-18.75</c:v>
                </c:pt>
                <c:pt idx="28">
                  <c:v>-5.5555555555555554</c:v>
                </c:pt>
                <c:pt idx="29">
                  <c:v>0</c:v>
                </c:pt>
                <c:pt idx="30">
                  <c:v>6.666666666666667</c:v>
                </c:pt>
                <c:pt idx="31">
                  <c:v>0</c:v>
                </c:pt>
                <c:pt idx="32">
                  <c:v>-17.647058823529413</c:v>
                </c:pt>
                <c:pt idx="33">
                  <c:v>-11.76470588235294</c:v>
                </c:pt>
                <c:pt idx="34">
                  <c:v>-18.181818181818183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4209440"/>
        <c:axId val="344210000"/>
      </c:lineChart>
      <c:dateAx>
        <c:axId val="344209440"/>
        <c:scaling>
          <c:orientation val="minMax"/>
          <c:max val="43070"/>
          <c:min val="40695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/>
          <a:lstStyle/>
          <a:p>
            <a:pPr>
              <a:defRPr/>
            </a:pPr>
            <a:endParaRPr lang="es-CO"/>
          </a:p>
        </c:txPr>
        <c:crossAx val="344210000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34421000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4420944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9143883714549943"/>
          <c:h val="0.63002941167936743"/>
        </c:manualLayout>
      </c:layout>
      <c:lineChart>
        <c:grouping val="standard"/>
        <c:varyColors val="0"/>
        <c:ser>
          <c:idx val="0"/>
          <c:order val="0"/>
          <c:tx>
            <c:strRef>
              <c:f>'G2'!$B$19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'G2'!$C$4:$AK$4</c:f>
              <c:numCache>
                <c:formatCode>mmm\-yy</c:formatCode>
                <c:ptCount val="35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</c:numCache>
            </c:numRef>
          </c:cat>
          <c:val>
            <c:numRef>
              <c:f>'G2'!$C$19:$AK$19</c:f>
              <c:numCache>
                <c:formatCode>_(* #,##0.00_);_(* \(#,##0.00\);_(* "-"??_);_(@_)</c:formatCode>
                <c:ptCount val="35"/>
                <c:pt idx="0">
                  <c:v>-14.285714285714285</c:v>
                </c:pt>
                <c:pt idx="1">
                  <c:v>0</c:v>
                </c:pt>
                <c:pt idx="2">
                  <c:v>-42.857142857142854</c:v>
                </c:pt>
                <c:pt idx="3">
                  <c:v>0</c:v>
                </c:pt>
                <c:pt idx="4">
                  <c:v>-28.571428571428569</c:v>
                </c:pt>
                <c:pt idx="5">
                  <c:v>42.857142857142854</c:v>
                </c:pt>
                <c:pt idx="6">
                  <c:v>100</c:v>
                </c:pt>
                <c:pt idx="7">
                  <c:v>0</c:v>
                </c:pt>
                <c:pt idx="8">
                  <c:v>50</c:v>
                </c:pt>
                <c:pt idx="9">
                  <c:v>33.333333333333329</c:v>
                </c:pt>
                <c:pt idx="10">
                  <c:v>16.666666666666664</c:v>
                </c:pt>
                <c:pt idx="11">
                  <c:v>33.333333333333329</c:v>
                </c:pt>
                <c:pt idx="12">
                  <c:v>-14.285714285714285</c:v>
                </c:pt>
                <c:pt idx="13">
                  <c:v>-16.666666666666664</c:v>
                </c:pt>
                <c:pt idx="14">
                  <c:v>14.285714285714285</c:v>
                </c:pt>
                <c:pt idx="15">
                  <c:v>-57.142857142857139</c:v>
                </c:pt>
                <c:pt idx="16">
                  <c:v>-28.571428571428569</c:v>
                </c:pt>
                <c:pt idx="17">
                  <c:v>-42.857142857142854</c:v>
                </c:pt>
                <c:pt idx="18">
                  <c:v>0</c:v>
                </c:pt>
                <c:pt idx="19">
                  <c:v>-33.333333333333329</c:v>
                </c:pt>
                <c:pt idx="20">
                  <c:v>0</c:v>
                </c:pt>
                <c:pt idx="21">
                  <c:v>25</c:v>
                </c:pt>
                <c:pt idx="22">
                  <c:v>25</c:v>
                </c:pt>
                <c:pt idx="23">
                  <c:v>0</c:v>
                </c:pt>
                <c:pt idx="24">
                  <c:v>-40</c:v>
                </c:pt>
                <c:pt idx="25">
                  <c:v>20</c:v>
                </c:pt>
                <c:pt idx="26">
                  <c:v>20</c:v>
                </c:pt>
                <c:pt idx="27">
                  <c:v>-60</c:v>
                </c:pt>
                <c:pt idx="28">
                  <c:v>-40</c:v>
                </c:pt>
                <c:pt idx="29">
                  <c:v>-25</c:v>
                </c:pt>
                <c:pt idx="30">
                  <c:v>-20</c:v>
                </c:pt>
                <c:pt idx="31">
                  <c:v>40</c:v>
                </c:pt>
                <c:pt idx="32">
                  <c:v>40</c:v>
                </c:pt>
                <c:pt idx="33">
                  <c:v>-33.333333333333329</c:v>
                </c:pt>
                <c:pt idx="34">
                  <c:v>-25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'G2'!$B$20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'G2'!$C$4:$AK$4</c:f>
              <c:numCache>
                <c:formatCode>mmm\-yy</c:formatCode>
                <c:ptCount val="35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</c:numCache>
            </c:numRef>
          </c:cat>
          <c:val>
            <c:numRef>
              <c:f>'G2'!$C$20:$AK$20</c:f>
              <c:numCache>
                <c:formatCode>_(* #,##0.00_);_(* \(#,##0.00\);_(* "-"??_);_(@_)</c:formatCode>
                <c:ptCount val="35"/>
                <c:pt idx="0">
                  <c:v>-18.761122033841136</c:v>
                </c:pt>
                <c:pt idx="1">
                  <c:v>-10.110926845699089</c:v>
                </c:pt>
                <c:pt idx="2">
                  <c:v>-36.550330698564181</c:v>
                </c:pt>
                <c:pt idx="3">
                  <c:v>-20.437357650893624</c:v>
                </c:pt>
                <c:pt idx="4">
                  <c:v>-43.222138015407126</c:v>
                </c:pt>
                <c:pt idx="5">
                  <c:v>-25.854262336304458</c:v>
                </c:pt>
                <c:pt idx="6">
                  <c:v>25.758955475488388</c:v>
                </c:pt>
                <c:pt idx="7">
                  <c:v>-13.757224157993214</c:v>
                </c:pt>
                <c:pt idx="8">
                  <c:v>17.346362958035119</c:v>
                </c:pt>
                <c:pt idx="9">
                  <c:v>18.249343879512136</c:v>
                </c:pt>
                <c:pt idx="10">
                  <c:v>21.153554329024793</c:v>
                </c:pt>
                <c:pt idx="11">
                  <c:v>-23.886114127377422</c:v>
                </c:pt>
                <c:pt idx="12">
                  <c:v>14.285714285714285</c:v>
                </c:pt>
                <c:pt idx="13">
                  <c:v>-4.9103440639701157</c:v>
                </c:pt>
                <c:pt idx="14">
                  <c:v>24.356805488738392</c:v>
                </c:pt>
                <c:pt idx="15">
                  <c:v>-34.746712585311585</c:v>
                </c:pt>
                <c:pt idx="16">
                  <c:v>-47.318743251836523</c:v>
                </c:pt>
                <c:pt idx="17">
                  <c:v>-15.336844834953226</c:v>
                </c:pt>
                <c:pt idx="18">
                  <c:v>-10.238796632431448</c:v>
                </c:pt>
                <c:pt idx="19">
                  <c:v>-31.858927679981942</c:v>
                </c:pt>
                <c:pt idx="20">
                  <c:v>-13.115045631161909</c:v>
                </c:pt>
                <c:pt idx="21">
                  <c:v>-48.285568267439736</c:v>
                </c:pt>
                <c:pt idx="22">
                  <c:v>-57.0069595768095</c:v>
                </c:pt>
                <c:pt idx="23">
                  <c:v>-12.052236929166506</c:v>
                </c:pt>
                <c:pt idx="24">
                  <c:v>-49.322670783163517</c:v>
                </c:pt>
                <c:pt idx="25">
                  <c:v>-14.798807230174516</c:v>
                </c:pt>
                <c:pt idx="26">
                  <c:v>-9.2162186537110014</c:v>
                </c:pt>
                <c:pt idx="27">
                  <c:v>-49.779752047628833</c:v>
                </c:pt>
                <c:pt idx="28">
                  <c:v>-13.865775622526408</c:v>
                </c:pt>
                <c:pt idx="29">
                  <c:v>-33.666109764079003</c:v>
                </c:pt>
                <c:pt idx="30">
                  <c:v>-44.739553800380783</c:v>
                </c:pt>
                <c:pt idx="31">
                  <c:v>-33.805712174270042</c:v>
                </c:pt>
                <c:pt idx="32">
                  <c:v>16.16038230894047</c:v>
                </c:pt>
                <c:pt idx="33">
                  <c:v>-74.006613712635016</c:v>
                </c:pt>
                <c:pt idx="34">
                  <c:v>-57.76699654116679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'G2'!$B$21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'G2'!$C$4:$AK$4</c:f>
              <c:numCache>
                <c:formatCode>mmm\-yy</c:formatCode>
                <c:ptCount val="35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</c:numCache>
            </c:numRef>
          </c:cat>
          <c:val>
            <c:numRef>
              <c:f>'G2'!$C$21:$AK$21</c:f>
              <c:numCache>
                <c:formatCode>_(* #,##0.00_);_(* \(#,##0.00\);_(* "-"??_);_(@_)</c:formatCode>
                <c:ptCount val="35"/>
                <c:pt idx="0">
                  <c:v>0</c:v>
                </c:pt>
                <c:pt idx="1">
                  <c:v>-16.666666666666664</c:v>
                </c:pt>
                <c:pt idx="2">
                  <c:v>-28.571428571428569</c:v>
                </c:pt>
                <c:pt idx="3">
                  <c:v>14.285714285714285</c:v>
                </c:pt>
                <c:pt idx="4">
                  <c:v>-14.285714285714285</c:v>
                </c:pt>
                <c:pt idx="5">
                  <c:v>0</c:v>
                </c:pt>
                <c:pt idx="6">
                  <c:v>50</c:v>
                </c:pt>
                <c:pt idx="7">
                  <c:v>0</c:v>
                </c:pt>
                <c:pt idx="8">
                  <c:v>83.333333333333343</c:v>
                </c:pt>
                <c:pt idx="9">
                  <c:v>33.333333333333329</c:v>
                </c:pt>
                <c:pt idx="10">
                  <c:v>16.666666666666664</c:v>
                </c:pt>
                <c:pt idx="11">
                  <c:v>0</c:v>
                </c:pt>
                <c:pt idx="12">
                  <c:v>28.571428571428569</c:v>
                </c:pt>
                <c:pt idx="13">
                  <c:v>33.333333333333329</c:v>
                </c:pt>
                <c:pt idx="14">
                  <c:v>28.571428571428569</c:v>
                </c:pt>
                <c:pt idx="15">
                  <c:v>28.571428571428569</c:v>
                </c:pt>
                <c:pt idx="16">
                  <c:v>42.857142857142854</c:v>
                </c:pt>
                <c:pt idx="17">
                  <c:v>-28.571428571428569</c:v>
                </c:pt>
                <c:pt idx="18">
                  <c:v>0</c:v>
                </c:pt>
                <c:pt idx="19">
                  <c:v>16.666666666666664</c:v>
                </c:pt>
                <c:pt idx="20">
                  <c:v>20</c:v>
                </c:pt>
                <c:pt idx="21">
                  <c:v>0</c:v>
                </c:pt>
                <c:pt idx="22">
                  <c:v>25</c:v>
                </c:pt>
                <c:pt idx="23">
                  <c:v>25</c:v>
                </c:pt>
                <c:pt idx="24">
                  <c:v>0</c:v>
                </c:pt>
                <c:pt idx="25">
                  <c:v>20</c:v>
                </c:pt>
                <c:pt idx="26">
                  <c:v>0</c:v>
                </c:pt>
                <c:pt idx="27">
                  <c:v>0</c:v>
                </c:pt>
                <c:pt idx="28">
                  <c:v>20</c:v>
                </c:pt>
                <c:pt idx="29">
                  <c:v>25</c:v>
                </c:pt>
                <c:pt idx="30">
                  <c:v>40</c:v>
                </c:pt>
                <c:pt idx="31">
                  <c:v>60</c:v>
                </c:pt>
                <c:pt idx="32">
                  <c:v>20</c:v>
                </c:pt>
                <c:pt idx="33">
                  <c:v>33.333333333333329</c:v>
                </c:pt>
                <c:pt idx="34">
                  <c:v>50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'G2'!$B$22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'G2'!$C$4:$AK$4</c:f>
              <c:numCache>
                <c:formatCode>mmm\-yy</c:formatCode>
                <c:ptCount val="35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</c:numCache>
            </c:numRef>
          </c:cat>
          <c:val>
            <c:numRef>
              <c:f>'G2'!$C$22:$AK$22</c:f>
              <c:numCache>
                <c:formatCode>_(* #,##0.00_);_(* \(#,##0.00\);_(* "-"??_);_(@_)</c:formatCode>
                <c:ptCount val="35"/>
                <c:pt idx="0">
                  <c:v>-14.285714285714285</c:v>
                </c:pt>
                <c:pt idx="1">
                  <c:v>-16.666666666666664</c:v>
                </c:pt>
                <c:pt idx="2">
                  <c:v>0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-14.285714285714285</c:v>
                </c:pt>
                <c:pt idx="6">
                  <c:v>83.333333333333343</c:v>
                </c:pt>
                <c:pt idx="7">
                  <c:v>14.285714285714285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50</c:v>
                </c:pt>
                <c:pt idx="11">
                  <c:v>16.666666666666664</c:v>
                </c:pt>
                <c:pt idx="12">
                  <c:v>42.857142857142854</c:v>
                </c:pt>
                <c:pt idx="13">
                  <c:v>-50</c:v>
                </c:pt>
                <c:pt idx="14">
                  <c:v>28.571428571428569</c:v>
                </c:pt>
                <c:pt idx="15">
                  <c:v>-14.285714285714285</c:v>
                </c:pt>
                <c:pt idx="16">
                  <c:v>-42.857142857142854</c:v>
                </c:pt>
                <c:pt idx="17">
                  <c:v>-28.571428571428569</c:v>
                </c:pt>
                <c:pt idx="18">
                  <c:v>-28.571428571428569</c:v>
                </c:pt>
                <c:pt idx="19">
                  <c:v>-16.666666666666664</c:v>
                </c:pt>
                <c:pt idx="20">
                  <c:v>-20</c:v>
                </c:pt>
                <c:pt idx="21">
                  <c:v>-50</c:v>
                </c:pt>
                <c:pt idx="22">
                  <c:v>0</c:v>
                </c:pt>
                <c:pt idx="23">
                  <c:v>-25</c:v>
                </c:pt>
                <c:pt idx="24">
                  <c:v>-20</c:v>
                </c:pt>
                <c:pt idx="25">
                  <c:v>-40</c:v>
                </c:pt>
                <c:pt idx="26">
                  <c:v>40</c:v>
                </c:pt>
                <c:pt idx="27">
                  <c:v>-20</c:v>
                </c:pt>
                <c:pt idx="28">
                  <c:v>-20</c:v>
                </c:pt>
                <c:pt idx="29">
                  <c:v>-25</c:v>
                </c:pt>
                <c:pt idx="30">
                  <c:v>-80</c:v>
                </c:pt>
                <c:pt idx="31">
                  <c:v>0</c:v>
                </c:pt>
                <c:pt idx="32">
                  <c:v>20</c:v>
                </c:pt>
                <c:pt idx="33">
                  <c:v>-66.666666666666657</c:v>
                </c:pt>
                <c:pt idx="34">
                  <c:v>-75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4261168"/>
        <c:axId val="544261728"/>
      </c:lineChart>
      <c:dateAx>
        <c:axId val="544261168"/>
        <c:scaling>
          <c:orientation val="minMax"/>
          <c:max val="43070"/>
          <c:min val="40695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544261728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54426172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44261168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81735776267328752"/>
          <c:h val="0.1040081513197536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4869264759626598E-2"/>
          <c:y val="0.18385233095863021"/>
          <c:w val="0.87318461883033904"/>
          <c:h val="0.54532414326396161"/>
        </c:manualLayout>
      </c:layout>
      <c:lineChart>
        <c:grouping val="standard"/>
        <c:varyColors val="0"/>
        <c:ser>
          <c:idx val="0"/>
          <c:order val="0"/>
          <c:tx>
            <c:strRef>
              <c:f>'G3'!$C$4</c:f>
              <c:strCache>
                <c:ptCount val="1"/>
                <c:pt idx="0">
                  <c:v>Microempresas</c:v>
                </c:pt>
              </c:strCache>
            </c:strRef>
          </c:tx>
          <c:marker>
            <c:symbol val="none"/>
          </c:marker>
          <c:cat>
            <c:numRef>
              <c:f>'G3'!$B$5:$B$39</c:f>
              <c:numCache>
                <c:formatCode>mmm\-yy</c:formatCode>
                <c:ptCount val="35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</c:numCache>
            </c:numRef>
          </c:cat>
          <c:val>
            <c:numRef>
              <c:f>'G3'!$C$5:$C$39</c:f>
              <c:numCache>
                <c:formatCode>_(* #,##0.00_);_(* \(#,##0.00\);_(* "-"??_);_(@_)</c:formatCode>
                <c:ptCount val="35"/>
                <c:pt idx="0">
                  <c:v>-26.315789473684209</c:v>
                </c:pt>
                <c:pt idx="1">
                  <c:v>-27.777777777777779</c:v>
                </c:pt>
                <c:pt idx="2">
                  <c:v>-5.8823529411764701</c:v>
                </c:pt>
                <c:pt idx="3">
                  <c:v>22.222222222222221</c:v>
                </c:pt>
                <c:pt idx="4">
                  <c:v>22.222222222222221</c:v>
                </c:pt>
                <c:pt idx="5">
                  <c:v>-5.5555555555555554</c:v>
                </c:pt>
                <c:pt idx="6">
                  <c:v>23.52941176470588</c:v>
                </c:pt>
                <c:pt idx="7">
                  <c:v>26.315789473684209</c:v>
                </c:pt>
                <c:pt idx="8">
                  <c:v>27.777777777777779</c:v>
                </c:pt>
                <c:pt idx="9">
                  <c:v>23.809523809523807</c:v>
                </c:pt>
                <c:pt idx="10">
                  <c:v>19.047619047619047</c:v>
                </c:pt>
                <c:pt idx="11">
                  <c:v>4.7619047619047619</c:v>
                </c:pt>
                <c:pt idx="12">
                  <c:v>-5</c:v>
                </c:pt>
                <c:pt idx="13">
                  <c:v>-14.000000000000002</c:v>
                </c:pt>
                <c:pt idx="14">
                  <c:v>8.3333333333333321</c:v>
                </c:pt>
                <c:pt idx="15">
                  <c:v>-18.181818181818183</c:v>
                </c:pt>
                <c:pt idx="16">
                  <c:v>0</c:v>
                </c:pt>
                <c:pt idx="17">
                  <c:v>0</c:v>
                </c:pt>
                <c:pt idx="18">
                  <c:v>16.666666666666664</c:v>
                </c:pt>
                <c:pt idx="19">
                  <c:v>-21.052631578947366</c:v>
                </c:pt>
                <c:pt idx="20">
                  <c:v>-5.5555555555555554</c:v>
                </c:pt>
                <c:pt idx="21">
                  <c:v>0</c:v>
                </c:pt>
                <c:pt idx="22">
                  <c:v>23.076923076923077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0</c:v>
                </c:pt>
                <c:pt idx="26">
                  <c:v>0</c:v>
                </c:pt>
                <c:pt idx="27">
                  <c:v>-31.25</c:v>
                </c:pt>
                <c:pt idx="28">
                  <c:v>5.5555555555555554</c:v>
                </c:pt>
                <c:pt idx="29">
                  <c:v>-6.666666666666667</c:v>
                </c:pt>
                <c:pt idx="30">
                  <c:v>20</c:v>
                </c:pt>
                <c:pt idx="31">
                  <c:v>-6.666666666666667</c:v>
                </c:pt>
                <c:pt idx="32">
                  <c:v>-23.52941176470588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'G3'!$D$4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'G3'!$B$5:$B$39</c:f>
              <c:numCache>
                <c:formatCode>mmm\-yy</c:formatCode>
                <c:ptCount val="35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</c:numCache>
            </c:numRef>
          </c:cat>
          <c:val>
            <c:numRef>
              <c:f>'G3'!$D$5:$D$39</c:f>
              <c:numCache>
                <c:formatCode>_(* #,##0.00_);_(* \(#,##0.00\);_(* "-"??_);_(@_)</c:formatCode>
                <c:ptCount val="35"/>
                <c:pt idx="0">
                  <c:v>-31.578947368421051</c:v>
                </c:pt>
                <c:pt idx="1">
                  <c:v>-11.111111111111111</c:v>
                </c:pt>
                <c:pt idx="2">
                  <c:v>-11.76470588235294</c:v>
                </c:pt>
                <c:pt idx="3">
                  <c:v>22.222222222222221</c:v>
                </c:pt>
                <c:pt idx="4">
                  <c:v>22.222222222222221</c:v>
                </c:pt>
                <c:pt idx="5">
                  <c:v>22.222222222222221</c:v>
                </c:pt>
                <c:pt idx="6">
                  <c:v>23.52941176470588</c:v>
                </c:pt>
                <c:pt idx="7">
                  <c:v>36.84210526315789</c:v>
                </c:pt>
                <c:pt idx="8">
                  <c:v>55.555555555555557</c:v>
                </c:pt>
                <c:pt idx="9">
                  <c:v>47.619047619047613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0</c:v>
                </c:pt>
                <c:pt idx="13">
                  <c:v>18</c:v>
                </c:pt>
                <c:pt idx="14">
                  <c:v>12.5</c:v>
                </c:pt>
                <c:pt idx="15">
                  <c:v>-27.27272727272727</c:v>
                </c:pt>
                <c:pt idx="16">
                  <c:v>10.526315789473683</c:v>
                </c:pt>
                <c:pt idx="17">
                  <c:v>4.7619047619047619</c:v>
                </c:pt>
                <c:pt idx="18">
                  <c:v>16.666666666666664</c:v>
                </c:pt>
                <c:pt idx="19">
                  <c:v>0</c:v>
                </c:pt>
                <c:pt idx="20">
                  <c:v>5.5555555555555554</c:v>
                </c:pt>
                <c:pt idx="21">
                  <c:v>25</c:v>
                </c:pt>
                <c:pt idx="22">
                  <c:v>15.384615384615385</c:v>
                </c:pt>
                <c:pt idx="23">
                  <c:v>20</c:v>
                </c:pt>
                <c:pt idx="24">
                  <c:v>0</c:v>
                </c:pt>
                <c:pt idx="25">
                  <c:v>21.428571428571427</c:v>
                </c:pt>
                <c:pt idx="26">
                  <c:v>13.333333333333334</c:v>
                </c:pt>
                <c:pt idx="27">
                  <c:v>-18.75</c:v>
                </c:pt>
                <c:pt idx="28">
                  <c:v>11.111111111111111</c:v>
                </c:pt>
                <c:pt idx="29">
                  <c:v>-6.666666666666667</c:v>
                </c:pt>
                <c:pt idx="30">
                  <c:v>13.333333333333334</c:v>
                </c:pt>
                <c:pt idx="31">
                  <c:v>-46.666666666666664</c:v>
                </c:pt>
                <c:pt idx="32">
                  <c:v>-5.8823529411764701</c:v>
                </c:pt>
                <c:pt idx="33">
                  <c:v>-29.411764705882355</c:v>
                </c:pt>
                <c:pt idx="34">
                  <c:v>-18.181818181818183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'G3'!$E$4</c:f>
              <c:strCache>
                <c:ptCount val="1"/>
                <c:pt idx="0">
                  <c:v>Empresas medianas</c:v>
                </c:pt>
              </c:strCache>
            </c:strRef>
          </c:tx>
          <c:marker>
            <c:symbol val="none"/>
          </c:marker>
          <c:cat>
            <c:numRef>
              <c:f>'G3'!$B$5:$B$39</c:f>
              <c:numCache>
                <c:formatCode>mmm\-yy</c:formatCode>
                <c:ptCount val="35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</c:numCache>
            </c:numRef>
          </c:cat>
          <c:val>
            <c:numRef>
              <c:f>'G3'!$E$5:$E$39</c:f>
              <c:numCache>
                <c:formatCode>_(* #,##0.00_);_(* \(#,##0.00\);_(* "-"??_);_(@_)</c:formatCode>
                <c:ptCount val="35"/>
                <c:pt idx="0">
                  <c:v>-15.789473684210526</c:v>
                </c:pt>
                <c:pt idx="1">
                  <c:v>0</c:v>
                </c:pt>
                <c:pt idx="2">
                  <c:v>-17.647058823529413</c:v>
                </c:pt>
                <c:pt idx="3">
                  <c:v>27.777777777777779</c:v>
                </c:pt>
                <c:pt idx="4">
                  <c:v>38.888888888888893</c:v>
                </c:pt>
                <c:pt idx="5">
                  <c:v>33.333333333333329</c:v>
                </c:pt>
                <c:pt idx="6">
                  <c:v>52.941176470588239</c:v>
                </c:pt>
                <c:pt idx="7">
                  <c:v>36.84210526315789</c:v>
                </c:pt>
                <c:pt idx="8">
                  <c:v>61.111111111111114</c:v>
                </c:pt>
                <c:pt idx="9">
                  <c:v>42.857142857142854</c:v>
                </c:pt>
                <c:pt idx="10">
                  <c:v>19.047619047619047</c:v>
                </c:pt>
                <c:pt idx="11">
                  <c:v>14.285714285714285</c:v>
                </c:pt>
                <c:pt idx="12">
                  <c:v>-10</c:v>
                </c:pt>
                <c:pt idx="13">
                  <c:v>9</c:v>
                </c:pt>
                <c:pt idx="14">
                  <c:v>29.166666666666668</c:v>
                </c:pt>
                <c:pt idx="15">
                  <c:v>-31.818181818181817</c:v>
                </c:pt>
                <c:pt idx="16">
                  <c:v>5.2631578947368416</c:v>
                </c:pt>
                <c:pt idx="17">
                  <c:v>23.809523809523807</c:v>
                </c:pt>
                <c:pt idx="18">
                  <c:v>38.888888888888893</c:v>
                </c:pt>
                <c:pt idx="19">
                  <c:v>-15.789473684210526</c:v>
                </c:pt>
                <c:pt idx="20">
                  <c:v>11.111111111111111</c:v>
                </c:pt>
                <c:pt idx="21">
                  <c:v>25</c:v>
                </c:pt>
                <c:pt idx="22">
                  <c:v>15.384615384615385</c:v>
                </c:pt>
                <c:pt idx="23">
                  <c:v>13.333333333333334</c:v>
                </c:pt>
                <c:pt idx="24">
                  <c:v>5.8823529411764701</c:v>
                </c:pt>
                <c:pt idx="25">
                  <c:v>14.285714285714285</c:v>
                </c:pt>
                <c:pt idx="26">
                  <c:v>20</c:v>
                </c:pt>
                <c:pt idx="27">
                  <c:v>-25</c:v>
                </c:pt>
                <c:pt idx="28">
                  <c:v>-11.111111111111111</c:v>
                </c:pt>
                <c:pt idx="29">
                  <c:v>-20</c:v>
                </c:pt>
                <c:pt idx="30">
                  <c:v>13.333333333333334</c:v>
                </c:pt>
                <c:pt idx="31">
                  <c:v>-20</c:v>
                </c:pt>
                <c:pt idx="32">
                  <c:v>5.8823529411764701</c:v>
                </c:pt>
                <c:pt idx="33">
                  <c:v>-23.52941176470588</c:v>
                </c:pt>
                <c:pt idx="34">
                  <c:v>-36.363636363636367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'G3'!$F$4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'G3'!$B$5:$B$39</c:f>
              <c:numCache>
                <c:formatCode>mmm\-yy</c:formatCode>
                <c:ptCount val="35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</c:numCache>
            </c:numRef>
          </c:cat>
          <c:val>
            <c:numRef>
              <c:f>'G3'!$F$5:$F$39</c:f>
              <c:numCache>
                <c:formatCode>_(* #,##0.00_);_(* \(#,##0.00\);_(* "-"??_);_(@_)</c:formatCode>
                <c:ptCount val="35"/>
                <c:pt idx="0">
                  <c:v>-5.2631578947368416</c:v>
                </c:pt>
                <c:pt idx="1">
                  <c:v>-5.5555555555555554</c:v>
                </c:pt>
                <c:pt idx="2">
                  <c:v>-23.52941176470588</c:v>
                </c:pt>
                <c:pt idx="3">
                  <c:v>-5.5555555555555554</c:v>
                </c:pt>
                <c:pt idx="4">
                  <c:v>22.222222222222221</c:v>
                </c:pt>
                <c:pt idx="5">
                  <c:v>61.111111111111114</c:v>
                </c:pt>
                <c:pt idx="6">
                  <c:v>64.705882352941174</c:v>
                </c:pt>
                <c:pt idx="7">
                  <c:v>10.526315789473683</c:v>
                </c:pt>
                <c:pt idx="8">
                  <c:v>27.777777777777779</c:v>
                </c:pt>
                <c:pt idx="9">
                  <c:v>47.619047619047613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0</c:v>
                </c:pt>
                <c:pt idx="13">
                  <c:v>-9</c:v>
                </c:pt>
                <c:pt idx="14">
                  <c:v>8.3333333333333321</c:v>
                </c:pt>
                <c:pt idx="15">
                  <c:v>-40.909090909090914</c:v>
                </c:pt>
                <c:pt idx="16">
                  <c:v>5.2631578947368416</c:v>
                </c:pt>
                <c:pt idx="17">
                  <c:v>9.5238095238095237</c:v>
                </c:pt>
                <c:pt idx="18">
                  <c:v>11.111111111111111</c:v>
                </c:pt>
                <c:pt idx="19">
                  <c:v>-15.789473684210526</c:v>
                </c:pt>
                <c:pt idx="20">
                  <c:v>11.111111111111111</c:v>
                </c:pt>
                <c:pt idx="21">
                  <c:v>12.5</c:v>
                </c:pt>
                <c:pt idx="22">
                  <c:v>38.461538461538467</c:v>
                </c:pt>
                <c:pt idx="23">
                  <c:v>33.333333333333329</c:v>
                </c:pt>
                <c:pt idx="24">
                  <c:v>11.76470588235294</c:v>
                </c:pt>
                <c:pt idx="25">
                  <c:v>28.571428571428569</c:v>
                </c:pt>
                <c:pt idx="26">
                  <c:v>53.333333333333336</c:v>
                </c:pt>
                <c:pt idx="27">
                  <c:v>-25</c:v>
                </c:pt>
                <c:pt idx="28">
                  <c:v>-16.666666666666664</c:v>
                </c:pt>
                <c:pt idx="29">
                  <c:v>-33.333333333333329</c:v>
                </c:pt>
                <c:pt idx="30">
                  <c:v>-13.333333333333334</c:v>
                </c:pt>
                <c:pt idx="31">
                  <c:v>-33.333333333333329</c:v>
                </c:pt>
                <c:pt idx="32">
                  <c:v>-11.76470588235294</c:v>
                </c:pt>
                <c:pt idx="33">
                  <c:v>-35.294117647058826</c:v>
                </c:pt>
                <c:pt idx="34">
                  <c:v>-18.181818181818183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6967664"/>
        <c:axId val="556968224"/>
      </c:lineChart>
      <c:dateAx>
        <c:axId val="556967664"/>
        <c:scaling>
          <c:orientation val="minMax"/>
          <c:max val="43070"/>
          <c:min val="40695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-2700000" vert="horz"/>
          <a:lstStyle/>
          <a:p>
            <a:pPr>
              <a:defRPr/>
            </a:pPr>
            <a:endParaRPr lang="es-CO"/>
          </a:p>
        </c:txPr>
        <c:crossAx val="556968224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5569682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  <a:p>
                <a:pPr>
                  <a:defRPr/>
                </a:pPr>
                <a:endParaRPr lang="es-CO"/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55696766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952550133870915E-2"/>
          <c:y val="0.18117780187656191"/>
          <c:w val="0.87318461883033904"/>
          <c:h val="0.56807761746544705"/>
        </c:manualLayout>
      </c:layout>
      <c:lineChart>
        <c:grouping val="standard"/>
        <c:varyColors val="0"/>
        <c:ser>
          <c:idx val="0"/>
          <c:order val="0"/>
          <c:tx>
            <c:strRef>
              <c:f>'G3'!$G$4</c:f>
              <c:strCache>
                <c:ptCount val="1"/>
                <c:pt idx="0">
                  <c:v>Microempresas</c:v>
                </c:pt>
              </c:strCache>
            </c:strRef>
          </c:tx>
          <c:marker>
            <c:symbol val="none"/>
          </c:marker>
          <c:cat>
            <c:numRef>
              <c:f>'G3'!$B$5:$B$39</c:f>
              <c:numCache>
                <c:formatCode>mmm\-yy</c:formatCode>
                <c:ptCount val="35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</c:numCache>
            </c:numRef>
          </c:cat>
          <c:val>
            <c:numRef>
              <c:f>'G3'!$G$5:$G$39</c:f>
              <c:numCache>
                <c:formatCode>_(* #,##0.00_);_(* \(#,##0.00\);_(* "-"??_);_(@_)</c:formatCode>
                <c:ptCount val="35"/>
                <c:pt idx="0">
                  <c:v>-35</c:v>
                </c:pt>
                <c:pt idx="1">
                  <c:v>-45.454545454545453</c:v>
                </c:pt>
                <c:pt idx="2">
                  <c:v>-27.27272727272727</c:v>
                </c:pt>
                <c:pt idx="3">
                  <c:v>0</c:v>
                </c:pt>
                <c:pt idx="4">
                  <c:v>11.111111111111111</c:v>
                </c:pt>
                <c:pt idx="5">
                  <c:v>27.777777777777779</c:v>
                </c:pt>
                <c:pt idx="6">
                  <c:v>16.666666666666664</c:v>
                </c:pt>
                <c:pt idx="7">
                  <c:v>6.25</c:v>
                </c:pt>
                <c:pt idx="8">
                  <c:v>37.5</c:v>
                </c:pt>
                <c:pt idx="9">
                  <c:v>28.571428571428569</c:v>
                </c:pt>
                <c:pt idx="10">
                  <c:v>21.428571428571427</c:v>
                </c:pt>
                <c:pt idx="11">
                  <c:v>6.666666666666667</c:v>
                </c:pt>
                <c:pt idx="12">
                  <c:v>6.666666666666667</c:v>
                </c:pt>
                <c:pt idx="13">
                  <c:v>15</c:v>
                </c:pt>
                <c:pt idx="14">
                  <c:v>0</c:v>
                </c:pt>
                <c:pt idx="15">
                  <c:v>-18.75</c:v>
                </c:pt>
                <c:pt idx="16">
                  <c:v>-6.666666666666667</c:v>
                </c:pt>
                <c:pt idx="17">
                  <c:v>-17.647058823529413</c:v>
                </c:pt>
                <c:pt idx="18">
                  <c:v>28.571428571428569</c:v>
                </c:pt>
                <c:pt idx="19">
                  <c:v>0</c:v>
                </c:pt>
                <c:pt idx="20">
                  <c:v>-18.181818181818183</c:v>
                </c:pt>
                <c:pt idx="21">
                  <c:v>7.1428571428571423</c:v>
                </c:pt>
                <c:pt idx="22">
                  <c:v>-11.111111111111111</c:v>
                </c:pt>
                <c:pt idx="23">
                  <c:v>0</c:v>
                </c:pt>
                <c:pt idx="24">
                  <c:v>7.1428571428571423</c:v>
                </c:pt>
                <c:pt idx="25">
                  <c:v>7.6923076923076925</c:v>
                </c:pt>
                <c:pt idx="26">
                  <c:v>9.0909090909090917</c:v>
                </c:pt>
                <c:pt idx="27">
                  <c:v>-11.111111111111111</c:v>
                </c:pt>
                <c:pt idx="28">
                  <c:v>-10</c:v>
                </c:pt>
                <c:pt idx="29">
                  <c:v>-25</c:v>
                </c:pt>
                <c:pt idx="30">
                  <c:v>10</c:v>
                </c:pt>
                <c:pt idx="31">
                  <c:v>-10</c:v>
                </c:pt>
                <c:pt idx="32">
                  <c:v>-10</c:v>
                </c:pt>
                <c:pt idx="33">
                  <c:v>0</c:v>
                </c:pt>
                <c:pt idx="34">
                  <c:v>-14.285714285714285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'G3'!$H$4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'G3'!$B$5:$B$39</c:f>
              <c:numCache>
                <c:formatCode>mmm\-yy</c:formatCode>
                <c:ptCount val="35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</c:numCache>
            </c:numRef>
          </c:cat>
          <c:val>
            <c:numRef>
              <c:f>'G3'!$H$5:$H$39</c:f>
              <c:numCache>
                <c:formatCode>_(* #,##0.00_);_(* \(#,##0.00\);_(* "-"??_);_(@_)</c:formatCode>
                <c:ptCount val="35"/>
                <c:pt idx="0">
                  <c:v>-50</c:v>
                </c:pt>
                <c:pt idx="1">
                  <c:v>-31.818181818181817</c:v>
                </c:pt>
                <c:pt idx="2">
                  <c:v>-13.636363636363635</c:v>
                </c:pt>
                <c:pt idx="3">
                  <c:v>0</c:v>
                </c:pt>
                <c:pt idx="4">
                  <c:v>16.666666666666664</c:v>
                </c:pt>
                <c:pt idx="5">
                  <c:v>50</c:v>
                </c:pt>
                <c:pt idx="6">
                  <c:v>38.888888888888893</c:v>
                </c:pt>
                <c:pt idx="7">
                  <c:v>25</c:v>
                </c:pt>
                <c:pt idx="8">
                  <c:v>43.75</c:v>
                </c:pt>
                <c:pt idx="9">
                  <c:v>50</c:v>
                </c:pt>
                <c:pt idx="10">
                  <c:v>42.857142857142854</c:v>
                </c:pt>
                <c:pt idx="11">
                  <c:v>13.333333333333334</c:v>
                </c:pt>
                <c:pt idx="12">
                  <c:v>13.333333333333334</c:v>
                </c:pt>
                <c:pt idx="13">
                  <c:v>8</c:v>
                </c:pt>
                <c:pt idx="14">
                  <c:v>-6.666666666666667</c:v>
                </c:pt>
                <c:pt idx="15">
                  <c:v>-25</c:v>
                </c:pt>
                <c:pt idx="16">
                  <c:v>-20</c:v>
                </c:pt>
                <c:pt idx="17">
                  <c:v>-23.52941176470588</c:v>
                </c:pt>
                <c:pt idx="18">
                  <c:v>57.142857142857139</c:v>
                </c:pt>
                <c:pt idx="19">
                  <c:v>0</c:v>
                </c:pt>
                <c:pt idx="20">
                  <c:v>18.181818181818183</c:v>
                </c:pt>
                <c:pt idx="21">
                  <c:v>14.285714285714285</c:v>
                </c:pt>
                <c:pt idx="22">
                  <c:v>-11.111111111111111</c:v>
                </c:pt>
                <c:pt idx="23">
                  <c:v>-11.111111111111111</c:v>
                </c:pt>
                <c:pt idx="24">
                  <c:v>7.1428571428571423</c:v>
                </c:pt>
                <c:pt idx="25">
                  <c:v>-7.6923076923076925</c:v>
                </c:pt>
                <c:pt idx="26">
                  <c:v>18.181818181818183</c:v>
                </c:pt>
                <c:pt idx="27">
                  <c:v>-33.333333333333329</c:v>
                </c:pt>
                <c:pt idx="28">
                  <c:v>-10</c:v>
                </c:pt>
                <c:pt idx="29">
                  <c:v>-37.5</c:v>
                </c:pt>
                <c:pt idx="30">
                  <c:v>20</c:v>
                </c:pt>
                <c:pt idx="31">
                  <c:v>-10</c:v>
                </c:pt>
                <c:pt idx="32">
                  <c:v>-20</c:v>
                </c:pt>
                <c:pt idx="33">
                  <c:v>11.111111111111111</c:v>
                </c:pt>
                <c:pt idx="34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'G3'!$I$4</c:f>
              <c:strCache>
                <c:ptCount val="1"/>
                <c:pt idx="0">
                  <c:v>Empresas medianas</c:v>
                </c:pt>
              </c:strCache>
            </c:strRef>
          </c:tx>
          <c:marker>
            <c:symbol val="none"/>
          </c:marker>
          <c:cat>
            <c:numRef>
              <c:f>'G3'!$B$5:$B$39</c:f>
              <c:numCache>
                <c:formatCode>mmm\-yy</c:formatCode>
                <c:ptCount val="35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</c:numCache>
            </c:numRef>
          </c:cat>
          <c:val>
            <c:numRef>
              <c:f>'G3'!$I$5:$I$39</c:f>
              <c:numCache>
                <c:formatCode>_(* #,##0.00_);_(* \(#,##0.00\);_(* "-"??_);_(@_)</c:formatCode>
                <c:ptCount val="35"/>
                <c:pt idx="0">
                  <c:v>-55.000000000000007</c:v>
                </c:pt>
                <c:pt idx="1">
                  <c:v>-36.363636363636367</c:v>
                </c:pt>
                <c:pt idx="2">
                  <c:v>0</c:v>
                </c:pt>
                <c:pt idx="3">
                  <c:v>13.636363636363635</c:v>
                </c:pt>
                <c:pt idx="4">
                  <c:v>11.111111111111111</c:v>
                </c:pt>
                <c:pt idx="5">
                  <c:v>55.555555555555557</c:v>
                </c:pt>
                <c:pt idx="6">
                  <c:v>61.111111111111114</c:v>
                </c:pt>
                <c:pt idx="7">
                  <c:v>12.5</c:v>
                </c:pt>
                <c:pt idx="8">
                  <c:v>56.25</c:v>
                </c:pt>
                <c:pt idx="9">
                  <c:v>57.142857142857139</c:v>
                </c:pt>
                <c:pt idx="10">
                  <c:v>42.857142857142854</c:v>
                </c:pt>
                <c:pt idx="11">
                  <c:v>46.666666666666664</c:v>
                </c:pt>
                <c:pt idx="12">
                  <c:v>46.666666666666664</c:v>
                </c:pt>
                <c:pt idx="13">
                  <c:v>8</c:v>
                </c:pt>
                <c:pt idx="14">
                  <c:v>13.333333333333334</c:v>
                </c:pt>
                <c:pt idx="15">
                  <c:v>-18.75</c:v>
                </c:pt>
                <c:pt idx="16">
                  <c:v>-33.333333333333329</c:v>
                </c:pt>
                <c:pt idx="17">
                  <c:v>-17.647058823529413</c:v>
                </c:pt>
                <c:pt idx="18">
                  <c:v>42.857142857142854</c:v>
                </c:pt>
                <c:pt idx="19">
                  <c:v>-10</c:v>
                </c:pt>
                <c:pt idx="20">
                  <c:v>54.54545454545454</c:v>
                </c:pt>
                <c:pt idx="21">
                  <c:v>35.714285714285715</c:v>
                </c:pt>
                <c:pt idx="22">
                  <c:v>-11.111111111111111</c:v>
                </c:pt>
                <c:pt idx="23">
                  <c:v>-22.222222222222221</c:v>
                </c:pt>
                <c:pt idx="24">
                  <c:v>-7.1428571428571423</c:v>
                </c:pt>
                <c:pt idx="25">
                  <c:v>-7.6923076923076925</c:v>
                </c:pt>
                <c:pt idx="26">
                  <c:v>0</c:v>
                </c:pt>
                <c:pt idx="27">
                  <c:v>-33.333333333333329</c:v>
                </c:pt>
                <c:pt idx="28">
                  <c:v>0</c:v>
                </c:pt>
                <c:pt idx="29">
                  <c:v>-37.5</c:v>
                </c:pt>
                <c:pt idx="30">
                  <c:v>0</c:v>
                </c:pt>
                <c:pt idx="31">
                  <c:v>-20</c:v>
                </c:pt>
                <c:pt idx="32">
                  <c:v>-50</c:v>
                </c:pt>
                <c:pt idx="33">
                  <c:v>-11.111111111111111</c:v>
                </c:pt>
                <c:pt idx="34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'G3'!$J$4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'G3'!$B$5:$B$39</c:f>
              <c:numCache>
                <c:formatCode>mmm\-yy</c:formatCode>
                <c:ptCount val="35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</c:numCache>
            </c:numRef>
          </c:cat>
          <c:val>
            <c:numRef>
              <c:f>'G3'!$J$5:$J$39</c:f>
              <c:numCache>
                <c:formatCode>_(* #,##0.00_);_(* \(#,##0.00\);_(* "-"??_);_(@_)</c:formatCode>
                <c:ptCount val="35"/>
                <c:pt idx="0">
                  <c:v>-35</c:v>
                </c:pt>
                <c:pt idx="1">
                  <c:v>-36.363636363636367</c:v>
                </c:pt>
                <c:pt idx="2">
                  <c:v>9.0909090909090917</c:v>
                </c:pt>
                <c:pt idx="3">
                  <c:v>13.636363636363635</c:v>
                </c:pt>
                <c:pt idx="4">
                  <c:v>16.666666666666664</c:v>
                </c:pt>
                <c:pt idx="5">
                  <c:v>38.888888888888893</c:v>
                </c:pt>
                <c:pt idx="6">
                  <c:v>38.888888888888893</c:v>
                </c:pt>
                <c:pt idx="7">
                  <c:v>-6.25</c:v>
                </c:pt>
                <c:pt idx="8">
                  <c:v>31.25</c:v>
                </c:pt>
                <c:pt idx="9">
                  <c:v>14.285714285714285</c:v>
                </c:pt>
                <c:pt idx="10">
                  <c:v>28.571428571428569</c:v>
                </c:pt>
                <c:pt idx="11">
                  <c:v>40</c:v>
                </c:pt>
                <c:pt idx="12">
                  <c:v>40</c:v>
                </c:pt>
                <c:pt idx="13">
                  <c:v>0</c:v>
                </c:pt>
                <c:pt idx="14">
                  <c:v>0</c:v>
                </c:pt>
                <c:pt idx="15">
                  <c:v>-25</c:v>
                </c:pt>
                <c:pt idx="16">
                  <c:v>-13.333333333333334</c:v>
                </c:pt>
                <c:pt idx="17">
                  <c:v>-17.647058823529413</c:v>
                </c:pt>
                <c:pt idx="18">
                  <c:v>7.1428571428571423</c:v>
                </c:pt>
                <c:pt idx="19">
                  <c:v>-30</c:v>
                </c:pt>
                <c:pt idx="20">
                  <c:v>36.363636363636367</c:v>
                </c:pt>
                <c:pt idx="21">
                  <c:v>14.285714285714285</c:v>
                </c:pt>
                <c:pt idx="22">
                  <c:v>-11.111111111111111</c:v>
                </c:pt>
                <c:pt idx="23">
                  <c:v>-22.222222222222221</c:v>
                </c:pt>
                <c:pt idx="24">
                  <c:v>-28.571428571428569</c:v>
                </c:pt>
                <c:pt idx="25">
                  <c:v>7.6923076923076925</c:v>
                </c:pt>
                <c:pt idx="26">
                  <c:v>9.0909090909090917</c:v>
                </c:pt>
                <c:pt idx="27">
                  <c:v>-22.222222222222221</c:v>
                </c:pt>
                <c:pt idx="28">
                  <c:v>-10</c:v>
                </c:pt>
                <c:pt idx="29">
                  <c:v>-50</c:v>
                </c:pt>
                <c:pt idx="30">
                  <c:v>-20</c:v>
                </c:pt>
                <c:pt idx="31">
                  <c:v>-30</c:v>
                </c:pt>
                <c:pt idx="32">
                  <c:v>-60</c:v>
                </c:pt>
                <c:pt idx="33">
                  <c:v>11.111111111111111</c:v>
                </c:pt>
                <c:pt idx="34">
                  <c:v>-14.285714285714285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378880"/>
        <c:axId val="233060112"/>
      </c:lineChart>
      <c:dateAx>
        <c:axId val="625378880"/>
        <c:scaling>
          <c:orientation val="minMax"/>
          <c:max val="43070"/>
          <c:min val="40695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crossAx val="233060112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23306011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625378880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4" Type="http://schemas.openxmlformats.org/officeDocument/2006/relationships/chart" Target="../charts/chart25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3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8.xml"/><Relationship Id="rId2" Type="http://schemas.openxmlformats.org/officeDocument/2006/relationships/chart" Target="../charts/chart37.xml"/><Relationship Id="rId1" Type="http://schemas.openxmlformats.org/officeDocument/2006/relationships/chart" Target="../charts/chart36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149678</xdr:colOff>
      <xdr:row>46</xdr:row>
      <xdr:rowOff>13607</xdr:rowOff>
    </xdr:from>
    <xdr:to>
      <xdr:col>15</xdr:col>
      <xdr:colOff>22411</xdr:colOff>
      <xdr:row>63</xdr:row>
      <xdr:rowOff>13607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133890</xdr:colOff>
      <xdr:row>64</xdr:row>
      <xdr:rowOff>139773</xdr:rowOff>
    </xdr:from>
    <xdr:to>
      <xdr:col>7</xdr:col>
      <xdr:colOff>653143</xdr:colOff>
      <xdr:row>81</xdr:row>
      <xdr:rowOff>13607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108857</xdr:colOff>
      <xdr:row>64</xdr:row>
      <xdr:rowOff>58410</xdr:rowOff>
    </xdr:from>
    <xdr:to>
      <xdr:col>14</xdr:col>
      <xdr:colOff>143434</xdr:colOff>
      <xdr:row>80</xdr:row>
      <xdr:rowOff>95250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121230</xdr:colOff>
      <xdr:row>47</xdr:row>
      <xdr:rowOff>17318</xdr:rowOff>
    </xdr:from>
    <xdr:to>
      <xdr:col>7</xdr:col>
      <xdr:colOff>489858</xdr:colOff>
      <xdr:row>61</xdr:row>
      <xdr:rowOff>176893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612322</xdr:colOff>
      <xdr:row>82</xdr:row>
      <xdr:rowOff>95250</xdr:rowOff>
    </xdr:from>
    <xdr:to>
      <xdr:col>3</xdr:col>
      <xdr:colOff>1074965</xdr:colOff>
      <xdr:row>82</xdr:row>
      <xdr:rowOff>95250</xdr:rowOff>
    </xdr:to>
    <xdr:cxnSp macro="">
      <xdr:nvCxnSpPr>
        <xdr:cNvPr id="6" name="5 Conector recto"/>
        <xdr:cNvCxnSpPr/>
      </xdr:nvCxnSpPr>
      <xdr:spPr>
        <a:xfrm>
          <a:off x="2726872" y="16487775"/>
          <a:ext cx="462643" cy="0"/>
        </a:xfrm>
        <a:prstGeom prst="line">
          <a:avLst/>
        </a:prstGeom>
        <a:ln w="28575">
          <a:solidFill>
            <a:srgbClr val="9E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449036</xdr:colOff>
      <xdr:row>82</xdr:row>
      <xdr:rowOff>122464</xdr:rowOff>
    </xdr:from>
    <xdr:to>
      <xdr:col>8</xdr:col>
      <xdr:colOff>911679</xdr:colOff>
      <xdr:row>82</xdr:row>
      <xdr:rowOff>122464</xdr:rowOff>
    </xdr:to>
    <xdr:cxnSp macro="">
      <xdr:nvCxnSpPr>
        <xdr:cNvPr id="7" name="6 Conector recto"/>
        <xdr:cNvCxnSpPr/>
      </xdr:nvCxnSpPr>
      <xdr:spPr>
        <a:xfrm>
          <a:off x="6878411" y="16514989"/>
          <a:ext cx="462643" cy="0"/>
        </a:xfrm>
        <a:prstGeom prst="line">
          <a:avLst/>
        </a:prstGeom>
        <a:ln w="76200">
          <a:solidFill>
            <a:srgbClr val="EAB2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0.74848</cdr:x>
      <cdr:y>0.90608</cdr:y>
    </cdr:from>
    <cdr:to>
      <cdr:x>0.9412</cdr:x>
      <cdr:y>0.98343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792961" y="3797381"/>
          <a:ext cx="1234102" cy="3241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/>
            <a:t>sep-2017</a:t>
          </a:r>
        </a:p>
      </cdr:txBody>
    </cdr:sp>
  </cdr:relSizeAnchor>
  <cdr:relSizeAnchor xmlns:cdr="http://schemas.openxmlformats.org/drawingml/2006/chartDrawing">
    <cdr:from>
      <cdr:x>0.72</cdr:x>
      <cdr:y>0.92818</cdr:y>
    </cdr:from>
    <cdr:to>
      <cdr:x>0.74364</cdr:x>
      <cdr:y>0.9558</cdr:y>
    </cdr:to>
    <cdr:sp macro="" textlink="">
      <cdr:nvSpPr>
        <cdr:cNvPr id="3" name="2 Rectángulo"/>
        <cdr:cNvSpPr/>
      </cdr:nvSpPr>
      <cdr:spPr>
        <a:xfrm xmlns:a="http://schemas.openxmlformats.org/drawingml/2006/main">
          <a:off x="3771900" y="3200401"/>
          <a:ext cx="123825" cy="952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253092</xdr:colOff>
      <xdr:row>23</xdr:row>
      <xdr:rowOff>0</xdr:rowOff>
    </xdr:from>
    <xdr:to>
      <xdr:col>11</xdr:col>
      <xdr:colOff>450272</xdr:colOff>
      <xdr:row>48</xdr:row>
      <xdr:rowOff>17691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585107</xdr:colOff>
      <xdr:row>22</xdr:row>
      <xdr:rowOff>176893</xdr:rowOff>
    </xdr:from>
    <xdr:to>
      <xdr:col>21</xdr:col>
      <xdr:colOff>299357</xdr:colOff>
      <xdr:row>48</xdr:row>
      <xdr:rowOff>85725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606879</xdr:colOff>
      <xdr:row>49</xdr:row>
      <xdr:rowOff>31298</xdr:rowOff>
    </xdr:from>
    <xdr:to>
      <xdr:col>16</xdr:col>
      <xdr:colOff>321129</xdr:colOff>
      <xdr:row>75</xdr:row>
      <xdr:rowOff>117022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34017</xdr:colOff>
      <xdr:row>8</xdr:row>
      <xdr:rowOff>77560</xdr:rowOff>
    </xdr:from>
    <xdr:to>
      <xdr:col>17</xdr:col>
      <xdr:colOff>265838</xdr:colOff>
      <xdr:row>29</xdr:row>
      <xdr:rowOff>122464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12</xdr:row>
      <xdr:rowOff>85725</xdr:rowOff>
    </xdr:from>
    <xdr:to>
      <xdr:col>10</xdr:col>
      <xdr:colOff>104775</xdr:colOff>
      <xdr:row>15</xdr:row>
      <xdr:rowOff>38100</xdr:rowOff>
    </xdr:to>
    <xdr:sp macro="" textlink="">
      <xdr:nvSpPr>
        <xdr:cNvPr id="3" name="2 CuadroTexto"/>
        <xdr:cNvSpPr txBox="1"/>
      </xdr:nvSpPr>
      <xdr:spPr>
        <a:xfrm>
          <a:off x="9220200" y="3781425"/>
          <a:ext cx="866775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9</xdr:col>
      <xdr:colOff>0</xdr:colOff>
      <xdr:row>19</xdr:row>
      <xdr:rowOff>95250</xdr:rowOff>
    </xdr:from>
    <xdr:to>
      <xdr:col>10</xdr:col>
      <xdr:colOff>142876</xdr:colOff>
      <xdr:row>22</xdr:row>
      <xdr:rowOff>47625</xdr:rowOff>
    </xdr:to>
    <xdr:sp macro="" textlink="">
      <xdr:nvSpPr>
        <xdr:cNvPr id="4" name="3 CuadroTexto"/>
        <xdr:cNvSpPr txBox="1"/>
      </xdr:nvSpPr>
      <xdr:spPr>
        <a:xfrm>
          <a:off x="9220200" y="5124450"/>
          <a:ext cx="904876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18</xdr:col>
      <xdr:colOff>693964</xdr:colOff>
      <xdr:row>8</xdr:row>
      <xdr:rowOff>104776</xdr:rowOff>
    </xdr:from>
    <xdr:to>
      <xdr:col>26</xdr:col>
      <xdr:colOff>544285</xdr:colOff>
      <xdr:row>30</xdr:row>
      <xdr:rowOff>13608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597833</xdr:colOff>
      <xdr:row>12</xdr:row>
      <xdr:rowOff>96931</xdr:rowOff>
    </xdr:from>
    <xdr:to>
      <xdr:col>19</xdr:col>
      <xdr:colOff>26334</xdr:colOff>
      <xdr:row>15</xdr:row>
      <xdr:rowOff>49306</xdr:rowOff>
    </xdr:to>
    <xdr:sp macro="" textlink="">
      <xdr:nvSpPr>
        <xdr:cNvPr id="6" name="5 CuadroTexto"/>
        <xdr:cNvSpPr txBox="1"/>
      </xdr:nvSpPr>
      <xdr:spPr>
        <a:xfrm>
          <a:off x="15914033" y="3792631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17</xdr:col>
      <xdr:colOff>568699</xdr:colOff>
      <xdr:row>19</xdr:row>
      <xdr:rowOff>106456</xdr:rowOff>
    </xdr:from>
    <xdr:to>
      <xdr:col>18</xdr:col>
      <xdr:colOff>759200</xdr:colOff>
      <xdr:row>22</xdr:row>
      <xdr:rowOff>58831</xdr:rowOff>
    </xdr:to>
    <xdr:sp macro="" textlink="">
      <xdr:nvSpPr>
        <xdr:cNvPr id="7" name="6 CuadroTexto"/>
        <xdr:cNvSpPr txBox="1"/>
      </xdr:nvSpPr>
      <xdr:spPr>
        <a:xfrm>
          <a:off x="15884899" y="5135656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10</xdr:col>
      <xdr:colOff>292554</xdr:colOff>
      <xdr:row>30</xdr:row>
      <xdr:rowOff>172811</xdr:rowOff>
    </xdr:from>
    <xdr:to>
      <xdr:col>18</xdr:col>
      <xdr:colOff>217714</xdr:colOff>
      <xdr:row>52</xdr:row>
      <xdr:rowOff>54429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91167</xdr:colOff>
      <xdr:row>35</xdr:row>
      <xdr:rowOff>126547</xdr:rowOff>
    </xdr:from>
    <xdr:to>
      <xdr:col>10</xdr:col>
      <xdr:colOff>281668</xdr:colOff>
      <xdr:row>38</xdr:row>
      <xdr:rowOff>78922</xdr:rowOff>
    </xdr:to>
    <xdr:sp macro="" textlink="">
      <xdr:nvSpPr>
        <xdr:cNvPr id="9" name="8 CuadroTexto"/>
        <xdr:cNvSpPr txBox="1"/>
      </xdr:nvSpPr>
      <xdr:spPr>
        <a:xfrm>
          <a:off x="9311367" y="8203747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9</xdr:col>
      <xdr:colOff>129268</xdr:colOff>
      <xdr:row>42</xdr:row>
      <xdr:rowOff>136072</xdr:rowOff>
    </xdr:from>
    <xdr:to>
      <xdr:col>10</xdr:col>
      <xdr:colOff>319769</xdr:colOff>
      <xdr:row>45</xdr:row>
      <xdr:rowOff>88447</xdr:rowOff>
    </xdr:to>
    <xdr:sp macro="" textlink="">
      <xdr:nvSpPr>
        <xdr:cNvPr id="10" name="9 CuadroTexto"/>
        <xdr:cNvSpPr txBox="1"/>
      </xdr:nvSpPr>
      <xdr:spPr>
        <a:xfrm>
          <a:off x="9349468" y="9546772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18</xdr:col>
      <xdr:colOff>707572</xdr:colOff>
      <xdr:row>30</xdr:row>
      <xdr:rowOff>149679</xdr:rowOff>
    </xdr:from>
    <xdr:to>
      <xdr:col>26</xdr:col>
      <xdr:colOff>632732</xdr:colOff>
      <xdr:row>52</xdr:row>
      <xdr:rowOff>31297</xdr:rowOff>
    </xdr:to>
    <xdr:graphicFrame macro="">
      <xdr:nvGraphicFramePr>
        <xdr:cNvPr id="11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605118</xdr:colOff>
      <xdr:row>35</xdr:row>
      <xdr:rowOff>44824</xdr:rowOff>
    </xdr:from>
    <xdr:to>
      <xdr:col>19</xdr:col>
      <xdr:colOff>33619</xdr:colOff>
      <xdr:row>37</xdr:row>
      <xdr:rowOff>187699</xdr:rowOff>
    </xdr:to>
    <xdr:sp macro="" textlink="">
      <xdr:nvSpPr>
        <xdr:cNvPr id="12" name="11 CuadroTexto"/>
        <xdr:cNvSpPr txBox="1"/>
      </xdr:nvSpPr>
      <xdr:spPr>
        <a:xfrm>
          <a:off x="15921318" y="8122024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17</xdr:col>
      <xdr:colOff>643219</xdr:colOff>
      <xdr:row>42</xdr:row>
      <xdr:rowOff>31937</xdr:rowOff>
    </xdr:from>
    <xdr:to>
      <xdr:col>19</xdr:col>
      <xdr:colOff>71720</xdr:colOff>
      <xdr:row>44</xdr:row>
      <xdr:rowOff>174812</xdr:rowOff>
    </xdr:to>
    <xdr:sp macro="" textlink="">
      <xdr:nvSpPr>
        <xdr:cNvPr id="13" name="12 CuadroTexto"/>
        <xdr:cNvSpPr txBox="1"/>
      </xdr:nvSpPr>
      <xdr:spPr>
        <a:xfrm>
          <a:off x="15959419" y="9442637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14007</xdr:colOff>
      <xdr:row>52</xdr:row>
      <xdr:rowOff>20450</xdr:rowOff>
    </xdr:from>
    <xdr:to>
      <xdr:col>7</xdr:col>
      <xdr:colOff>185455</xdr:colOff>
      <xdr:row>76</xdr:row>
      <xdr:rowOff>20450</xdr:rowOff>
    </xdr:to>
    <xdr:grpSp>
      <xdr:nvGrpSpPr>
        <xdr:cNvPr id="2" name="1 Grupo"/>
        <xdr:cNvGrpSpPr/>
      </xdr:nvGrpSpPr>
      <xdr:grpSpPr>
        <a:xfrm>
          <a:off x="14007" y="10807513"/>
          <a:ext cx="9339261" cy="4572000"/>
          <a:chOff x="14007" y="9669276"/>
          <a:chExt cx="9135596" cy="4572000"/>
        </a:xfrm>
      </xdr:grpSpPr>
      <xdr:graphicFrame macro="">
        <xdr:nvGraphicFramePr>
          <xdr:cNvPr id="3" name="2 Gráfico"/>
          <xdr:cNvGraphicFramePr>
            <a:graphicFrameLocks/>
          </xdr:cNvGraphicFramePr>
        </xdr:nvGraphicFramePr>
        <xdr:xfrm>
          <a:off x="14007" y="9669276"/>
          <a:ext cx="9135596" cy="457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3 CuadroTexto"/>
          <xdr:cNvSpPr txBox="1"/>
        </xdr:nvSpPr>
        <xdr:spPr>
          <a:xfrm>
            <a:off x="8255450" y="13625514"/>
            <a:ext cx="829210" cy="226217"/>
          </a:xfrm>
          <a:prstGeom prst="rect">
            <a:avLst/>
          </a:prstGeom>
          <a:solidFill>
            <a:schemeClr val="bg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100">
                <a:latin typeface="ZapfHumnst BT" panose="020B0502050508020304" pitchFamily="34" charset="0"/>
                <a:cs typeface="Times New Roman" pitchFamily="18" charset="0"/>
              </a:rPr>
              <a:t> mar-18 (a)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75237</xdr:colOff>
      <xdr:row>52</xdr:row>
      <xdr:rowOff>89647</xdr:rowOff>
    </xdr:from>
    <xdr:to>
      <xdr:col>7</xdr:col>
      <xdr:colOff>1020798</xdr:colOff>
      <xdr:row>76</xdr:row>
      <xdr:rowOff>56029</xdr:rowOff>
    </xdr:to>
    <xdr:grpSp>
      <xdr:nvGrpSpPr>
        <xdr:cNvPr id="2" name="1 Grupo"/>
        <xdr:cNvGrpSpPr/>
      </xdr:nvGrpSpPr>
      <xdr:grpSpPr>
        <a:xfrm>
          <a:off x="75237" y="10880111"/>
          <a:ext cx="10375311" cy="4538382"/>
          <a:chOff x="75237" y="9728947"/>
          <a:chExt cx="9577671" cy="4538382"/>
        </a:xfrm>
      </xdr:grpSpPr>
      <xdr:graphicFrame macro="">
        <xdr:nvGraphicFramePr>
          <xdr:cNvPr id="3" name="2 Gráfico"/>
          <xdr:cNvGraphicFramePr>
            <a:graphicFrameLocks/>
          </xdr:cNvGraphicFramePr>
        </xdr:nvGraphicFramePr>
        <xdr:xfrm>
          <a:off x="75237" y="9728947"/>
          <a:ext cx="9125232" cy="45383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3 CuadroTexto"/>
          <xdr:cNvSpPr txBox="1"/>
        </xdr:nvSpPr>
        <xdr:spPr>
          <a:xfrm>
            <a:off x="8590915" y="13745851"/>
            <a:ext cx="1061993" cy="381001"/>
          </a:xfrm>
          <a:prstGeom prst="rect">
            <a:avLst/>
          </a:prstGeom>
          <a:solidFill>
            <a:schemeClr val="bg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200">
                <a:latin typeface="ZapfHumnst BT" panose="020B0502050508020304" pitchFamily="34" charset="0"/>
                <a:cs typeface="Times New Roman" pitchFamily="18" charset="0"/>
              </a:rPr>
              <a:t>mar-18 (a)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241300</xdr:colOff>
      <xdr:row>51</xdr:row>
      <xdr:rowOff>63498</xdr:rowOff>
    </xdr:from>
    <xdr:to>
      <xdr:col>7</xdr:col>
      <xdr:colOff>1104901</xdr:colOff>
      <xdr:row>76</xdr:row>
      <xdr:rowOff>63497</xdr:rowOff>
    </xdr:to>
    <xdr:grpSp>
      <xdr:nvGrpSpPr>
        <xdr:cNvPr id="2" name="1 Grupo"/>
        <xdr:cNvGrpSpPr/>
      </xdr:nvGrpSpPr>
      <xdr:grpSpPr>
        <a:xfrm>
          <a:off x="1562100" y="10655298"/>
          <a:ext cx="8788401" cy="4762499"/>
          <a:chOff x="2254746" y="9745475"/>
          <a:chExt cx="9801487" cy="4523747"/>
        </a:xfrm>
      </xdr:grpSpPr>
      <xdr:graphicFrame macro="">
        <xdr:nvGraphicFramePr>
          <xdr:cNvPr id="3" name="2 Gráfico"/>
          <xdr:cNvGraphicFramePr>
            <a:graphicFrameLocks/>
          </xdr:cNvGraphicFramePr>
        </xdr:nvGraphicFramePr>
        <xdr:xfrm>
          <a:off x="2254746" y="9745475"/>
          <a:ext cx="9631518" cy="452374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3 CuadroTexto"/>
          <xdr:cNvSpPr txBox="1"/>
        </xdr:nvSpPr>
        <xdr:spPr>
          <a:xfrm>
            <a:off x="11022261" y="13674344"/>
            <a:ext cx="1033972" cy="293296"/>
          </a:xfrm>
          <a:prstGeom prst="rect">
            <a:avLst/>
          </a:prstGeom>
          <a:solidFill>
            <a:schemeClr val="bg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100">
                <a:latin typeface="ZapfHumnst BT" panose="020B0502050508020304" pitchFamily="34" charset="0"/>
                <a:cs typeface="Times New Roman" pitchFamily="18" charset="0"/>
              </a:rPr>
              <a:t>mar- 18 (a)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51</xdr:row>
      <xdr:rowOff>69739</xdr:rowOff>
    </xdr:from>
    <xdr:to>
      <xdr:col>6</xdr:col>
      <xdr:colOff>1803400</xdr:colOff>
      <xdr:row>78</xdr:row>
      <xdr:rowOff>20919</xdr:rowOff>
    </xdr:to>
    <xdr:graphicFrame macro="">
      <xdr:nvGraphicFramePr>
        <xdr:cNvPr id="2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0.87989</cdr:x>
      <cdr:y>0.86749</cdr:y>
    </cdr:from>
    <cdr:to>
      <cdr:x>0.97258</cdr:x>
      <cdr:y>0.9281</cdr:y>
    </cdr:to>
    <cdr:sp macro="" textlink="">
      <cdr:nvSpPr>
        <cdr:cNvPr id="2" name="3 CuadroTexto"/>
        <cdr:cNvSpPr txBox="1"/>
      </cdr:nvSpPr>
      <cdr:spPr>
        <a:xfrm xmlns:a="http://schemas.openxmlformats.org/drawingml/2006/main">
          <a:off x="8559774" y="4419562"/>
          <a:ext cx="901707" cy="308789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>
              <a:latin typeface="ZapfHumnst BT" panose="020B0502050508020304" pitchFamily="34" charset="0"/>
              <a:cs typeface="Times New Roman" pitchFamily="18" charset="0"/>
            </a:rPr>
            <a:t> mar-18 (a)</a:t>
          </a:r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138792</xdr:colOff>
      <xdr:row>19</xdr:row>
      <xdr:rowOff>78921</xdr:rowOff>
    </xdr:from>
    <xdr:to>
      <xdr:col>8</xdr:col>
      <xdr:colOff>481853</xdr:colOff>
      <xdr:row>49</xdr:row>
      <xdr:rowOff>122465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0.82451</cdr:x>
      <cdr:y>0.86901</cdr:y>
    </cdr:from>
    <cdr:to>
      <cdr:x>0.96492</cdr:x>
      <cdr:y>0.93079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477531" y="4361509"/>
          <a:ext cx="762501" cy="3100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100" b="0"/>
            <a:t>(porcentaje)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476250</xdr:colOff>
      <xdr:row>30</xdr:row>
      <xdr:rowOff>112760</xdr:rowOff>
    </xdr:from>
    <xdr:to>
      <xdr:col>15</xdr:col>
      <xdr:colOff>708071</xdr:colOff>
      <xdr:row>52</xdr:row>
      <xdr:rowOff>57532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160386</xdr:colOff>
      <xdr:row>30</xdr:row>
      <xdr:rowOff>157015</xdr:rowOff>
    </xdr:from>
    <xdr:to>
      <xdr:col>8</xdr:col>
      <xdr:colOff>291354</xdr:colOff>
      <xdr:row>52</xdr:row>
      <xdr:rowOff>101787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67235</xdr:colOff>
      <xdr:row>53</xdr:row>
      <xdr:rowOff>11206</xdr:rowOff>
    </xdr:from>
    <xdr:to>
      <xdr:col>12</xdr:col>
      <xdr:colOff>299056</xdr:colOff>
      <xdr:row>74</xdr:row>
      <xdr:rowOff>146478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150763</xdr:colOff>
      <xdr:row>15</xdr:row>
      <xdr:rowOff>9204</xdr:rowOff>
    </xdr:from>
    <xdr:to>
      <xdr:col>4</xdr:col>
      <xdr:colOff>2475</xdr:colOff>
      <xdr:row>33</xdr:row>
      <xdr:rowOff>108857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1224645</xdr:colOff>
      <xdr:row>15</xdr:row>
      <xdr:rowOff>13607</xdr:rowOff>
    </xdr:from>
    <xdr:to>
      <xdr:col>10</xdr:col>
      <xdr:colOff>911681</xdr:colOff>
      <xdr:row>33</xdr:row>
      <xdr:rowOff>136071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3042898</xdr:colOff>
      <xdr:row>35</xdr:row>
      <xdr:rowOff>1</xdr:rowOff>
    </xdr:from>
    <xdr:to>
      <xdr:col>7</xdr:col>
      <xdr:colOff>544286</xdr:colOff>
      <xdr:row>54</xdr:row>
      <xdr:rowOff>136071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0.00453</cdr:x>
      <cdr:y>0.02109</cdr:y>
    </cdr:from>
    <cdr:to>
      <cdr:x>0.4119</cdr:x>
      <cdr:y>0.13023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79" y="74419"/>
          <a:ext cx="2273243" cy="3851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s-ES" sz="1000" b="0"/>
            <a:t>(porcentaje de respuestas)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0.01296</cdr:x>
      <cdr:y>0</cdr:y>
    </cdr:from>
    <cdr:to>
      <cdr:x>0.35091</cdr:x>
      <cdr:y>0.0693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79403" y="0"/>
          <a:ext cx="2070526" cy="2993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00"/>
            <a:t>(porcentaje de respuestas)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0.01043</cdr:y>
    </cdr:from>
    <cdr:to>
      <cdr:x>0.47105</cdr:x>
      <cdr:y>0.09764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45062"/>
          <a:ext cx="2887651" cy="3767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>
              <a:latin typeface="+mn-lt"/>
              <a:ea typeface="+mn-ea"/>
              <a:cs typeface="+mn-cs"/>
            </a:rPr>
            <a:t>(porcentaje</a:t>
          </a:r>
          <a:r>
            <a:rPr lang="es-CO" sz="1100" baseline="0">
              <a:latin typeface="+mn-lt"/>
              <a:ea typeface="+mn-ea"/>
              <a:cs typeface="+mn-cs"/>
            </a:rPr>
            <a:t> </a:t>
          </a:r>
          <a:r>
            <a:rPr lang="es-CO" sz="1100">
              <a:latin typeface="+mn-lt"/>
              <a:ea typeface="+mn-ea"/>
              <a:cs typeface="+mn-cs"/>
            </a:rPr>
            <a:t>de respuestas)</a:t>
          </a:r>
          <a:endParaRPr lang="es-ES"/>
        </a:p>
        <a:p xmlns:a="http://schemas.openxmlformats.org/drawingml/2006/main">
          <a:endParaRPr lang="es-ES" sz="1100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380999</xdr:colOff>
      <xdr:row>22</xdr:row>
      <xdr:rowOff>38097</xdr:rowOff>
    </xdr:from>
    <xdr:to>
      <xdr:col>3</xdr:col>
      <xdr:colOff>1602440</xdr:colOff>
      <xdr:row>51</xdr:row>
      <xdr:rowOff>56029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0.63866</cdr:x>
      <cdr:y>0.84694</cdr:y>
    </cdr:from>
    <cdr:to>
      <cdr:x>0.78655</cdr:x>
      <cdr:y>0.91306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4437184" y="4143646"/>
          <a:ext cx="1027488" cy="3234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100" b="1">
              <a:latin typeface="Times New Roman" panose="02020603050405020304" pitchFamily="18" charset="0"/>
              <a:cs typeface="Times New Roman" panose="02020603050405020304" pitchFamily="18" charset="0"/>
            </a:rPr>
            <a:t>(porcentaje)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142873</xdr:colOff>
      <xdr:row>45</xdr:row>
      <xdr:rowOff>78443</xdr:rowOff>
    </xdr:from>
    <xdr:to>
      <xdr:col>6</xdr:col>
      <xdr:colOff>603250</xdr:colOff>
      <xdr:row>67</xdr:row>
      <xdr:rowOff>123265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0.00733</cdr:x>
      <cdr:y>0.01266</cdr:y>
    </cdr:from>
    <cdr:to>
      <cdr:x>0.26374</cdr:x>
      <cdr:y>0.09177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38102" y="38100"/>
          <a:ext cx="13335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00" b="1"/>
            <a:t>(porcentaje)</a:t>
          </a:r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151869</xdr:colOff>
      <xdr:row>6</xdr:row>
      <xdr:rowOff>101067</xdr:rowOff>
    </xdr:from>
    <xdr:to>
      <xdr:col>12</xdr:col>
      <xdr:colOff>535869</xdr:colOff>
      <xdr:row>29</xdr:row>
      <xdr:rowOff>128217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300566</xdr:colOff>
      <xdr:row>5</xdr:row>
      <xdr:rowOff>129117</xdr:rowOff>
    </xdr:from>
    <xdr:to>
      <xdr:col>20</xdr:col>
      <xdr:colOff>684566</xdr:colOff>
      <xdr:row>30</xdr:row>
      <xdr:rowOff>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33</xdr:row>
      <xdr:rowOff>0</xdr:rowOff>
    </xdr:from>
    <xdr:to>
      <xdr:col>17</xdr:col>
      <xdr:colOff>384000</xdr:colOff>
      <xdr:row>56</xdr:row>
      <xdr:rowOff>55725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657225</xdr:colOff>
      <xdr:row>4</xdr:row>
      <xdr:rowOff>128587</xdr:rowOff>
    </xdr:from>
    <xdr:to>
      <xdr:col>16</xdr:col>
      <xdr:colOff>238125</xdr:colOff>
      <xdr:row>20</xdr:row>
      <xdr:rowOff>104775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20</xdr:row>
      <xdr:rowOff>95250</xdr:rowOff>
    </xdr:from>
    <xdr:to>
      <xdr:col>16</xdr:col>
      <xdr:colOff>228600</xdr:colOff>
      <xdr:row>36</xdr:row>
      <xdr:rowOff>71438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742950</xdr:colOff>
      <xdr:row>35</xdr:row>
      <xdr:rowOff>95250</xdr:rowOff>
    </xdr:from>
    <xdr:to>
      <xdr:col>15</xdr:col>
      <xdr:colOff>742950</xdr:colOff>
      <xdr:row>36</xdr:row>
      <xdr:rowOff>133350</xdr:rowOff>
    </xdr:to>
    <xdr:sp macro="" textlink="">
      <xdr:nvSpPr>
        <xdr:cNvPr id="4" name="1 CuadroTexto"/>
        <xdr:cNvSpPr txBox="1"/>
      </xdr:nvSpPr>
      <xdr:spPr>
        <a:xfrm>
          <a:off x="11725275" y="7219950"/>
          <a:ext cx="762000" cy="228600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sep-17</a:t>
          </a:r>
        </a:p>
      </xdr:txBody>
    </xdr:sp>
    <xdr:clientData/>
  </xdr:twoCellAnchor>
  <xdr:twoCellAnchor>
    <xdr:from>
      <xdr:col>14</xdr:col>
      <xdr:colOff>657225</xdr:colOff>
      <xdr:row>35</xdr:row>
      <xdr:rowOff>180975</xdr:rowOff>
    </xdr:from>
    <xdr:to>
      <xdr:col>15</xdr:col>
      <xdr:colOff>20659</xdr:colOff>
      <xdr:row>36</xdr:row>
      <xdr:rowOff>106231</xdr:rowOff>
    </xdr:to>
    <xdr:sp macro="" textlink="">
      <xdr:nvSpPr>
        <xdr:cNvPr id="5" name="1 Rectángulo"/>
        <xdr:cNvSpPr/>
      </xdr:nvSpPr>
      <xdr:spPr>
        <a:xfrm>
          <a:off x="11639550" y="7305675"/>
          <a:ext cx="125434" cy="115756"/>
        </a:xfrm>
        <a:prstGeom prst="rect">
          <a:avLst/>
        </a:prstGeom>
        <a:solidFill>
          <a:schemeClr val="bg1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187324</xdr:colOff>
      <xdr:row>45</xdr:row>
      <xdr:rowOff>120649</xdr:rowOff>
    </xdr:from>
    <xdr:to>
      <xdr:col>5</xdr:col>
      <xdr:colOff>1059656</xdr:colOff>
      <xdr:row>66</xdr:row>
      <xdr:rowOff>31750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83344</xdr:colOff>
      <xdr:row>45</xdr:row>
      <xdr:rowOff>4763</xdr:rowOff>
    </xdr:from>
    <xdr:to>
      <xdr:col>11</xdr:col>
      <xdr:colOff>905667</xdr:colOff>
      <xdr:row>65</xdr:row>
      <xdr:rowOff>166688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1037431</xdr:colOff>
      <xdr:row>68</xdr:row>
      <xdr:rowOff>146846</xdr:rowOff>
    </xdr:from>
    <xdr:to>
      <xdr:col>9</xdr:col>
      <xdr:colOff>250031</xdr:colOff>
      <xdr:row>87</xdr:row>
      <xdr:rowOff>11908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287867</xdr:colOff>
      <xdr:row>4</xdr:row>
      <xdr:rowOff>129644</xdr:rowOff>
    </xdr:from>
    <xdr:to>
      <xdr:col>15</xdr:col>
      <xdr:colOff>506942</xdr:colOff>
      <xdr:row>25</xdr:row>
      <xdr:rowOff>58208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705969</xdr:colOff>
      <xdr:row>24</xdr:row>
      <xdr:rowOff>146798</xdr:rowOff>
    </xdr:from>
    <xdr:to>
      <xdr:col>4</xdr:col>
      <xdr:colOff>1221441</xdr:colOff>
      <xdr:row>40</xdr:row>
      <xdr:rowOff>33618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672352</xdr:colOff>
      <xdr:row>39</xdr:row>
      <xdr:rowOff>89646</xdr:rowOff>
    </xdr:from>
    <xdr:to>
      <xdr:col>4</xdr:col>
      <xdr:colOff>1187824</xdr:colOff>
      <xdr:row>55</xdr:row>
      <xdr:rowOff>11206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862852</xdr:colOff>
      <xdr:row>19</xdr:row>
      <xdr:rowOff>89648</xdr:rowOff>
    </xdr:from>
    <xdr:to>
      <xdr:col>7</xdr:col>
      <xdr:colOff>268942</xdr:colOff>
      <xdr:row>34</xdr:row>
      <xdr:rowOff>166968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829235</xdr:colOff>
      <xdr:row>34</xdr:row>
      <xdr:rowOff>32496</xdr:rowOff>
    </xdr:from>
    <xdr:to>
      <xdr:col>7</xdr:col>
      <xdr:colOff>235325</xdr:colOff>
      <xdr:row>49</xdr:row>
      <xdr:rowOff>144556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818028</xdr:colOff>
      <xdr:row>20</xdr:row>
      <xdr:rowOff>89647</xdr:rowOff>
    </xdr:from>
    <xdr:to>
      <xdr:col>6</xdr:col>
      <xdr:colOff>537883</xdr:colOff>
      <xdr:row>35</xdr:row>
      <xdr:rowOff>166967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784411</xdr:colOff>
      <xdr:row>35</xdr:row>
      <xdr:rowOff>32495</xdr:rowOff>
    </xdr:from>
    <xdr:to>
      <xdr:col>6</xdr:col>
      <xdr:colOff>504266</xdr:colOff>
      <xdr:row>50</xdr:row>
      <xdr:rowOff>144555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91686</xdr:colOff>
      <xdr:row>150</xdr:row>
      <xdr:rowOff>88629</xdr:rowOff>
    </xdr:from>
    <xdr:to>
      <xdr:col>5</xdr:col>
      <xdr:colOff>2008910</xdr:colOff>
      <xdr:row>173</xdr:row>
      <xdr:rowOff>10188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433</xdr:colOff>
      <xdr:row>150</xdr:row>
      <xdr:rowOff>25086</xdr:rowOff>
    </xdr:from>
    <xdr:to>
      <xdr:col>10</xdr:col>
      <xdr:colOff>537882</xdr:colOff>
      <xdr:row>172</xdr:row>
      <xdr:rowOff>166688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44504</xdr:colOff>
      <xdr:row>174</xdr:row>
      <xdr:rowOff>123391</xdr:rowOff>
    </xdr:from>
    <xdr:to>
      <xdr:col>8</xdr:col>
      <xdr:colOff>493059</xdr:colOff>
      <xdr:row>197</xdr:row>
      <xdr:rowOff>59531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0.00305</cdr:x>
      <cdr:y>0.02379</cdr:y>
    </cdr:from>
    <cdr:to>
      <cdr:x>0.16881</cdr:x>
      <cdr:y>0.07191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43" y="102360"/>
          <a:ext cx="980922" cy="2070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CO" sz="1100" b="1"/>
            <a:t>(</a:t>
          </a:r>
          <a:r>
            <a:rPr lang="es-CO" sz="1100" b="0">
              <a:latin typeface="Times New Roman" pitchFamily="18" charset="0"/>
              <a:cs typeface="Times New Roman" pitchFamily="18" charset="0"/>
            </a:rPr>
            <a:t>porcentaje</a:t>
          </a:r>
          <a:r>
            <a:rPr lang="es-CO" sz="1100" b="1"/>
            <a:t>)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0.00982</cdr:x>
      <cdr:y>0.04281</cdr:y>
    </cdr:from>
    <cdr:to>
      <cdr:x>0.17589</cdr:x>
      <cdr:y>0.09164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63942" y="196487"/>
          <a:ext cx="1081218" cy="2241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0">
              <a:latin typeface="Times New Roman" pitchFamily="18" charset="0"/>
              <a:cs typeface="Times New Roman" pitchFamily="18" charset="0"/>
            </a:rPr>
            <a:t>(porcentaje)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0.00987</cdr:x>
      <cdr:y>0.03497</cdr:y>
    </cdr:from>
    <cdr:to>
      <cdr:x>0.17584</cdr:x>
      <cdr:y>0.08308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62005" y="162875"/>
          <a:ext cx="1042161" cy="2240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0">
              <a:latin typeface="Times New Roman" pitchFamily="18" charset="0"/>
              <a:cs typeface="Times New Roman" pitchFamily="18" charset="0"/>
            </a:rPr>
            <a:t>(porcentaje)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130627</xdr:colOff>
      <xdr:row>52</xdr:row>
      <xdr:rowOff>77221</xdr:rowOff>
    </xdr:from>
    <xdr:to>
      <xdr:col>8</xdr:col>
      <xdr:colOff>930087</xdr:colOff>
      <xdr:row>80</xdr:row>
      <xdr:rowOff>78441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257916</xdr:colOff>
      <xdr:row>52</xdr:row>
      <xdr:rowOff>4173</xdr:rowOff>
    </xdr:from>
    <xdr:to>
      <xdr:col>15</xdr:col>
      <xdr:colOff>444500</xdr:colOff>
      <xdr:row>81</xdr:row>
      <xdr:rowOff>70849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740387</xdr:colOff>
      <xdr:row>52</xdr:row>
      <xdr:rowOff>111126</xdr:rowOff>
    </xdr:from>
    <xdr:to>
      <xdr:col>25</xdr:col>
      <xdr:colOff>95250</xdr:colOff>
      <xdr:row>81</xdr:row>
      <xdr:rowOff>177802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15</xdr:row>
      <xdr:rowOff>0</xdr:rowOff>
    </xdr:from>
    <xdr:to>
      <xdr:col>9</xdr:col>
      <xdr:colOff>235323</xdr:colOff>
      <xdr:row>35</xdr:row>
      <xdr:rowOff>56029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39781</xdr:colOff>
      <xdr:row>38</xdr:row>
      <xdr:rowOff>168088</xdr:rowOff>
    </xdr:from>
    <xdr:to>
      <xdr:col>9</xdr:col>
      <xdr:colOff>347380</xdr:colOff>
      <xdr:row>60</xdr:row>
      <xdr:rowOff>168088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B1:U91"/>
  <sheetViews>
    <sheetView tabSelected="1" view="pageBreakPreview" zoomScale="85" zoomScaleNormal="85" zoomScaleSheetLayoutView="85" workbookViewId="0">
      <pane xSplit="2" ySplit="5" topLeftCell="C54" activePane="bottomRight" state="frozen"/>
      <selection pane="topRight" activeCell="C1" sqref="C1"/>
      <selection pane="bottomLeft" activeCell="A6" sqref="A6"/>
      <selection pane="bottomRight" activeCell="R54" sqref="R54"/>
    </sheetView>
  </sheetViews>
  <sheetFormatPr baseColWidth="10" defaultRowHeight="15" x14ac:dyDescent="0.25"/>
  <cols>
    <col min="1" max="1" width="11.42578125" style="5"/>
    <col min="2" max="2" width="8.140625" style="5" customWidth="1"/>
    <col min="3" max="3" width="12.140625" style="5" customWidth="1"/>
    <col min="4" max="4" width="17.5703125" style="5" customWidth="1"/>
    <col min="5" max="5" width="14.7109375" style="5" customWidth="1"/>
    <col min="6" max="6" width="11.42578125" style="5" customWidth="1"/>
    <col min="7" max="7" width="9.5703125" style="5" customWidth="1"/>
    <col min="8" max="8" width="11.42578125" style="5" customWidth="1"/>
    <col min="9" max="9" width="15.42578125" style="5" customWidth="1"/>
    <col min="10" max="11" width="11.42578125" style="5"/>
    <col min="12" max="12" width="18.7109375" style="5" customWidth="1"/>
    <col min="13" max="13" width="18.42578125" style="5" customWidth="1"/>
    <col min="14" max="14" width="11.42578125" style="5"/>
    <col min="15" max="15" width="2.5703125" style="5" customWidth="1"/>
    <col min="16" max="16384" width="11.42578125" style="5"/>
  </cols>
  <sheetData>
    <row r="1" spans="2:21" x14ac:dyDescent="0.25">
      <c r="B1" s="5" t="s">
        <v>51</v>
      </c>
    </row>
    <row r="2" spans="2:21" x14ac:dyDescent="0.25">
      <c r="B2" s="5" t="s">
        <v>52</v>
      </c>
      <c r="I2" s="6"/>
      <c r="J2" s="6"/>
    </row>
    <row r="3" spans="2:21" ht="15.75" thickBot="1" x14ac:dyDescent="0.3">
      <c r="G3" s="5" t="s">
        <v>53</v>
      </c>
      <c r="I3" s="5" t="s">
        <v>54</v>
      </c>
    </row>
    <row r="4" spans="2:21" ht="15.75" thickBot="1" x14ac:dyDescent="0.3">
      <c r="B4" s="95"/>
      <c r="C4" s="372" t="s">
        <v>2</v>
      </c>
      <c r="D4" s="373"/>
      <c r="E4" s="372" t="s">
        <v>3</v>
      </c>
      <c r="F4" s="373"/>
      <c r="G4" s="372" t="s">
        <v>4</v>
      </c>
      <c r="H4" s="373"/>
      <c r="I4" s="374" t="s">
        <v>55</v>
      </c>
      <c r="J4" s="373"/>
    </row>
    <row r="5" spans="2:21" ht="80.25" customHeight="1" thickBot="1" x14ac:dyDescent="0.3">
      <c r="B5" s="96" t="s">
        <v>56</v>
      </c>
      <c r="C5" s="97" t="s">
        <v>57</v>
      </c>
      <c r="D5" s="97" t="s">
        <v>58</v>
      </c>
      <c r="E5" s="97" t="s">
        <v>59</v>
      </c>
      <c r="F5" s="97" t="s">
        <v>60</v>
      </c>
      <c r="G5" s="97" t="s">
        <v>59</v>
      </c>
      <c r="H5" s="97" t="s">
        <v>60</v>
      </c>
      <c r="I5" s="98" t="s">
        <v>59</v>
      </c>
      <c r="J5" s="97" t="s">
        <v>60</v>
      </c>
      <c r="O5" s="6"/>
      <c r="P5" s="6"/>
      <c r="Q5" s="6"/>
      <c r="R5" s="6"/>
    </row>
    <row r="6" spans="2:21" x14ac:dyDescent="0.25">
      <c r="B6" s="99">
        <v>39873</v>
      </c>
      <c r="C6" s="100">
        <v>7.4261138210334643</v>
      </c>
      <c r="D6" s="101">
        <v>-61.438514555384096</v>
      </c>
      <c r="E6" s="102">
        <v>17.490761534005461</v>
      </c>
      <c r="F6" s="101">
        <v>-25.366669212108189</v>
      </c>
      <c r="G6" s="103">
        <v>15.261191061525409</v>
      </c>
      <c r="H6" s="101">
        <v>-15.345631093088674</v>
      </c>
      <c r="I6" s="100">
        <v>63.623443757769891</v>
      </c>
      <c r="J6" s="104">
        <v>-5.7711799523784455</v>
      </c>
      <c r="O6" s="6"/>
      <c r="P6" s="105"/>
      <c r="R6" s="106"/>
      <c r="S6" s="106"/>
      <c r="T6" s="6"/>
      <c r="U6" s="6"/>
    </row>
    <row r="7" spans="2:21" x14ac:dyDescent="0.25">
      <c r="B7" s="107">
        <v>39965</v>
      </c>
      <c r="C7" s="106">
        <v>3.1840525409451814</v>
      </c>
      <c r="D7" s="108">
        <v>-60.095523265261797</v>
      </c>
      <c r="E7" s="109">
        <v>14.451530743355189</v>
      </c>
      <c r="F7" s="108">
        <v>-14.146272246849984</v>
      </c>
      <c r="G7" s="110">
        <v>12.506461260119522</v>
      </c>
      <c r="H7" s="111">
        <v>-29.742854274216342</v>
      </c>
      <c r="I7" s="106">
        <v>58.592117652921985</v>
      </c>
      <c r="J7" s="108">
        <v>-10.259102049387623</v>
      </c>
      <c r="R7" s="106"/>
      <c r="S7" s="106"/>
      <c r="T7" s="6"/>
      <c r="U7" s="6"/>
    </row>
    <row r="8" spans="2:21" x14ac:dyDescent="0.25">
      <c r="B8" s="107">
        <v>40057</v>
      </c>
      <c r="C8" s="106">
        <v>0.50512871098633561</v>
      </c>
      <c r="D8" s="108">
        <v>-27.717380767674488</v>
      </c>
      <c r="E8" s="109">
        <v>4.6710985383894732</v>
      </c>
      <c r="F8" s="108">
        <v>-12.548385500673334</v>
      </c>
      <c r="G8" s="110">
        <v>11.685105799955849</v>
      </c>
      <c r="H8" s="111">
        <v>13.374501722058248</v>
      </c>
      <c r="I8" s="106">
        <v>55.075452666928328</v>
      </c>
      <c r="J8" s="108">
        <v>-16.33599968678481</v>
      </c>
      <c r="R8" s="106"/>
      <c r="S8" s="106"/>
      <c r="T8" s="6"/>
      <c r="U8" s="6"/>
    </row>
    <row r="9" spans="2:21" x14ac:dyDescent="0.25">
      <c r="B9" s="107">
        <v>40148</v>
      </c>
      <c r="C9" s="106">
        <v>1.4112419140821952</v>
      </c>
      <c r="D9" s="108">
        <v>-41.228947590803408</v>
      </c>
      <c r="E9" s="109">
        <v>0.52634967058895477</v>
      </c>
      <c r="F9" s="108">
        <v>-17.934611947184777</v>
      </c>
      <c r="G9" s="110">
        <v>13.064310495954246</v>
      </c>
      <c r="H9" s="111">
        <v>19.511113184206451</v>
      </c>
      <c r="I9" s="106">
        <v>24.444308171667718</v>
      </c>
      <c r="J9" s="108">
        <v>9.2553138918444589</v>
      </c>
      <c r="R9" s="106"/>
      <c r="S9" s="106"/>
      <c r="T9" s="6"/>
      <c r="U9" s="6"/>
    </row>
    <row r="10" spans="2:21" x14ac:dyDescent="0.25">
      <c r="B10" s="107">
        <v>40238</v>
      </c>
      <c r="C10" s="106">
        <v>4.5739805368728348</v>
      </c>
      <c r="D10" s="108">
        <v>18.861525537696693</v>
      </c>
      <c r="E10" s="109">
        <v>0.45206453853234851</v>
      </c>
      <c r="F10" s="108">
        <v>2.3273755389688033</v>
      </c>
      <c r="G10" s="110">
        <v>14.779801716529946</v>
      </c>
      <c r="H10" s="111">
        <v>16.372880873185824</v>
      </c>
      <c r="I10" s="106">
        <v>17.189710600562471</v>
      </c>
      <c r="J10" s="108">
        <v>20.19755652690823</v>
      </c>
      <c r="R10" s="106"/>
      <c r="S10" s="106"/>
      <c r="T10" s="6"/>
      <c r="U10" s="6"/>
    </row>
    <row r="11" spans="2:21" x14ac:dyDescent="0.25">
      <c r="B11" s="107">
        <v>40330</v>
      </c>
      <c r="C11" s="106">
        <v>8.5717185371959825</v>
      </c>
      <c r="D11" s="108">
        <v>13.340983204213099</v>
      </c>
      <c r="E11" s="109">
        <v>1.6117786593028871</v>
      </c>
      <c r="F11" s="108">
        <v>21.830743748299952</v>
      </c>
      <c r="G11" s="110">
        <v>16.184535716165669</v>
      </c>
      <c r="H11" s="111">
        <v>15.704333575435756</v>
      </c>
      <c r="I11" s="106">
        <v>11.777506178215202</v>
      </c>
      <c r="J11" s="108">
        <v>9.9862566794641285</v>
      </c>
      <c r="R11" s="106"/>
      <c r="S11" s="106"/>
      <c r="T11" s="6"/>
      <c r="U11" s="6"/>
    </row>
    <row r="12" spans="2:21" x14ac:dyDescent="0.25">
      <c r="B12" s="107">
        <v>40422</v>
      </c>
      <c r="C12" s="106">
        <v>12.995731727908954</v>
      </c>
      <c r="D12" s="108">
        <v>24.386637161073114</v>
      </c>
      <c r="E12" s="109">
        <v>10.125428637083411</v>
      </c>
      <c r="F12" s="108">
        <v>48.923023552112419</v>
      </c>
      <c r="G12" s="110">
        <v>17.011696623312076</v>
      </c>
      <c r="H12" s="111">
        <v>10.907191897757585</v>
      </c>
      <c r="I12" s="106">
        <v>9.8153782662758982</v>
      </c>
      <c r="J12" s="108">
        <v>-15.884220633891935</v>
      </c>
      <c r="R12" s="106"/>
      <c r="S12" s="106"/>
      <c r="T12" s="6"/>
      <c r="U12" s="6"/>
    </row>
    <row r="13" spans="2:21" x14ac:dyDescent="0.25">
      <c r="B13" s="107">
        <v>40513</v>
      </c>
      <c r="C13" s="106">
        <v>16.200468484250941</v>
      </c>
      <c r="D13" s="108">
        <v>51.806103627977549</v>
      </c>
      <c r="E13" s="109">
        <v>18.929012486700316</v>
      </c>
      <c r="F13" s="108">
        <v>55.327510635406561</v>
      </c>
      <c r="G13" s="110">
        <v>17.07697078357819</v>
      </c>
      <c r="H13" s="111">
        <v>24.44134917522965</v>
      </c>
      <c r="I13" s="106">
        <v>12.118619525126917</v>
      </c>
      <c r="J13" s="108">
        <v>28.268409921164551</v>
      </c>
      <c r="R13" s="106"/>
      <c r="S13" s="106"/>
      <c r="T13" s="6"/>
      <c r="U13" s="6"/>
    </row>
    <row r="14" spans="2:21" x14ac:dyDescent="0.25">
      <c r="B14" s="107">
        <v>40603</v>
      </c>
      <c r="C14" s="106">
        <v>19.45686187199367</v>
      </c>
      <c r="D14" s="108">
        <v>16.538269645493749</v>
      </c>
      <c r="E14" s="109">
        <v>22.240624473816382</v>
      </c>
      <c r="F14" s="108">
        <v>13.044764596413369</v>
      </c>
      <c r="G14" s="110">
        <v>17.139290065716466</v>
      </c>
      <c r="H14" s="111">
        <v>-0.19778870166602991</v>
      </c>
      <c r="I14" s="106">
        <v>30.018507556569762</v>
      </c>
      <c r="J14" s="108">
        <v>29.813361610213661</v>
      </c>
      <c r="R14" s="106"/>
      <c r="S14" s="106"/>
      <c r="T14" s="6"/>
      <c r="U14" s="6"/>
    </row>
    <row r="15" spans="2:21" x14ac:dyDescent="0.25">
      <c r="B15" s="107">
        <v>40695</v>
      </c>
      <c r="C15" s="106">
        <v>24.50544216217294</v>
      </c>
      <c r="D15" s="108">
        <v>58.683051118741282</v>
      </c>
      <c r="E15" s="109">
        <v>23.06240517935969</v>
      </c>
      <c r="F15" s="108">
        <v>31.621557242613296</v>
      </c>
      <c r="G15" s="110">
        <v>18.340668917569516</v>
      </c>
      <c r="H15" s="111">
        <v>27.269131132340473</v>
      </c>
      <c r="I15" s="106">
        <v>34.60840786864501</v>
      </c>
      <c r="J15" s="108">
        <v>26.256747979437161</v>
      </c>
      <c r="R15" s="106"/>
      <c r="S15" s="106"/>
      <c r="T15" s="6"/>
      <c r="U15" s="6"/>
    </row>
    <row r="16" spans="2:21" x14ac:dyDescent="0.25">
      <c r="B16" s="107">
        <v>40787</v>
      </c>
      <c r="C16" s="106">
        <v>25.23352346496943</v>
      </c>
      <c r="D16" s="108">
        <v>29.561322591725041</v>
      </c>
      <c r="E16" s="109">
        <v>23.139248809694468</v>
      </c>
      <c r="F16" s="108">
        <v>43.515948418326772</v>
      </c>
      <c r="G16" s="110">
        <v>18.729057752386041</v>
      </c>
      <c r="H16" s="111">
        <v>23.764171922948812</v>
      </c>
      <c r="I16" s="106">
        <v>37.534865000045549</v>
      </c>
      <c r="J16" s="108">
        <v>28.382600532843284</v>
      </c>
      <c r="R16" s="106"/>
      <c r="S16" s="106"/>
      <c r="T16" s="6"/>
      <c r="U16" s="6"/>
    </row>
    <row r="17" spans="2:21" x14ac:dyDescent="0.25">
      <c r="B17" s="107">
        <v>40878</v>
      </c>
      <c r="C17" s="106">
        <v>25.047145202110421</v>
      </c>
      <c r="D17" s="108">
        <v>20.964664828486498</v>
      </c>
      <c r="E17" s="109">
        <v>18.729129326484294</v>
      </c>
      <c r="F17" s="108">
        <v>16.252556407540659</v>
      </c>
      <c r="G17" s="110">
        <v>19.454835361584074</v>
      </c>
      <c r="H17" s="111">
        <v>23.190670598412179</v>
      </c>
      <c r="I17" s="106">
        <v>38.311595104117281</v>
      </c>
      <c r="J17" s="108">
        <v>15.092215983946911</v>
      </c>
      <c r="R17" s="106"/>
      <c r="S17" s="106"/>
      <c r="T17" s="6"/>
      <c r="U17" s="6"/>
    </row>
    <row r="18" spans="2:21" x14ac:dyDescent="0.25">
      <c r="B18" s="107">
        <v>40969</v>
      </c>
      <c r="C18" s="106">
        <v>24.761273444550568</v>
      </c>
      <c r="D18" s="108">
        <v>1.9411022805851563</v>
      </c>
      <c r="E18" s="109">
        <v>16.107479691439018</v>
      </c>
      <c r="F18" s="108">
        <v>14.3595575700231</v>
      </c>
      <c r="G18" s="110">
        <v>19.407547339345243</v>
      </c>
      <c r="H18" s="111">
        <v>0.24302404871568581</v>
      </c>
      <c r="I18" s="106">
        <v>23.002930312856272</v>
      </c>
      <c r="J18" s="108">
        <v>14.522367013144786</v>
      </c>
      <c r="R18" s="106"/>
      <c r="S18" s="106"/>
      <c r="T18" s="6"/>
      <c r="U18" s="6"/>
    </row>
    <row r="19" spans="2:21" x14ac:dyDescent="0.25">
      <c r="B19" s="107">
        <v>41061</v>
      </c>
      <c r="C19" s="106">
        <v>21.148017235887306</v>
      </c>
      <c r="D19" s="108">
        <v>-18.683690483436958</v>
      </c>
      <c r="E19" s="109">
        <v>14.999727058278101</v>
      </c>
      <c r="F19" s="108">
        <v>0.29691490271196219</v>
      </c>
      <c r="G19" s="110">
        <v>18.387049465976773</v>
      </c>
      <c r="H19" s="111">
        <v>9.7276453584821052</v>
      </c>
      <c r="I19" s="106">
        <v>21.15818085438006</v>
      </c>
      <c r="J19" s="108">
        <v>-8.840094496802763</v>
      </c>
      <c r="Q19" s="112"/>
      <c r="R19" s="113"/>
      <c r="S19" s="106"/>
      <c r="T19" s="6"/>
      <c r="U19" s="6"/>
    </row>
    <row r="20" spans="2:21" x14ac:dyDescent="0.25">
      <c r="B20" s="107">
        <v>41153</v>
      </c>
      <c r="C20" s="106">
        <v>19.213272638746304</v>
      </c>
      <c r="D20" s="108">
        <v>-13.777358889603105</v>
      </c>
      <c r="E20" s="109">
        <v>12.292533744473989</v>
      </c>
      <c r="F20" s="108">
        <v>-6.2192621662344907</v>
      </c>
      <c r="G20" s="110">
        <v>14.876168175897902</v>
      </c>
      <c r="H20" s="111">
        <v>13.71374085108471</v>
      </c>
      <c r="I20" s="106">
        <v>20.781380579176066</v>
      </c>
      <c r="J20" s="108">
        <v>4.8717555007636539</v>
      </c>
      <c r="L20" s="112"/>
      <c r="M20" s="112"/>
      <c r="Q20" s="7"/>
      <c r="R20" s="114"/>
      <c r="S20" s="106"/>
      <c r="T20" s="6"/>
      <c r="U20" s="6"/>
    </row>
    <row r="21" spans="2:21" x14ac:dyDescent="0.25">
      <c r="B21" s="107">
        <v>41244</v>
      </c>
      <c r="C21" s="106">
        <v>17.21252209535993</v>
      </c>
      <c r="D21" s="108">
        <v>-1.6439123012226726</v>
      </c>
      <c r="E21" s="109">
        <v>13.112504800433666</v>
      </c>
      <c r="F21" s="108">
        <v>9.1148838596783897</v>
      </c>
      <c r="G21" s="110">
        <v>14.344265730120881</v>
      </c>
      <c r="H21" s="111">
        <v>20.835212008264762</v>
      </c>
      <c r="I21" s="106">
        <v>19.725277475663038</v>
      </c>
      <c r="J21" s="108">
        <v>8.5329162765070059</v>
      </c>
      <c r="L21" s="7"/>
      <c r="M21" s="7"/>
      <c r="Q21" s="7"/>
      <c r="R21" s="114"/>
      <c r="S21" s="106"/>
      <c r="T21" s="6"/>
      <c r="U21" s="6"/>
    </row>
    <row r="22" spans="2:21" x14ac:dyDescent="0.25">
      <c r="B22" s="107">
        <v>41334</v>
      </c>
      <c r="C22" s="106">
        <v>14.904486117318051</v>
      </c>
      <c r="D22" s="108">
        <v>-48.856766401392591</v>
      </c>
      <c r="E22" s="109">
        <v>13.586711059308975</v>
      </c>
      <c r="F22" s="108">
        <v>-36.15847330979885</v>
      </c>
      <c r="G22" s="110">
        <v>13.445014324863962</v>
      </c>
      <c r="H22" s="111">
        <v>-8.8200276969622635</v>
      </c>
      <c r="I22" s="106">
        <v>19.017869153411169</v>
      </c>
      <c r="J22" s="108">
        <v>-1.3210520004265442</v>
      </c>
      <c r="L22" s="7"/>
      <c r="M22" s="7"/>
      <c r="Q22" s="7"/>
      <c r="R22" s="114"/>
      <c r="S22" s="106"/>
      <c r="T22" s="6"/>
      <c r="U22" s="6"/>
    </row>
    <row r="23" spans="2:21" x14ac:dyDescent="0.25">
      <c r="B23" s="107">
        <v>41426</v>
      </c>
      <c r="C23" s="106">
        <v>13.227435179109603</v>
      </c>
      <c r="D23" s="108">
        <v>7.8063591507559424</v>
      </c>
      <c r="E23" s="109">
        <v>15.627133004162408</v>
      </c>
      <c r="F23" s="108">
        <v>3.2480111607320441</v>
      </c>
      <c r="G23" s="110">
        <v>13.957761942833429</v>
      </c>
      <c r="H23" s="111">
        <v>41.757698962011389</v>
      </c>
      <c r="I23" s="106">
        <v>20.267215412091822</v>
      </c>
      <c r="J23" s="108">
        <v>0.67413312958954208</v>
      </c>
      <c r="L23" s="7"/>
      <c r="M23" s="7"/>
      <c r="Q23" s="7"/>
      <c r="R23" s="114"/>
      <c r="S23" s="106"/>
      <c r="T23" s="6"/>
      <c r="U23" s="6"/>
    </row>
    <row r="24" spans="2:21" x14ac:dyDescent="0.25">
      <c r="B24" s="107">
        <v>41518</v>
      </c>
      <c r="C24" s="106">
        <v>12.679612728601297</v>
      </c>
      <c r="D24" s="108">
        <v>13.140152081813017</v>
      </c>
      <c r="E24" s="109">
        <v>15.318970108898622</v>
      </c>
      <c r="F24" s="108">
        <v>6.9419764304857257</v>
      </c>
      <c r="G24" s="110">
        <v>17.784249201004428</v>
      </c>
      <c r="H24" s="111">
        <v>37.420412360156305</v>
      </c>
      <c r="I24" s="106">
        <v>19.201085207520443</v>
      </c>
      <c r="J24" s="108">
        <v>4.3239539300874821</v>
      </c>
      <c r="L24" s="7"/>
      <c r="M24" s="7"/>
      <c r="R24" s="106"/>
      <c r="S24" s="106"/>
      <c r="T24" s="6"/>
      <c r="U24" s="6"/>
    </row>
    <row r="25" spans="2:21" x14ac:dyDescent="0.25">
      <c r="B25" s="107">
        <v>41609</v>
      </c>
      <c r="C25" s="106">
        <v>11.917728330015255</v>
      </c>
      <c r="D25" s="111">
        <v>21.996714369601101</v>
      </c>
      <c r="E25" s="106">
        <v>11.388139772158357</v>
      </c>
      <c r="F25" s="111">
        <v>14.009277407120205</v>
      </c>
      <c r="G25" s="115">
        <v>19.455415139901703</v>
      </c>
      <c r="H25" s="111">
        <v>38.33328336953354</v>
      </c>
      <c r="I25" s="106">
        <v>17.345277806111259</v>
      </c>
      <c r="J25" s="108">
        <v>15.888273729927255</v>
      </c>
      <c r="R25" s="106"/>
      <c r="S25" s="106"/>
      <c r="T25" s="6"/>
      <c r="U25" s="6"/>
    </row>
    <row r="26" spans="2:21" x14ac:dyDescent="0.25">
      <c r="B26" s="107">
        <v>41699</v>
      </c>
      <c r="C26" s="106">
        <v>11.535354504244633</v>
      </c>
      <c r="D26" s="111">
        <v>-19.529064046001324</v>
      </c>
      <c r="E26" s="106">
        <v>13.276460353140806</v>
      </c>
      <c r="F26" s="111">
        <v>-15.788308154450286</v>
      </c>
      <c r="G26" s="116">
        <v>20.614963520451226</v>
      </c>
      <c r="H26" s="111">
        <v>5.4716699286009982</v>
      </c>
      <c r="I26" s="106">
        <v>16.090411221022016</v>
      </c>
      <c r="J26" s="108">
        <v>-5.2821605563966516</v>
      </c>
      <c r="R26" s="106"/>
      <c r="S26" s="106"/>
      <c r="T26" s="6"/>
      <c r="U26" s="6"/>
    </row>
    <row r="27" spans="2:21" x14ac:dyDescent="0.25">
      <c r="B27" s="107">
        <v>41791</v>
      </c>
      <c r="C27" s="106">
        <v>11.828220931570389</v>
      </c>
      <c r="D27" s="111">
        <v>5.6362994244033144</v>
      </c>
      <c r="E27" s="106">
        <v>12.43092112692079</v>
      </c>
      <c r="F27" s="111">
        <v>11.565837357775749</v>
      </c>
      <c r="G27" s="116">
        <v>21.2944438161569</v>
      </c>
      <c r="H27" s="111">
        <v>27.520880005752357</v>
      </c>
      <c r="I27" s="106">
        <v>13.772169011612512</v>
      </c>
      <c r="J27" s="108">
        <v>9.97215122566943</v>
      </c>
      <c r="R27" s="106"/>
      <c r="S27" s="106"/>
      <c r="T27" s="6"/>
      <c r="U27" s="6"/>
    </row>
    <row r="28" spans="2:21" x14ac:dyDescent="0.25">
      <c r="B28" s="107">
        <v>41883</v>
      </c>
      <c r="C28" s="106">
        <v>12.12259652810892</v>
      </c>
      <c r="D28" s="111">
        <v>1.1053231152901835</v>
      </c>
      <c r="E28" s="106">
        <v>11.252235945082067</v>
      </c>
      <c r="F28" s="111">
        <v>11.26667503824088</v>
      </c>
      <c r="G28" s="116">
        <v>19.967183622231531</v>
      </c>
      <c r="H28" s="111">
        <v>26.359239520584872</v>
      </c>
      <c r="I28" s="106">
        <v>11.346895364444865</v>
      </c>
      <c r="J28" s="108">
        <v>18.181276467890196</v>
      </c>
      <c r="R28" s="106"/>
      <c r="S28" s="106"/>
      <c r="T28" s="6"/>
      <c r="U28" s="6"/>
    </row>
    <row r="29" spans="2:21" x14ac:dyDescent="0.25">
      <c r="B29" s="107">
        <v>41974</v>
      </c>
      <c r="C29" s="7">
        <v>13.005246594211716</v>
      </c>
      <c r="D29" s="111">
        <v>44.638774939660124</v>
      </c>
      <c r="E29" s="7">
        <v>15.513781995489605</v>
      </c>
      <c r="F29" s="111">
        <v>31.233607797758939</v>
      </c>
      <c r="G29" s="117">
        <v>17.901541756467225</v>
      </c>
      <c r="H29" s="111">
        <v>15.373049860759219</v>
      </c>
      <c r="I29" s="7">
        <v>9.446399984853926</v>
      </c>
      <c r="J29" s="108">
        <v>6.0717152452987024</v>
      </c>
      <c r="R29" s="106"/>
      <c r="S29" s="106"/>
      <c r="T29" s="6"/>
      <c r="U29" s="6"/>
    </row>
    <row r="30" spans="2:21" x14ac:dyDescent="0.25">
      <c r="B30" s="107">
        <v>42064</v>
      </c>
      <c r="C30" s="106">
        <v>13.226508903143742</v>
      </c>
      <c r="D30" s="111">
        <v>5.743970345203266</v>
      </c>
      <c r="E30" s="106">
        <v>18.229188418377706</v>
      </c>
      <c r="F30" s="111">
        <v>26.328290183640888</v>
      </c>
      <c r="G30" s="116">
        <v>16.380429567954891</v>
      </c>
      <c r="H30" s="111">
        <v>7.0270426939648534</v>
      </c>
      <c r="I30" s="106">
        <v>19.429270220309558</v>
      </c>
      <c r="J30" s="108">
        <v>-0.23815885711275642</v>
      </c>
      <c r="R30" s="106"/>
      <c r="S30" s="106"/>
      <c r="T30" s="6"/>
      <c r="U30" s="6"/>
    </row>
    <row r="31" spans="2:21" x14ac:dyDescent="0.25">
      <c r="B31" s="107">
        <v>42156</v>
      </c>
      <c r="C31" s="106">
        <v>13.722222916255467</v>
      </c>
      <c r="D31" s="111">
        <v>-7.1496326128352772</v>
      </c>
      <c r="E31" s="106">
        <v>17.321748898040035</v>
      </c>
      <c r="F31" s="111">
        <v>7.9001231751041994</v>
      </c>
      <c r="G31" s="106">
        <v>14.890907509373946</v>
      </c>
      <c r="H31" s="111">
        <v>-5.6199355839129854</v>
      </c>
      <c r="I31" s="106">
        <v>17.760059414822681</v>
      </c>
      <c r="J31" s="108">
        <v>-6.0785403584994802</v>
      </c>
      <c r="R31" s="106"/>
      <c r="S31" s="106"/>
      <c r="T31" s="6"/>
      <c r="U31" s="6"/>
    </row>
    <row r="32" spans="2:21" x14ac:dyDescent="0.25">
      <c r="B32" s="107">
        <v>42248</v>
      </c>
      <c r="C32" s="106">
        <v>12.895712275156001</v>
      </c>
      <c r="D32" s="111">
        <v>11.764709492778938</v>
      </c>
      <c r="E32" s="106">
        <v>21.809723094637668</v>
      </c>
      <c r="F32" s="111">
        <v>23.951941011098622</v>
      </c>
      <c r="G32" s="106">
        <v>14.983762314060485</v>
      </c>
      <c r="H32" s="111">
        <v>-6.7125163338172156</v>
      </c>
      <c r="I32" s="106">
        <v>15.804879732190447</v>
      </c>
      <c r="J32" s="108">
        <v>20.671855344570986</v>
      </c>
      <c r="R32" s="6"/>
      <c r="S32" s="6"/>
      <c r="T32" s="6"/>
      <c r="U32" s="6"/>
    </row>
    <row r="33" spans="2:21" x14ac:dyDescent="0.25">
      <c r="B33" s="107">
        <v>42339</v>
      </c>
      <c r="C33" s="106">
        <v>11.822366406634544</v>
      </c>
      <c r="D33" s="111">
        <v>-4.6728254802521629</v>
      </c>
      <c r="E33" s="106">
        <v>17.704713761483369</v>
      </c>
      <c r="F33" s="111">
        <v>43.297234181871112</v>
      </c>
      <c r="G33" s="106">
        <v>15.321017808969884</v>
      </c>
      <c r="H33" s="111">
        <v>6.4953182061773251</v>
      </c>
      <c r="I33" s="106">
        <v>15.291389638555364</v>
      </c>
      <c r="J33" s="108">
        <v>-12.467661785051773</v>
      </c>
      <c r="R33" s="6"/>
      <c r="S33" s="6"/>
      <c r="T33" s="6"/>
      <c r="U33" s="6"/>
    </row>
    <row r="34" spans="2:21" x14ac:dyDescent="0.25">
      <c r="B34" s="107">
        <v>42430</v>
      </c>
      <c r="C34" s="106">
        <v>11.397820002000225</v>
      </c>
      <c r="D34" s="111">
        <v>-13.215377154477101</v>
      </c>
      <c r="E34" s="106">
        <v>13.387027595493306</v>
      </c>
      <c r="F34" s="111">
        <v>-24.958106894358451</v>
      </c>
      <c r="G34" s="106">
        <v>13.883415492857122</v>
      </c>
      <c r="H34" s="111">
        <v>6.1758899143441868</v>
      </c>
      <c r="I34" s="106">
        <v>4.0374262608223743</v>
      </c>
      <c r="J34" s="108">
        <v>-18.617978872549131</v>
      </c>
      <c r="R34" s="6"/>
      <c r="S34" s="6"/>
      <c r="T34" s="6"/>
      <c r="U34" s="6"/>
    </row>
    <row r="35" spans="2:21" x14ac:dyDescent="0.25">
      <c r="B35" s="107">
        <v>42522</v>
      </c>
      <c r="C35" s="106">
        <v>11.735090751367117</v>
      </c>
      <c r="D35" s="111">
        <v>-17.517089608582101</v>
      </c>
      <c r="E35" s="106">
        <v>10.902883650248828</v>
      </c>
      <c r="F35" s="111">
        <v>-13.225571434264669</v>
      </c>
      <c r="G35" s="106">
        <v>14.389524680576326</v>
      </c>
      <c r="H35" s="111">
        <v>11.095571136413383</v>
      </c>
      <c r="I35" s="106">
        <v>4.4468129493839825</v>
      </c>
      <c r="J35" s="108">
        <v>-5.8239580130822066</v>
      </c>
      <c r="O35" s="6"/>
      <c r="P35" s="6"/>
      <c r="Q35" s="6"/>
      <c r="R35" s="6"/>
      <c r="T35" s="118"/>
    </row>
    <row r="36" spans="2:21" x14ac:dyDescent="0.25">
      <c r="B36" s="107">
        <v>42614</v>
      </c>
      <c r="C36" s="106">
        <v>12.194477244057001</v>
      </c>
      <c r="D36" s="111">
        <v>-19.748852493241561</v>
      </c>
      <c r="E36" s="106">
        <v>6.2494121474863551</v>
      </c>
      <c r="F36" s="111">
        <v>-30.821415075877002</v>
      </c>
      <c r="G36" s="106">
        <v>13.522647880277887</v>
      </c>
      <c r="H36" s="111">
        <v>6.6585682831710669</v>
      </c>
      <c r="I36" s="106">
        <v>6.3062729129652553</v>
      </c>
      <c r="J36" s="108">
        <v>-0.53025147433576858</v>
      </c>
      <c r="O36" s="6"/>
      <c r="P36" s="6"/>
      <c r="Q36" s="6"/>
      <c r="R36" s="6"/>
      <c r="T36" s="118"/>
    </row>
    <row r="37" spans="2:21" x14ac:dyDescent="0.25">
      <c r="B37" s="107">
        <v>42705</v>
      </c>
      <c r="C37" s="106">
        <v>13.183805818327542</v>
      </c>
      <c r="D37" s="111">
        <v>-0.77537873105685917</v>
      </c>
      <c r="E37" s="106">
        <v>4.1124211767247232</v>
      </c>
      <c r="F37" s="111">
        <v>-8.1121805229023938</v>
      </c>
      <c r="G37" s="69">
        <v>12.807517442746574</v>
      </c>
      <c r="H37" s="111">
        <v>-26.046725802342714</v>
      </c>
      <c r="I37" s="106">
        <v>6.6647027798399483</v>
      </c>
      <c r="J37" s="108">
        <v>5.2317454672391106</v>
      </c>
      <c r="O37" s="6"/>
      <c r="P37" s="6"/>
      <c r="Q37" s="6"/>
      <c r="R37" s="6"/>
      <c r="T37" s="118"/>
    </row>
    <row r="38" spans="2:21" x14ac:dyDescent="0.25">
      <c r="B38" s="107">
        <v>42795</v>
      </c>
      <c r="C38" s="106">
        <v>13.667998604074839</v>
      </c>
      <c r="D38" s="111">
        <v>-30.55368257319056</v>
      </c>
      <c r="E38" s="106">
        <v>2.8688352242885795</v>
      </c>
      <c r="F38" s="111">
        <v>-31.332650891390916</v>
      </c>
      <c r="G38" s="69">
        <v>14.01596561246048</v>
      </c>
      <c r="H38" s="111">
        <v>-19.378504252011425</v>
      </c>
      <c r="I38" s="106">
        <v>8.1154892897335138</v>
      </c>
      <c r="J38" s="108">
        <v>-8.6001133454496864E-2</v>
      </c>
      <c r="O38" s="6"/>
      <c r="P38" s="6"/>
      <c r="Q38" s="6"/>
      <c r="R38" s="6"/>
      <c r="T38" s="118"/>
    </row>
    <row r="39" spans="2:21" x14ac:dyDescent="0.25">
      <c r="B39" s="107">
        <v>42887</v>
      </c>
      <c r="C39" s="106">
        <v>12.287578614609984</v>
      </c>
      <c r="D39" s="111">
        <v>-15.349906491735524</v>
      </c>
      <c r="E39" s="106">
        <v>3.8629721248258919</v>
      </c>
      <c r="F39" s="111">
        <v>-11.85607100308037</v>
      </c>
      <c r="G39" s="69">
        <v>12.641880689079743</v>
      </c>
      <c r="H39" s="111">
        <v>5.8579130970507629</v>
      </c>
      <c r="I39" s="106">
        <v>8.5802078183224282</v>
      </c>
      <c r="J39" s="108">
        <v>-17.001778621726547</v>
      </c>
      <c r="O39" s="6"/>
      <c r="P39" s="6"/>
      <c r="Q39" s="6"/>
      <c r="R39" s="6"/>
      <c r="T39" s="118"/>
    </row>
    <row r="40" spans="2:21" x14ac:dyDescent="0.25">
      <c r="B40" s="107">
        <v>42979</v>
      </c>
      <c r="C40" s="106">
        <v>11.193651405072579</v>
      </c>
      <c r="D40" s="111">
        <v>-21.33178602671433</v>
      </c>
      <c r="E40" s="106">
        <v>2.9314847167071667</v>
      </c>
      <c r="F40" s="111">
        <v>-31.327852736227886</v>
      </c>
      <c r="G40" s="69">
        <v>12.025212691964327</v>
      </c>
      <c r="H40" s="111">
        <v>5.9358986221884074</v>
      </c>
      <c r="I40" s="106">
        <v>8.1792771371388628</v>
      </c>
      <c r="J40" s="108">
        <v>-12.545352784190445</v>
      </c>
      <c r="T40" s="118"/>
    </row>
    <row r="41" spans="2:21" x14ac:dyDescent="0.25">
      <c r="B41" s="107">
        <v>43070</v>
      </c>
      <c r="C41" s="106"/>
      <c r="D41" s="353">
        <v>-0.38862764686161466</v>
      </c>
      <c r="E41" s="106"/>
      <c r="F41" s="353">
        <v>-17.835698777361038</v>
      </c>
      <c r="G41" s="106"/>
      <c r="H41" s="353">
        <v>-8.5475563314806067</v>
      </c>
      <c r="I41" s="106"/>
      <c r="J41" s="108">
        <v>-19.15871935329546</v>
      </c>
      <c r="T41" s="118"/>
    </row>
    <row r="42" spans="2:21" x14ac:dyDescent="0.25">
      <c r="B42" s="105"/>
      <c r="C42" s="106"/>
      <c r="D42" s="106"/>
      <c r="E42" s="106"/>
      <c r="F42" s="106"/>
      <c r="G42" s="106"/>
      <c r="H42" s="106"/>
      <c r="I42" s="106"/>
      <c r="M42" s="106"/>
      <c r="Q42" s="7"/>
      <c r="T42" s="118"/>
    </row>
    <row r="43" spans="2:21" x14ac:dyDescent="0.25">
      <c r="B43" s="119" t="s">
        <v>35</v>
      </c>
      <c r="C43" s="120"/>
      <c r="D43" s="120"/>
      <c r="E43" s="120"/>
      <c r="F43" s="120"/>
      <c r="G43" s="120"/>
      <c r="H43" s="120"/>
      <c r="I43" s="120"/>
      <c r="J43" s="120"/>
      <c r="K43" s="70"/>
      <c r="L43" s="70"/>
      <c r="M43" s="70"/>
      <c r="N43" s="70"/>
      <c r="O43" s="70"/>
      <c r="P43" s="70"/>
      <c r="T43" s="118"/>
    </row>
    <row r="44" spans="2:21" ht="21.75" customHeight="1" x14ac:dyDescent="0.25">
      <c r="B44" s="121" t="s">
        <v>61</v>
      </c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0"/>
      <c r="T44" s="118"/>
    </row>
    <row r="45" spans="2:21" ht="18.75" customHeight="1" x14ac:dyDescent="0.35">
      <c r="B45" s="70"/>
      <c r="C45" s="70"/>
      <c r="D45" s="122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T45" s="118"/>
    </row>
    <row r="46" spans="2:21" ht="18.75" x14ac:dyDescent="0.3">
      <c r="B46" s="70"/>
      <c r="C46" s="123" t="s">
        <v>62</v>
      </c>
      <c r="D46" s="70"/>
      <c r="E46" s="70"/>
      <c r="F46" s="70"/>
      <c r="G46" s="70"/>
      <c r="H46" s="70"/>
      <c r="I46" s="124" t="s">
        <v>63</v>
      </c>
      <c r="J46" s="70"/>
      <c r="K46" s="70"/>
      <c r="L46" s="70"/>
      <c r="M46" s="70"/>
      <c r="N46" s="70"/>
      <c r="O46" s="70"/>
      <c r="P46" s="70"/>
      <c r="T46" s="118"/>
    </row>
    <row r="47" spans="2:21" x14ac:dyDescent="0.25">
      <c r="B47" s="70"/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T47" s="118"/>
    </row>
    <row r="48" spans="2:21" x14ac:dyDescent="0.25"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T48" s="118"/>
    </row>
    <row r="49" spans="2:20" x14ac:dyDescent="0.25">
      <c r="B49" s="70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T49" s="118"/>
    </row>
    <row r="50" spans="2:20" x14ac:dyDescent="0.25"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T50" s="118"/>
    </row>
    <row r="51" spans="2:20" x14ac:dyDescent="0.25">
      <c r="B51" s="70"/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T51" s="118"/>
    </row>
    <row r="52" spans="2:20" x14ac:dyDescent="0.25">
      <c r="B52" s="70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T52" s="118"/>
    </row>
    <row r="53" spans="2:20" x14ac:dyDescent="0.25">
      <c r="B53" s="70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T53" s="118"/>
    </row>
    <row r="54" spans="2:20" x14ac:dyDescent="0.25">
      <c r="B54" s="70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T54" s="118"/>
    </row>
    <row r="55" spans="2:20" x14ac:dyDescent="0.25">
      <c r="B55" s="70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T55" s="118"/>
    </row>
    <row r="56" spans="2:20" x14ac:dyDescent="0.25">
      <c r="B56" s="70"/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T56" s="118"/>
    </row>
    <row r="57" spans="2:20" x14ac:dyDescent="0.25">
      <c r="B57" s="70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T57" s="118"/>
    </row>
    <row r="58" spans="2:20" x14ac:dyDescent="0.25"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T58" s="118"/>
    </row>
    <row r="59" spans="2:20" x14ac:dyDescent="0.25">
      <c r="B59" s="70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T59" s="118"/>
    </row>
    <row r="60" spans="2:20" x14ac:dyDescent="0.25">
      <c r="B60" s="70"/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T60" s="118"/>
    </row>
    <row r="61" spans="2:20" x14ac:dyDescent="0.25">
      <c r="B61" s="70"/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T61" s="118"/>
    </row>
    <row r="62" spans="2:20" x14ac:dyDescent="0.25">
      <c r="B62" s="70"/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T62" s="118"/>
    </row>
    <row r="63" spans="2:20" x14ac:dyDescent="0.25">
      <c r="B63" s="70"/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T63" s="118"/>
    </row>
    <row r="64" spans="2:20" ht="18.75" x14ac:dyDescent="0.3">
      <c r="B64" s="70"/>
      <c r="C64" s="124" t="s">
        <v>64</v>
      </c>
      <c r="D64" s="70"/>
      <c r="E64" s="70"/>
      <c r="F64" s="70"/>
      <c r="G64" s="70"/>
      <c r="H64" s="70"/>
      <c r="I64" s="124" t="s">
        <v>65</v>
      </c>
      <c r="J64" s="70"/>
      <c r="K64" s="70"/>
      <c r="L64" s="70"/>
      <c r="M64" s="70"/>
      <c r="N64" s="70"/>
      <c r="O64" s="70"/>
      <c r="P64" s="70"/>
      <c r="T64" s="118"/>
    </row>
    <row r="65" spans="2:20" x14ac:dyDescent="0.25">
      <c r="B65" s="70"/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T65" s="118"/>
    </row>
    <row r="66" spans="2:20" x14ac:dyDescent="0.25">
      <c r="B66" s="70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T66" s="118"/>
    </row>
    <row r="67" spans="2:20" ht="21" x14ac:dyDescent="0.35">
      <c r="B67" s="70"/>
      <c r="C67" s="70"/>
      <c r="D67" s="122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T67" s="118"/>
    </row>
    <row r="68" spans="2:20" x14ac:dyDescent="0.25">
      <c r="B68" s="70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T68" s="118"/>
    </row>
    <row r="69" spans="2:20" x14ac:dyDescent="0.25">
      <c r="B69" s="70"/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/>
      <c r="T69" s="118"/>
    </row>
    <row r="70" spans="2:20" x14ac:dyDescent="0.25">
      <c r="B70" s="70"/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0"/>
      <c r="T70" s="118"/>
    </row>
    <row r="71" spans="2:20" x14ac:dyDescent="0.25">
      <c r="B71" s="70"/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0"/>
      <c r="T71" s="118"/>
    </row>
    <row r="72" spans="2:20" x14ac:dyDescent="0.25">
      <c r="B72" s="70"/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0"/>
      <c r="T72" s="118"/>
    </row>
    <row r="73" spans="2:20" x14ac:dyDescent="0.25">
      <c r="B73" s="70"/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0"/>
      <c r="T73" s="118"/>
    </row>
    <row r="74" spans="2:20" x14ac:dyDescent="0.25">
      <c r="B74" s="70"/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0"/>
      <c r="T74" s="118"/>
    </row>
    <row r="75" spans="2:20" x14ac:dyDescent="0.25">
      <c r="B75" s="70"/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  <c r="T75" s="118"/>
    </row>
    <row r="76" spans="2:20" x14ac:dyDescent="0.25">
      <c r="B76" s="70"/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0"/>
      <c r="T76" s="118"/>
    </row>
    <row r="77" spans="2:20" x14ac:dyDescent="0.25">
      <c r="B77" s="70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T77" s="118"/>
    </row>
    <row r="78" spans="2:20" x14ac:dyDescent="0.25">
      <c r="B78" s="70"/>
      <c r="C78" s="70"/>
      <c r="D78" s="70"/>
      <c r="E78" s="70"/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0"/>
      <c r="T78" s="118"/>
    </row>
    <row r="79" spans="2:20" x14ac:dyDescent="0.25">
      <c r="B79" s="70"/>
      <c r="C79" s="70"/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  <c r="T79" s="118"/>
    </row>
    <row r="80" spans="2:20" x14ac:dyDescent="0.25">
      <c r="B80" s="70"/>
      <c r="C80" s="70"/>
      <c r="D80" s="70"/>
      <c r="E80" s="70"/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  <c r="T80" s="118"/>
    </row>
    <row r="81" spans="2:20" x14ac:dyDescent="0.25">
      <c r="B81" s="70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T81" s="118"/>
    </row>
    <row r="82" spans="2:20" x14ac:dyDescent="0.25">
      <c r="B82" s="70"/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0"/>
      <c r="T82" s="118"/>
    </row>
    <row r="83" spans="2:20" ht="15.75" x14ac:dyDescent="0.25">
      <c r="B83" s="70"/>
      <c r="C83" s="70"/>
      <c r="D83" s="125"/>
      <c r="E83" s="126" t="s">
        <v>58</v>
      </c>
      <c r="F83" s="126"/>
      <c r="G83" s="126"/>
      <c r="H83" s="126"/>
      <c r="I83" s="125"/>
      <c r="J83" s="126" t="s">
        <v>57</v>
      </c>
      <c r="K83" s="126"/>
      <c r="L83" s="126"/>
      <c r="M83" s="126"/>
      <c r="N83" s="70"/>
      <c r="O83" s="70"/>
      <c r="P83" s="70"/>
      <c r="T83" s="118"/>
    </row>
    <row r="84" spans="2:20" x14ac:dyDescent="0.25">
      <c r="B84" s="70"/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0"/>
      <c r="T84" s="118"/>
    </row>
    <row r="85" spans="2:20" x14ac:dyDescent="0.25">
      <c r="B85" s="70"/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0"/>
      <c r="T85" s="118"/>
    </row>
    <row r="86" spans="2:20" x14ac:dyDescent="0.25">
      <c r="B86" s="127"/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0"/>
      <c r="T86" s="118"/>
    </row>
    <row r="87" spans="2:20" x14ac:dyDescent="0.25">
      <c r="B87" s="70"/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0"/>
      <c r="T87" s="118"/>
    </row>
    <row r="88" spans="2:20" x14ac:dyDescent="0.25">
      <c r="B88" s="70"/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0"/>
      <c r="T88" s="118"/>
    </row>
    <row r="89" spans="2:20" x14ac:dyDescent="0.25">
      <c r="B89" s="128"/>
      <c r="C89" s="128"/>
      <c r="D89" s="128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0"/>
      <c r="T89" s="118"/>
    </row>
    <row r="90" spans="2:20" x14ac:dyDescent="0.25">
      <c r="T90" s="118"/>
    </row>
    <row r="91" spans="2:20" x14ac:dyDescent="0.25">
      <c r="T91" s="118"/>
    </row>
  </sheetData>
  <mergeCells count="4">
    <mergeCell ref="C4:D4"/>
    <mergeCell ref="E4:F4"/>
    <mergeCell ref="G4:H4"/>
    <mergeCell ref="I4:J4"/>
  </mergeCells>
  <pageMargins left="0.7" right="0.7" top="0.75" bottom="0.75" header="0.3" footer="0.3"/>
  <pageSetup scale="45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AD94"/>
  <sheetViews>
    <sheetView showGridLines="0" view="pageBreakPreview" topLeftCell="A55" zoomScale="70" zoomScaleNormal="85" zoomScaleSheetLayoutView="70" workbookViewId="0">
      <selection activeCell="I70" sqref="I70"/>
    </sheetView>
  </sheetViews>
  <sheetFormatPr baseColWidth="10" defaultRowHeight="15" x14ac:dyDescent="0.25"/>
  <cols>
    <col min="1" max="6" width="19.7109375" style="1" customWidth="1"/>
    <col min="7" max="7" width="22.7109375" style="1" customWidth="1"/>
    <col min="8" max="8" width="17.85546875" style="1" bestFit="1" customWidth="1"/>
    <col min="9" max="9" width="25.42578125" style="1" bestFit="1" customWidth="1"/>
    <col min="10" max="10" width="11.42578125" style="1"/>
    <col min="11" max="11" width="12.42578125" style="1" bestFit="1" customWidth="1"/>
    <col min="12" max="12" width="13.85546875" style="1" bestFit="1" customWidth="1"/>
    <col min="13" max="27" width="11.42578125" style="1"/>
    <col min="28" max="28" width="11.42578125" style="2"/>
    <col min="29" max="29" width="20" style="2" bestFit="1" customWidth="1"/>
    <col min="30" max="30" width="22.7109375" style="2" customWidth="1"/>
    <col min="31" max="16384" width="11.42578125" style="1"/>
  </cols>
  <sheetData>
    <row r="2" spans="2:30" x14ac:dyDescent="0.25">
      <c r="B2" s="385" t="s">
        <v>17</v>
      </c>
      <c r="C2" s="386"/>
      <c r="D2" s="386"/>
      <c r="E2" s="386"/>
      <c r="F2" s="386"/>
      <c r="G2" s="386"/>
      <c r="H2" s="386"/>
      <c r="I2" s="387"/>
    </row>
    <row r="4" spans="2:30" ht="18.75" x14ac:dyDescent="0.3">
      <c r="B4" s="2"/>
      <c r="C4" s="2"/>
      <c r="D4" s="389" t="s">
        <v>24</v>
      </c>
      <c r="E4" s="389"/>
      <c r="F4" s="389"/>
      <c r="G4" s="389"/>
      <c r="H4" s="389"/>
      <c r="I4" s="389"/>
    </row>
    <row r="5" spans="2:30" ht="80.25" customHeight="1" x14ac:dyDescent="0.25">
      <c r="B5" s="2"/>
      <c r="C5" s="2"/>
      <c r="D5" s="375" t="s">
        <v>19</v>
      </c>
      <c r="E5" s="375"/>
      <c r="F5" s="375"/>
      <c r="G5" s="375" t="s">
        <v>20</v>
      </c>
      <c r="H5" s="375"/>
      <c r="I5" s="375"/>
    </row>
    <row r="6" spans="2:30" x14ac:dyDescent="0.25">
      <c r="B6" s="2"/>
      <c r="C6" s="2"/>
      <c r="D6" s="1" t="s">
        <v>21</v>
      </c>
      <c r="E6" s="1" t="s">
        <v>23</v>
      </c>
      <c r="F6" s="1" t="s">
        <v>22</v>
      </c>
      <c r="G6" s="1" t="s">
        <v>21</v>
      </c>
      <c r="H6" s="1" t="s">
        <v>23</v>
      </c>
      <c r="I6" s="1" t="s">
        <v>22</v>
      </c>
      <c r="J6" s="65" t="s">
        <v>33</v>
      </c>
      <c r="AC6" s="375"/>
      <c r="AD6" s="375"/>
    </row>
    <row r="7" spans="2:30" x14ac:dyDescent="0.25">
      <c r="B7" s="2"/>
      <c r="C7" s="11">
        <v>39539</v>
      </c>
      <c r="D7" s="31">
        <v>0.42857139999999999</v>
      </c>
      <c r="E7" s="31">
        <v>0.28571429999999998</v>
      </c>
      <c r="F7" s="31">
        <v>0.28571429999999998</v>
      </c>
      <c r="G7" s="8"/>
      <c r="H7" s="8"/>
      <c r="I7" s="8"/>
      <c r="J7" s="66">
        <f t="shared" ref="J7:J46" si="0">+SUM(D7:F7)</f>
        <v>1</v>
      </c>
      <c r="AC7" s="17"/>
      <c r="AD7" s="17"/>
    </row>
    <row r="8" spans="2:30" x14ac:dyDescent="0.25">
      <c r="B8" s="2"/>
      <c r="C8" s="11">
        <v>39630</v>
      </c>
      <c r="D8" s="31">
        <v>0.46666669999999999</v>
      </c>
      <c r="E8" s="31">
        <v>0.4</v>
      </c>
      <c r="F8" s="31">
        <v>0.13333329999999999</v>
      </c>
      <c r="G8" s="31">
        <v>0.57142859999999995</v>
      </c>
      <c r="H8" s="31">
        <v>0.28571429999999998</v>
      </c>
      <c r="I8" s="31">
        <v>0.14285709999999999</v>
      </c>
      <c r="J8" s="66">
        <f t="shared" si="0"/>
        <v>1</v>
      </c>
      <c r="AB8" s="4"/>
      <c r="AC8" s="20"/>
      <c r="AD8" s="21"/>
    </row>
    <row r="9" spans="2:30" x14ac:dyDescent="0.25">
      <c r="B9" s="2"/>
      <c r="C9" s="11">
        <v>39722</v>
      </c>
      <c r="D9" s="31">
        <v>0.58823530000000002</v>
      </c>
      <c r="E9" s="31">
        <v>0.41176469999999998</v>
      </c>
      <c r="F9" s="31">
        <v>0</v>
      </c>
      <c r="G9" s="31">
        <v>0.53333339999999996</v>
      </c>
      <c r="H9" s="31">
        <v>0.3333333</v>
      </c>
      <c r="I9" s="31">
        <v>0.13333329999999999</v>
      </c>
      <c r="J9" s="66">
        <f t="shared" si="0"/>
        <v>1</v>
      </c>
      <c r="AB9" s="4"/>
      <c r="AC9" s="20"/>
      <c r="AD9" s="21"/>
    </row>
    <row r="10" spans="2:30" x14ac:dyDescent="0.25">
      <c r="B10" s="2"/>
      <c r="C10" s="11">
        <v>39783</v>
      </c>
      <c r="D10" s="31">
        <v>0.78599999999999992</v>
      </c>
      <c r="E10" s="31">
        <v>0.214</v>
      </c>
      <c r="F10" s="31">
        <v>0</v>
      </c>
      <c r="G10" s="31">
        <v>0.70588240000000002</v>
      </c>
      <c r="H10" s="31">
        <v>0.29411769999999998</v>
      </c>
      <c r="I10" s="31">
        <v>0</v>
      </c>
      <c r="J10" s="66">
        <f t="shared" si="0"/>
        <v>0.99999999999999989</v>
      </c>
      <c r="AB10" s="4"/>
      <c r="AC10" s="20"/>
      <c r="AD10" s="21"/>
    </row>
    <row r="11" spans="2:30" x14ac:dyDescent="0.25">
      <c r="B11" s="2"/>
      <c r="C11" s="11">
        <v>39873</v>
      </c>
      <c r="D11" s="31">
        <v>0.77800000000000002</v>
      </c>
      <c r="E11" s="31">
        <v>0.222</v>
      </c>
      <c r="F11" s="31">
        <v>0</v>
      </c>
      <c r="G11" s="31">
        <v>0.64300000000000002</v>
      </c>
      <c r="H11" s="31">
        <v>0.35700000000000004</v>
      </c>
      <c r="I11" s="31">
        <v>0</v>
      </c>
      <c r="J11" s="66">
        <f t="shared" si="0"/>
        <v>1</v>
      </c>
      <c r="AB11" s="4"/>
      <c r="AC11" s="20"/>
      <c r="AD11" s="21"/>
    </row>
    <row r="12" spans="2:30" x14ac:dyDescent="0.25">
      <c r="B12" s="2"/>
      <c r="C12" s="11">
        <v>39965</v>
      </c>
      <c r="D12" s="31">
        <v>0.52600000000000002</v>
      </c>
      <c r="E12" s="31">
        <v>0.47399999999999998</v>
      </c>
      <c r="F12" s="31">
        <v>0</v>
      </c>
      <c r="G12" s="31">
        <v>0.5</v>
      </c>
      <c r="H12" s="31">
        <v>0.5</v>
      </c>
      <c r="I12" s="31">
        <v>0</v>
      </c>
      <c r="J12" s="66">
        <f t="shared" si="0"/>
        <v>1</v>
      </c>
      <c r="AB12" s="4"/>
      <c r="AC12" s="20"/>
      <c r="AD12" s="21"/>
    </row>
    <row r="13" spans="2:30" x14ac:dyDescent="0.25">
      <c r="B13" s="2"/>
      <c r="C13" s="11">
        <v>40057</v>
      </c>
      <c r="D13" s="31">
        <v>0.55500000000000005</v>
      </c>
      <c r="E13" s="31">
        <v>0.38900000000000001</v>
      </c>
      <c r="F13" s="31">
        <v>5.5999999999999994E-2</v>
      </c>
      <c r="G13" s="31">
        <v>0.21100000000000002</v>
      </c>
      <c r="H13" s="31">
        <v>0.78900000000000003</v>
      </c>
      <c r="I13" s="31">
        <v>0</v>
      </c>
      <c r="J13" s="66">
        <f t="shared" si="0"/>
        <v>1</v>
      </c>
      <c r="AB13" s="4"/>
      <c r="AC13" s="20"/>
      <c r="AD13" s="21"/>
    </row>
    <row r="14" spans="2:30" x14ac:dyDescent="0.25">
      <c r="B14" s="2"/>
      <c r="C14" s="11">
        <v>40148</v>
      </c>
      <c r="D14" s="31">
        <v>0.41200000000000003</v>
      </c>
      <c r="E14" s="31">
        <v>0.58799999999999997</v>
      </c>
      <c r="F14" s="31">
        <v>0</v>
      </c>
      <c r="G14" s="31">
        <v>0.38900000000000001</v>
      </c>
      <c r="H14" s="31">
        <v>0.61099999999999999</v>
      </c>
      <c r="I14" s="31">
        <v>0</v>
      </c>
      <c r="J14" s="66">
        <f t="shared" si="0"/>
        <v>1</v>
      </c>
      <c r="AB14" s="4"/>
      <c r="AC14" s="20"/>
      <c r="AD14" s="21"/>
    </row>
    <row r="15" spans="2:30" x14ac:dyDescent="0.25">
      <c r="B15" s="2"/>
      <c r="C15" s="11">
        <v>40238</v>
      </c>
      <c r="D15" s="31">
        <v>0.33299999999999996</v>
      </c>
      <c r="E15" s="31">
        <v>0.66700000000000004</v>
      </c>
      <c r="F15" s="31">
        <v>0</v>
      </c>
      <c r="G15" s="31">
        <v>0.17600000000000002</v>
      </c>
      <c r="H15" s="31">
        <v>0.76500000000000001</v>
      </c>
      <c r="I15" s="31">
        <v>5.9000000000000004E-2</v>
      </c>
      <c r="J15" s="66">
        <f t="shared" si="0"/>
        <v>1</v>
      </c>
      <c r="AB15" s="4"/>
      <c r="AC15" s="20"/>
      <c r="AD15" s="21"/>
    </row>
    <row r="16" spans="2:30" x14ac:dyDescent="0.25">
      <c r="B16" s="2"/>
      <c r="C16" s="11">
        <v>40330</v>
      </c>
      <c r="D16" s="31">
        <v>0.16699999999999998</v>
      </c>
      <c r="E16" s="31">
        <v>0.66600000000000004</v>
      </c>
      <c r="F16" s="31">
        <v>0.16699999999999998</v>
      </c>
      <c r="G16" s="31">
        <v>0.27800000000000002</v>
      </c>
      <c r="H16" s="31">
        <v>0.66700000000000004</v>
      </c>
      <c r="I16" s="31">
        <v>5.5999999999999994E-2</v>
      </c>
      <c r="J16" s="66">
        <f t="shared" si="0"/>
        <v>1</v>
      </c>
      <c r="AB16" s="4"/>
      <c r="AC16" s="20"/>
      <c r="AD16" s="21"/>
    </row>
    <row r="17" spans="1:30" x14ac:dyDescent="0.25">
      <c r="B17" s="2"/>
      <c r="C17" s="11">
        <v>40422</v>
      </c>
      <c r="D17" s="31">
        <v>5.2631578947368418E-2</v>
      </c>
      <c r="E17" s="31">
        <v>0.73684210526315785</v>
      </c>
      <c r="F17" s="31">
        <v>0.21052631578947367</v>
      </c>
      <c r="G17" s="31">
        <v>0.22299999999999998</v>
      </c>
      <c r="H17" s="31">
        <v>0.66700000000000004</v>
      </c>
      <c r="I17" s="31">
        <v>0.111</v>
      </c>
      <c r="J17" s="66">
        <f t="shared" si="0"/>
        <v>1</v>
      </c>
      <c r="AB17" s="4"/>
      <c r="AC17" s="20"/>
      <c r="AD17" s="21"/>
    </row>
    <row r="18" spans="1:30" x14ac:dyDescent="0.25">
      <c r="B18" s="2"/>
      <c r="C18" s="11">
        <v>40513</v>
      </c>
      <c r="D18" s="31">
        <v>5.9000000000000004E-2</v>
      </c>
      <c r="E18" s="31">
        <v>0.70599999999999996</v>
      </c>
      <c r="F18" s="31">
        <v>0.23499999999999999</v>
      </c>
      <c r="G18" s="31">
        <v>0.10526315789473684</v>
      </c>
      <c r="H18" s="31">
        <v>0.84210526315789469</v>
      </c>
      <c r="I18" s="31">
        <v>5.2631578947368418E-2</v>
      </c>
      <c r="J18" s="66">
        <f t="shared" si="0"/>
        <v>1</v>
      </c>
      <c r="AB18" s="4"/>
      <c r="AC18" s="20"/>
      <c r="AD18" s="21"/>
    </row>
    <row r="19" spans="1:30" x14ac:dyDescent="0.25">
      <c r="B19" s="2"/>
      <c r="C19" s="11">
        <v>40603</v>
      </c>
      <c r="D19" s="31">
        <v>0.15789473684210525</v>
      </c>
      <c r="E19" s="31">
        <v>0.63157894736842102</v>
      </c>
      <c r="F19" s="31">
        <v>0.21052631578947367</v>
      </c>
      <c r="G19" s="31">
        <v>0.17647058823529413</v>
      </c>
      <c r="H19" s="31">
        <v>0.70588235294117652</v>
      </c>
      <c r="I19" s="31">
        <v>0.11764705882352941</v>
      </c>
      <c r="J19" s="66">
        <f t="shared" si="0"/>
        <v>1</v>
      </c>
      <c r="AB19" s="4"/>
      <c r="AD19" s="21"/>
    </row>
    <row r="20" spans="1:30" x14ac:dyDescent="0.25">
      <c r="A20" s="33"/>
      <c r="C20" s="11">
        <v>40695</v>
      </c>
      <c r="D20" s="31">
        <v>0.33333333333333331</v>
      </c>
      <c r="E20" s="31">
        <v>0.5</v>
      </c>
      <c r="F20" s="31">
        <v>0.16666666666666666</v>
      </c>
      <c r="G20" s="31">
        <v>0.15789473684210525</v>
      </c>
      <c r="H20" s="31">
        <v>0.73684210526315785</v>
      </c>
      <c r="I20" s="31">
        <v>0.10526315789473684</v>
      </c>
      <c r="J20" s="66">
        <f t="shared" si="0"/>
        <v>0.99999999999999989</v>
      </c>
      <c r="AB20" s="4"/>
      <c r="AD20" s="21"/>
    </row>
    <row r="21" spans="1:30" x14ac:dyDescent="0.25">
      <c r="C21" s="11">
        <v>40787</v>
      </c>
      <c r="D21" s="31">
        <v>0.33333333333333331</v>
      </c>
      <c r="E21" s="31">
        <v>0.47619047619047616</v>
      </c>
      <c r="F21" s="31">
        <v>0.19047619047619047</v>
      </c>
      <c r="G21" s="31">
        <v>0.3888888888888889</v>
      </c>
      <c r="H21" s="31">
        <v>0.61111111111111116</v>
      </c>
      <c r="I21" s="31">
        <v>0</v>
      </c>
      <c r="J21" s="66">
        <f t="shared" si="0"/>
        <v>1</v>
      </c>
    </row>
    <row r="22" spans="1:30" x14ac:dyDescent="0.25">
      <c r="B22" s="2"/>
      <c r="C22" s="11">
        <v>40878</v>
      </c>
      <c r="D22" s="31">
        <v>0.42857142857142855</v>
      </c>
      <c r="E22" s="31">
        <v>0.38095238095238093</v>
      </c>
      <c r="F22" s="31">
        <v>0.19047619047619047</v>
      </c>
      <c r="G22" s="31">
        <v>0.38095238095238093</v>
      </c>
      <c r="H22" s="31">
        <v>0.5714285714285714</v>
      </c>
      <c r="I22" s="31">
        <v>4.7619047619047616E-2</v>
      </c>
      <c r="J22" s="66">
        <f t="shared" si="0"/>
        <v>1</v>
      </c>
    </row>
    <row r="23" spans="1:30" x14ac:dyDescent="0.25">
      <c r="B23" s="2"/>
      <c r="C23" s="11">
        <v>40969</v>
      </c>
      <c r="D23" s="31">
        <v>0.42857142857142855</v>
      </c>
      <c r="E23" s="31">
        <v>0.33333333333333331</v>
      </c>
      <c r="F23" s="31">
        <v>9.5238095238095233E-2</v>
      </c>
      <c r="G23" s="31">
        <v>0.47619047619047616</v>
      </c>
      <c r="H23" s="31">
        <v>4.7619047619047616E-2</v>
      </c>
      <c r="I23" s="31">
        <v>0.47619047619047616</v>
      </c>
      <c r="J23" s="66">
        <f t="shared" si="0"/>
        <v>0.8571428571428571</v>
      </c>
      <c r="AC23" s="375"/>
      <c r="AD23" s="375"/>
    </row>
    <row r="24" spans="1:30" x14ac:dyDescent="0.25">
      <c r="B24" s="2"/>
      <c r="C24" s="22">
        <v>41061</v>
      </c>
      <c r="D24" s="31">
        <v>0.55555555555555547</v>
      </c>
      <c r="E24" s="31">
        <v>0.38888888888888884</v>
      </c>
      <c r="F24" s="31">
        <v>5.5555555555555559E-2</v>
      </c>
      <c r="G24" s="31">
        <v>0.5554445554445554</v>
      </c>
      <c r="H24" s="31">
        <v>0.38861138861138855</v>
      </c>
      <c r="I24" s="31">
        <v>5.594405594405593E-2</v>
      </c>
      <c r="J24" s="66">
        <f t="shared" si="0"/>
        <v>0.99999999999999989</v>
      </c>
      <c r="AC24" s="17"/>
      <c r="AD24" s="17"/>
    </row>
    <row r="25" spans="1:30" x14ac:dyDescent="0.25">
      <c r="B25" s="2"/>
      <c r="C25" s="22">
        <v>41153</v>
      </c>
      <c r="D25" s="31">
        <v>0.49931224209078406</v>
      </c>
      <c r="E25" s="31">
        <v>0.501</v>
      </c>
      <c r="F25" s="31">
        <v>0</v>
      </c>
      <c r="G25" s="31">
        <v>0.47052947052947053</v>
      </c>
      <c r="H25" s="31">
        <v>0.41158841158841158</v>
      </c>
      <c r="I25" s="31">
        <v>0.11788211788211787</v>
      </c>
      <c r="J25" s="66">
        <f t="shared" si="0"/>
        <v>1.000312242090784</v>
      </c>
      <c r="AB25" s="4"/>
      <c r="AC25" s="20"/>
      <c r="AD25" s="21"/>
    </row>
    <row r="26" spans="1:30" x14ac:dyDescent="0.25">
      <c r="B26" s="2"/>
      <c r="C26" s="22">
        <v>41244</v>
      </c>
      <c r="D26" s="31">
        <v>0.60855949895615868</v>
      </c>
      <c r="E26" s="31">
        <v>0.26096033402922758</v>
      </c>
      <c r="F26" s="31">
        <v>0.13048016701461379</v>
      </c>
      <c r="G26" s="31">
        <v>0.54602510460251041</v>
      </c>
      <c r="H26" s="31">
        <v>0.36401673640167359</v>
      </c>
      <c r="I26" s="31">
        <v>8.9958158995815884E-2</v>
      </c>
      <c r="J26" s="66">
        <f t="shared" si="0"/>
        <v>1</v>
      </c>
      <c r="AB26" s="4"/>
      <c r="AC26" s="20"/>
      <c r="AD26" s="21"/>
    </row>
    <row r="27" spans="1:30" x14ac:dyDescent="0.25">
      <c r="B27" s="2"/>
      <c r="C27" s="22">
        <v>41334</v>
      </c>
      <c r="D27" s="31">
        <v>0.6</v>
      </c>
      <c r="E27" s="31">
        <v>0.3</v>
      </c>
      <c r="F27" s="31">
        <v>0.1</v>
      </c>
      <c r="G27" s="31">
        <v>0.45</v>
      </c>
      <c r="H27" s="31">
        <v>0.5</v>
      </c>
      <c r="I27" s="31">
        <v>0.05</v>
      </c>
      <c r="J27" s="66">
        <f t="shared" si="0"/>
        <v>0.99999999999999989</v>
      </c>
      <c r="AB27" s="4"/>
      <c r="AC27" s="20"/>
      <c r="AD27" s="21"/>
    </row>
    <row r="28" spans="1:30" x14ac:dyDescent="0.25">
      <c r="B28" s="2"/>
      <c r="C28" s="22">
        <v>41426</v>
      </c>
      <c r="D28" s="67">
        <v>0.4375</v>
      </c>
      <c r="E28" s="67">
        <v>0.5</v>
      </c>
      <c r="F28" s="67">
        <v>6.25E-2</v>
      </c>
      <c r="G28" s="67">
        <v>0.3125</v>
      </c>
      <c r="H28" s="67">
        <v>0.6875</v>
      </c>
      <c r="I28" s="67">
        <v>0</v>
      </c>
      <c r="J28" s="66">
        <f t="shared" si="0"/>
        <v>1</v>
      </c>
      <c r="AB28" s="4"/>
      <c r="AC28" s="20"/>
      <c r="AD28" s="21"/>
    </row>
    <row r="29" spans="1:30" x14ac:dyDescent="0.25">
      <c r="B29" s="2"/>
      <c r="C29" s="22">
        <v>41518</v>
      </c>
      <c r="D29" s="67">
        <v>0.36842105263157893</v>
      </c>
      <c r="E29" s="67">
        <v>0.47368421052631576</v>
      </c>
      <c r="F29" s="67">
        <v>0.15789473684210525</v>
      </c>
      <c r="G29" s="67">
        <v>0.31578947368421051</v>
      </c>
      <c r="H29" s="67">
        <v>0.57894736842105265</v>
      </c>
      <c r="I29" s="67">
        <v>0.10526315789473684</v>
      </c>
      <c r="J29" s="66">
        <f t="shared" si="0"/>
        <v>1</v>
      </c>
      <c r="AB29" s="4"/>
      <c r="AC29" s="20"/>
      <c r="AD29" s="21"/>
    </row>
    <row r="30" spans="1:30" x14ac:dyDescent="0.25">
      <c r="B30" s="2"/>
      <c r="C30" s="22">
        <v>41609</v>
      </c>
      <c r="D30" s="67">
        <v>0.3125</v>
      </c>
      <c r="E30" s="67">
        <v>0.5</v>
      </c>
      <c r="F30" s="67">
        <v>0.1875</v>
      </c>
      <c r="G30" s="67">
        <v>0.1875</v>
      </c>
      <c r="H30" s="67">
        <v>0.625</v>
      </c>
      <c r="I30" s="67">
        <v>0.1875</v>
      </c>
      <c r="J30" s="66">
        <f t="shared" si="0"/>
        <v>1</v>
      </c>
      <c r="AB30" s="4"/>
      <c r="AC30" s="20"/>
      <c r="AD30" s="21"/>
    </row>
    <row r="31" spans="1:30" x14ac:dyDescent="0.25">
      <c r="B31" s="2"/>
      <c r="C31" s="22">
        <v>41699</v>
      </c>
      <c r="D31" s="67">
        <v>0.11764705882352941</v>
      </c>
      <c r="E31" s="67">
        <v>0.6470588235294118</v>
      </c>
      <c r="F31" s="67">
        <v>0.23529411764705882</v>
      </c>
      <c r="G31" s="67">
        <v>0.11764705882352941</v>
      </c>
      <c r="H31" s="67">
        <v>0.70588235294117652</v>
      </c>
      <c r="I31" s="67">
        <v>0.17647058823529413</v>
      </c>
      <c r="J31" s="66">
        <f t="shared" si="0"/>
        <v>1</v>
      </c>
      <c r="AB31" s="4"/>
      <c r="AC31" s="20"/>
      <c r="AD31" s="21"/>
    </row>
    <row r="32" spans="1:30" x14ac:dyDescent="0.25">
      <c r="B32" s="2"/>
      <c r="C32" s="22">
        <v>41791</v>
      </c>
      <c r="D32" s="67">
        <v>0.29411764705882354</v>
      </c>
      <c r="E32" s="67">
        <v>0.58823529411764708</v>
      </c>
      <c r="F32" s="67">
        <v>0.11764705882352941</v>
      </c>
      <c r="G32" s="67">
        <v>0.23529411764705882</v>
      </c>
      <c r="H32" s="67">
        <v>0.76470588235294112</v>
      </c>
      <c r="I32" s="67">
        <v>0</v>
      </c>
      <c r="J32" s="66">
        <f t="shared" si="0"/>
        <v>1</v>
      </c>
      <c r="AB32" s="4"/>
      <c r="AC32" s="20"/>
      <c r="AD32" s="21"/>
    </row>
    <row r="33" spans="2:30" x14ac:dyDescent="0.25">
      <c r="B33" s="2"/>
      <c r="C33" s="22">
        <v>41883</v>
      </c>
      <c r="D33" s="67">
        <v>0.2857142857142857</v>
      </c>
      <c r="E33" s="67">
        <v>0.6428571428571429</v>
      </c>
      <c r="F33" s="67">
        <v>7.1428571428571425E-2</v>
      </c>
      <c r="G33" s="67">
        <v>0.21428571428571427</v>
      </c>
      <c r="H33" s="67">
        <v>0.7142857142857143</v>
      </c>
      <c r="I33" s="67">
        <v>7.1428571428571425E-2</v>
      </c>
      <c r="J33" s="66">
        <f t="shared" si="0"/>
        <v>1</v>
      </c>
      <c r="AB33" s="4"/>
      <c r="AC33" s="20"/>
      <c r="AD33" s="21"/>
    </row>
    <row r="34" spans="2:30" x14ac:dyDescent="0.25">
      <c r="B34" s="2"/>
      <c r="C34" s="22">
        <v>41974</v>
      </c>
      <c r="D34" s="67">
        <v>0.25</v>
      </c>
      <c r="E34" s="67">
        <v>0.5</v>
      </c>
      <c r="F34" s="67">
        <v>0.25</v>
      </c>
      <c r="G34" s="67">
        <v>0.25</v>
      </c>
      <c r="H34" s="67">
        <v>0.66666666666666663</v>
      </c>
      <c r="I34" s="67">
        <v>8.3333333333333329E-2</v>
      </c>
      <c r="J34" s="66">
        <f t="shared" si="0"/>
        <v>1</v>
      </c>
      <c r="AB34" s="4"/>
      <c r="AC34" s="20"/>
      <c r="AD34" s="21"/>
    </row>
    <row r="35" spans="2:30" x14ac:dyDescent="0.25">
      <c r="B35" s="2"/>
      <c r="C35" s="22">
        <v>42064</v>
      </c>
      <c r="D35" s="67">
        <v>0.30769230769230771</v>
      </c>
      <c r="E35" s="67">
        <v>0.61538461538461542</v>
      </c>
      <c r="F35" s="67">
        <v>7.6923076923076927E-2</v>
      </c>
      <c r="G35" s="67">
        <v>0.46153846153846156</v>
      </c>
      <c r="H35" s="67">
        <v>0.53846153846153844</v>
      </c>
      <c r="I35" s="67">
        <v>0</v>
      </c>
      <c r="J35" s="66">
        <f t="shared" si="0"/>
        <v>1</v>
      </c>
      <c r="AB35" s="4"/>
      <c r="AC35" s="20"/>
      <c r="AD35" s="21"/>
    </row>
    <row r="36" spans="2:30" x14ac:dyDescent="0.25">
      <c r="B36" s="2"/>
      <c r="C36" s="22">
        <v>42156</v>
      </c>
      <c r="D36" s="67">
        <v>0.46666666666666667</v>
      </c>
      <c r="E36" s="67">
        <v>0.53333333333333333</v>
      </c>
      <c r="F36" s="67">
        <v>0</v>
      </c>
      <c r="G36" s="23">
        <v>0.53333333333333333</v>
      </c>
      <c r="H36" s="23">
        <v>0.46666666666666667</v>
      </c>
      <c r="I36" s="23">
        <v>0</v>
      </c>
      <c r="J36" s="66">
        <f t="shared" si="0"/>
        <v>1</v>
      </c>
      <c r="AB36" s="4"/>
      <c r="AC36" s="20"/>
      <c r="AD36" s="21"/>
    </row>
    <row r="37" spans="2:30" x14ac:dyDescent="0.25">
      <c r="B37" s="2"/>
      <c r="C37" s="22">
        <v>42248</v>
      </c>
      <c r="D37" s="23">
        <v>0.66666666666666663</v>
      </c>
      <c r="E37" s="23">
        <v>0.33333333333333331</v>
      </c>
      <c r="F37" s="23">
        <v>0</v>
      </c>
      <c r="G37" s="23">
        <v>0.75</v>
      </c>
      <c r="H37" s="23">
        <v>0.25</v>
      </c>
      <c r="I37" s="23">
        <v>0</v>
      </c>
      <c r="J37" s="66">
        <f t="shared" si="0"/>
        <v>1</v>
      </c>
      <c r="AB37" s="4"/>
      <c r="AC37" s="20"/>
      <c r="AD37" s="21"/>
    </row>
    <row r="38" spans="2:30" x14ac:dyDescent="0.25">
      <c r="B38" s="2"/>
      <c r="C38" s="22">
        <v>42339</v>
      </c>
      <c r="D38" s="23">
        <v>0.46153846153846156</v>
      </c>
      <c r="E38" s="23">
        <v>0.53846153846153844</v>
      </c>
      <c r="F38" s="23">
        <v>0</v>
      </c>
      <c r="G38" s="23">
        <v>0.46153846153846156</v>
      </c>
      <c r="H38" s="23">
        <v>0.46153846153846156</v>
      </c>
      <c r="I38" s="23">
        <v>7.6923076923076927E-2</v>
      </c>
      <c r="J38" s="66">
        <f t="shared" si="0"/>
        <v>1</v>
      </c>
      <c r="AB38" s="4"/>
      <c r="AC38" s="20"/>
      <c r="AD38" s="21"/>
    </row>
    <row r="39" spans="2:30" x14ac:dyDescent="0.25">
      <c r="B39" s="2"/>
      <c r="C39" s="22">
        <v>42430</v>
      </c>
      <c r="D39" s="23">
        <v>0.46153846153846156</v>
      </c>
      <c r="E39" s="23">
        <v>0.46153846153846156</v>
      </c>
      <c r="F39" s="23">
        <v>7.6923076923076927E-2</v>
      </c>
      <c r="G39" s="23">
        <v>0.53846153846153855</v>
      </c>
      <c r="H39" s="23">
        <v>0.38461538461538464</v>
      </c>
      <c r="I39" s="23">
        <v>7.6923076923076927E-2</v>
      </c>
      <c r="J39" s="66">
        <f t="shared" si="0"/>
        <v>1</v>
      </c>
      <c r="AB39" s="4"/>
      <c r="AC39" s="20"/>
      <c r="AD39" s="21"/>
    </row>
    <row r="40" spans="2:30" x14ac:dyDescent="0.25">
      <c r="B40" s="2"/>
      <c r="C40" s="22">
        <v>42522</v>
      </c>
      <c r="D40" s="23">
        <v>0.53333333333333333</v>
      </c>
      <c r="E40" s="23">
        <v>0.46666666666666667</v>
      </c>
      <c r="F40" s="23">
        <v>0</v>
      </c>
      <c r="G40" s="23">
        <v>0.6</v>
      </c>
      <c r="H40" s="23">
        <v>0.33333333333333331</v>
      </c>
      <c r="I40" s="23">
        <v>6.6666666666666666E-2</v>
      </c>
      <c r="J40" s="66">
        <f t="shared" si="0"/>
        <v>1</v>
      </c>
      <c r="AB40" s="4"/>
      <c r="AC40" s="20"/>
      <c r="AD40" s="21"/>
    </row>
    <row r="41" spans="2:30" x14ac:dyDescent="0.25">
      <c r="B41" s="2"/>
      <c r="C41" s="22">
        <v>42614</v>
      </c>
      <c r="D41" s="23">
        <v>0.6</v>
      </c>
      <c r="E41" s="23">
        <v>0.33333333333333331</v>
      </c>
      <c r="F41" s="23">
        <v>6.6666666666666666E-2</v>
      </c>
      <c r="G41" s="23">
        <v>0.39999999999999997</v>
      </c>
      <c r="H41" s="23">
        <v>0.46666666666666667</v>
      </c>
      <c r="I41" s="23">
        <v>0</v>
      </c>
      <c r="J41" s="66">
        <f t="shared" si="0"/>
        <v>1</v>
      </c>
      <c r="AB41" s="4"/>
      <c r="AC41" s="20"/>
      <c r="AD41" s="21"/>
    </row>
    <row r="42" spans="2:30" x14ac:dyDescent="0.25">
      <c r="B42" s="2"/>
      <c r="C42" s="22">
        <v>42705</v>
      </c>
      <c r="D42" s="23">
        <v>0.42857142857142855</v>
      </c>
      <c r="E42" s="23">
        <v>0.5714285714285714</v>
      </c>
      <c r="F42" s="23">
        <v>0</v>
      </c>
      <c r="G42" s="23">
        <v>0.42857142857142855</v>
      </c>
      <c r="H42" s="23">
        <v>0.5714285714285714</v>
      </c>
      <c r="I42" s="41">
        <v>0</v>
      </c>
      <c r="J42" s="66">
        <f t="shared" si="0"/>
        <v>1</v>
      </c>
      <c r="AB42" s="4"/>
      <c r="AC42" s="20"/>
      <c r="AD42" s="21"/>
    </row>
    <row r="43" spans="2:30" x14ac:dyDescent="0.25">
      <c r="B43" s="2"/>
      <c r="C43" s="22">
        <v>42795</v>
      </c>
      <c r="D43" s="23">
        <v>0.46153846153846156</v>
      </c>
      <c r="E43" s="23">
        <v>0.30769230769230771</v>
      </c>
      <c r="F43" s="23">
        <v>0.23076923076923078</v>
      </c>
      <c r="G43" s="23">
        <v>0.38461538461538464</v>
      </c>
      <c r="H43" s="23">
        <v>0.38461538461538464</v>
      </c>
      <c r="I43" s="23">
        <v>0.23076923076923078</v>
      </c>
      <c r="J43" s="66">
        <f t="shared" si="0"/>
        <v>1</v>
      </c>
      <c r="AB43" s="4"/>
      <c r="AC43" s="20"/>
      <c r="AD43" s="21"/>
    </row>
    <row r="44" spans="2:30" x14ac:dyDescent="0.25">
      <c r="B44" s="2"/>
      <c r="C44" s="22">
        <v>42887</v>
      </c>
      <c r="D44" s="23">
        <v>0.69230769230769229</v>
      </c>
      <c r="E44" s="23">
        <v>0.30769230769230771</v>
      </c>
      <c r="F44" s="23">
        <v>0</v>
      </c>
      <c r="G44" s="23">
        <v>0.66666666666666674</v>
      </c>
      <c r="H44" s="23">
        <v>0.25</v>
      </c>
      <c r="I44" s="23">
        <v>8.3333333333333329E-2</v>
      </c>
      <c r="J44" s="66">
        <f t="shared" si="0"/>
        <v>1</v>
      </c>
      <c r="AB44" s="4"/>
      <c r="AC44" s="20"/>
      <c r="AD44" s="21"/>
    </row>
    <row r="45" spans="2:30" x14ac:dyDescent="0.25">
      <c r="B45" s="2"/>
      <c r="C45" s="22">
        <v>42979</v>
      </c>
      <c r="D45" s="23">
        <v>0.69230769230769229</v>
      </c>
      <c r="E45" s="23">
        <v>0.30769230769230771</v>
      </c>
      <c r="F45" s="23">
        <v>0</v>
      </c>
      <c r="G45" s="23">
        <v>0.53846153846153855</v>
      </c>
      <c r="H45" s="23">
        <v>0.46153846153846156</v>
      </c>
      <c r="I45" s="23">
        <v>0</v>
      </c>
      <c r="J45" s="66">
        <f t="shared" si="0"/>
        <v>1</v>
      </c>
      <c r="AB45" s="4"/>
      <c r="AC45" s="20"/>
      <c r="AD45" s="21"/>
    </row>
    <row r="46" spans="2:30" x14ac:dyDescent="0.25">
      <c r="B46" s="2"/>
      <c r="C46" s="22">
        <v>43070</v>
      </c>
      <c r="D46" s="23">
        <v>0.77777777777777779</v>
      </c>
      <c r="E46" s="23">
        <v>0.22222222222222221</v>
      </c>
      <c r="F46" s="23">
        <v>0</v>
      </c>
      <c r="G46" s="341">
        <v>0.5</v>
      </c>
      <c r="H46" s="341">
        <v>0.5</v>
      </c>
      <c r="I46" s="341">
        <v>0</v>
      </c>
      <c r="J46" s="66">
        <f t="shared" si="0"/>
        <v>1</v>
      </c>
      <c r="AB46" s="4"/>
      <c r="AC46" s="20"/>
      <c r="AD46" s="21"/>
    </row>
    <row r="47" spans="2:30" x14ac:dyDescent="0.25">
      <c r="B47" s="2"/>
      <c r="C47" s="22">
        <v>43160</v>
      </c>
      <c r="D47" s="23">
        <v>0.5</v>
      </c>
      <c r="E47" s="23">
        <v>0.5</v>
      </c>
      <c r="F47" s="23">
        <v>0</v>
      </c>
      <c r="G47" s="341"/>
      <c r="H47" s="341"/>
      <c r="I47" s="341"/>
      <c r="J47" s="340"/>
      <c r="AB47" s="4"/>
      <c r="AC47" s="20"/>
      <c r="AD47" s="21"/>
    </row>
    <row r="48" spans="2:30" x14ac:dyDescent="0.25">
      <c r="B48" s="2"/>
      <c r="C48" s="22"/>
      <c r="D48" s="23"/>
      <c r="E48" s="23"/>
      <c r="F48" s="23"/>
      <c r="G48" s="23"/>
      <c r="H48" s="23"/>
      <c r="I48" s="41"/>
      <c r="J48" s="41"/>
      <c r="AB48" s="4"/>
      <c r="AC48" s="20"/>
      <c r="AD48" s="21"/>
    </row>
    <row r="49" spans="1:30" x14ac:dyDescent="0.25">
      <c r="A49" s="70" t="s">
        <v>43</v>
      </c>
      <c r="B49" s="72"/>
      <c r="C49" s="73"/>
      <c r="D49" s="74"/>
      <c r="E49" s="74"/>
      <c r="F49" s="74"/>
      <c r="G49" s="74"/>
      <c r="H49" s="23"/>
      <c r="I49" s="41"/>
      <c r="J49" s="41"/>
      <c r="AB49" s="4"/>
      <c r="AC49" s="20"/>
      <c r="AD49" s="21"/>
    </row>
    <row r="50" spans="1:30" x14ac:dyDescent="0.25">
      <c r="A50" s="70" t="s">
        <v>31</v>
      </c>
      <c r="B50" s="72"/>
      <c r="C50" s="73"/>
      <c r="D50" s="75"/>
      <c r="E50" s="75"/>
      <c r="F50" s="75"/>
      <c r="G50" s="74"/>
      <c r="H50" s="23"/>
      <c r="I50" s="23"/>
      <c r="J50" s="30"/>
      <c r="AB50" s="4"/>
      <c r="AC50" s="20"/>
      <c r="AD50" s="21"/>
    </row>
    <row r="51" spans="1:30" x14ac:dyDescent="0.25">
      <c r="A51" s="70"/>
      <c r="B51" s="72"/>
      <c r="C51" s="73"/>
      <c r="D51" s="75"/>
      <c r="E51" s="75"/>
      <c r="F51" s="75"/>
      <c r="G51" s="75"/>
      <c r="H51" s="19"/>
      <c r="I51" s="19"/>
      <c r="AB51" s="4"/>
      <c r="AC51" s="20"/>
      <c r="AD51" s="21"/>
    </row>
    <row r="52" spans="1:30" x14ac:dyDescent="0.25">
      <c r="A52" s="76" t="s">
        <v>47</v>
      </c>
      <c r="B52" s="72"/>
      <c r="C52" s="73"/>
      <c r="D52" s="75"/>
      <c r="E52" s="75"/>
      <c r="F52" s="75"/>
      <c r="G52" s="75"/>
      <c r="H52" s="19"/>
      <c r="I52" s="19"/>
      <c r="AB52" s="4"/>
      <c r="AC52" s="20"/>
      <c r="AD52" s="21"/>
    </row>
    <row r="53" spans="1:30" x14ac:dyDescent="0.25">
      <c r="A53" s="70"/>
      <c r="B53" s="72"/>
      <c r="C53" s="73"/>
      <c r="D53" s="75"/>
      <c r="E53" s="75"/>
      <c r="F53" s="75"/>
      <c r="G53" s="75"/>
      <c r="H53" s="19"/>
      <c r="I53" s="19"/>
      <c r="AB53" s="4"/>
      <c r="AC53" s="20"/>
      <c r="AD53" s="21"/>
    </row>
    <row r="54" spans="1:30" x14ac:dyDescent="0.25">
      <c r="A54" s="70"/>
      <c r="B54" s="72"/>
      <c r="C54" s="77"/>
      <c r="D54" s="78"/>
      <c r="E54" s="78"/>
      <c r="F54" s="78"/>
      <c r="G54" s="75"/>
      <c r="H54" s="19"/>
      <c r="I54" s="19"/>
      <c r="AB54" s="4"/>
      <c r="AC54" s="20"/>
      <c r="AD54" s="21"/>
    </row>
    <row r="55" spans="1:30" x14ac:dyDescent="0.25">
      <c r="A55" s="70"/>
      <c r="B55" s="72"/>
      <c r="C55" s="77"/>
      <c r="D55" s="78"/>
      <c r="E55" s="78"/>
      <c r="F55" s="78"/>
      <c r="G55" s="78"/>
      <c r="H55" s="33"/>
      <c r="I55" s="33"/>
      <c r="AB55" s="4"/>
      <c r="AC55" s="20"/>
      <c r="AD55" s="21"/>
    </row>
    <row r="56" spans="1:30" x14ac:dyDescent="0.25">
      <c r="A56" s="70"/>
      <c r="B56" s="72"/>
      <c r="C56" s="77"/>
      <c r="D56" s="78"/>
      <c r="E56" s="78"/>
      <c r="F56" s="78"/>
      <c r="G56" s="78"/>
      <c r="H56" s="33"/>
      <c r="I56" s="33"/>
      <c r="AB56" s="4"/>
      <c r="AD56" s="21"/>
    </row>
    <row r="57" spans="1:30" x14ac:dyDescent="0.25">
      <c r="A57" s="70"/>
      <c r="B57" s="70"/>
      <c r="C57" s="77"/>
      <c r="D57" s="79"/>
      <c r="E57" s="79"/>
      <c r="F57" s="79"/>
      <c r="G57" s="79"/>
      <c r="H57" s="34"/>
      <c r="I57" s="34"/>
      <c r="AD57" s="21"/>
    </row>
    <row r="58" spans="1:30" x14ac:dyDescent="0.25">
      <c r="A58" s="70"/>
      <c r="B58" s="70"/>
      <c r="C58" s="73"/>
      <c r="D58" s="80"/>
      <c r="E58" s="80"/>
      <c r="F58" s="80"/>
      <c r="G58" s="80"/>
      <c r="H58" s="35"/>
      <c r="I58" s="35"/>
    </row>
    <row r="59" spans="1:30" x14ac:dyDescent="0.25">
      <c r="A59" s="70"/>
      <c r="B59" s="72"/>
      <c r="C59" s="81"/>
      <c r="D59" s="70"/>
      <c r="E59" s="70"/>
      <c r="F59" s="70"/>
      <c r="G59" s="70"/>
      <c r="H59" s="24"/>
      <c r="I59" s="25"/>
    </row>
    <row r="60" spans="1:30" x14ac:dyDescent="0.25">
      <c r="A60" s="70"/>
      <c r="B60" s="72"/>
      <c r="C60" s="81"/>
      <c r="D60" s="71"/>
      <c r="E60" s="71"/>
      <c r="F60" s="71"/>
      <c r="G60" s="71"/>
      <c r="H60" s="13"/>
      <c r="I60" s="13"/>
      <c r="AC60" s="375"/>
      <c r="AD60" s="375"/>
    </row>
    <row r="61" spans="1:30" x14ac:dyDescent="0.25">
      <c r="A61" s="70"/>
      <c r="B61" s="72"/>
      <c r="C61" s="82"/>
      <c r="D61" s="383"/>
      <c r="E61" s="383"/>
      <c r="F61" s="383"/>
      <c r="G61" s="83"/>
      <c r="H61" s="36"/>
      <c r="I61" s="36"/>
      <c r="AC61" s="17"/>
      <c r="AD61" s="17"/>
    </row>
    <row r="62" spans="1:30" x14ac:dyDescent="0.25">
      <c r="A62" s="70"/>
      <c r="B62" s="72"/>
      <c r="C62" s="82"/>
      <c r="D62" s="84"/>
      <c r="E62" s="84"/>
      <c r="F62" s="84"/>
      <c r="G62" s="84"/>
      <c r="H62" s="26"/>
      <c r="I62" s="26"/>
      <c r="AB62" s="4"/>
      <c r="AC62" s="20"/>
      <c r="AD62" s="21"/>
    </row>
    <row r="63" spans="1:30" x14ac:dyDescent="0.25">
      <c r="A63" s="70"/>
      <c r="B63" s="72"/>
      <c r="C63" s="85"/>
      <c r="D63" s="86"/>
      <c r="E63" s="86"/>
      <c r="F63" s="86"/>
      <c r="G63" s="72"/>
      <c r="H63" s="29"/>
      <c r="I63" s="29"/>
      <c r="AB63" s="4"/>
      <c r="AC63" s="20"/>
      <c r="AD63" s="21"/>
    </row>
    <row r="64" spans="1:30" x14ac:dyDescent="0.25">
      <c r="A64" s="70"/>
      <c r="B64" s="72"/>
      <c r="C64" s="85"/>
      <c r="D64" s="86"/>
      <c r="E64" s="86"/>
      <c r="F64" s="86"/>
      <c r="G64" s="86"/>
      <c r="H64" s="28"/>
      <c r="I64" s="28"/>
      <c r="AB64" s="4"/>
      <c r="AC64" s="20"/>
      <c r="AD64" s="21"/>
    </row>
    <row r="65" spans="1:30" x14ac:dyDescent="0.25">
      <c r="A65" s="70"/>
      <c r="B65" s="72"/>
      <c r="C65" s="85"/>
      <c r="D65" s="86"/>
      <c r="E65" s="86"/>
      <c r="F65" s="86"/>
      <c r="G65" s="86"/>
      <c r="H65" s="28"/>
      <c r="I65" s="28"/>
      <c r="AB65" s="4"/>
      <c r="AC65" s="20"/>
      <c r="AD65" s="21"/>
    </row>
    <row r="66" spans="1:30" x14ac:dyDescent="0.25">
      <c r="A66" s="70"/>
      <c r="B66" s="72"/>
      <c r="C66" s="85"/>
      <c r="D66" s="86"/>
      <c r="E66" s="86"/>
      <c r="F66" s="86"/>
      <c r="G66" s="86"/>
      <c r="H66" s="28"/>
      <c r="I66" s="28"/>
      <c r="AB66" s="4"/>
      <c r="AC66" s="20"/>
      <c r="AD66" s="21"/>
    </row>
    <row r="67" spans="1:30" x14ac:dyDescent="0.25">
      <c r="A67" s="70"/>
      <c r="B67" s="72"/>
      <c r="C67" s="85"/>
      <c r="D67" s="86"/>
      <c r="E67" s="86"/>
      <c r="F67" s="86"/>
      <c r="G67" s="86"/>
      <c r="H67" s="28"/>
      <c r="I67" s="28"/>
      <c r="AB67" s="4"/>
      <c r="AC67" s="20"/>
      <c r="AD67" s="21"/>
    </row>
    <row r="68" spans="1:30" x14ac:dyDescent="0.25">
      <c r="A68" s="70"/>
      <c r="B68" s="72"/>
      <c r="C68" s="85"/>
      <c r="D68" s="86"/>
      <c r="E68" s="86"/>
      <c r="F68" s="86"/>
      <c r="G68" s="86"/>
      <c r="H68" s="28"/>
      <c r="I68" s="28"/>
      <c r="AB68" s="4"/>
      <c r="AC68" s="20"/>
      <c r="AD68" s="21"/>
    </row>
    <row r="69" spans="1:30" x14ac:dyDescent="0.25">
      <c r="A69" s="70"/>
      <c r="B69" s="72"/>
      <c r="C69" s="85"/>
      <c r="D69" s="86"/>
      <c r="E69" s="86"/>
      <c r="F69" s="86"/>
      <c r="G69" s="86"/>
      <c r="H69" s="28"/>
      <c r="I69" s="28"/>
      <c r="AB69" s="4"/>
      <c r="AC69" s="20"/>
      <c r="AD69" s="21"/>
    </row>
    <row r="70" spans="1:30" x14ac:dyDescent="0.25">
      <c r="A70" s="70"/>
      <c r="B70" s="87"/>
      <c r="C70" s="85"/>
      <c r="D70" s="86"/>
      <c r="E70" s="86"/>
      <c r="F70" s="86"/>
      <c r="G70" s="86"/>
      <c r="H70" s="28"/>
      <c r="I70" s="28"/>
      <c r="AB70" s="4"/>
      <c r="AC70" s="20"/>
      <c r="AD70" s="21"/>
    </row>
    <row r="71" spans="1:30" x14ac:dyDescent="0.25">
      <c r="A71" s="70"/>
      <c r="B71" s="87"/>
      <c r="C71" s="85"/>
      <c r="D71" s="86"/>
      <c r="E71" s="86"/>
      <c r="F71" s="86"/>
      <c r="G71" s="86"/>
      <c r="H71" s="28"/>
      <c r="I71" s="28"/>
      <c r="AB71" s="4"/>
      <c r="AC71" s="20"/>
      <c r="AD71" s="21"/>
    </row>
    <row r="72" spans="1:30" x14ac:dyDescent="0.25">
      <c r="A72" s="70"/>
      <c r="B72" s="87"/>
      <c r="C72" s="77"/>
      <c r="D72" s="88"/>
      <c r="E72" s="88"/>
      <c r="F72" s="88"/>
      <c r="G72" s="86"/>
      <c r="H72" s="28"/>
      <c r="I72" s="28"/>
      <c r="AB72" s="4"/>
      <c r="AC72" s="20"/>
      <c r="AD72" s="21"/>
    </row>
    <row r="73" spans="1:30" x14ac:dyDescent="0.25">
      <c r="A73" s="70"/>
      <c r="B73" s="70"/>
      <c r="C73" s="85"/>
      <c r="D73" s="88"/>
      <c r="E73" s="88"/>
      <c r="F73" s="88"/>
      <c r="G73" s="88"/>
      <c r="H73" s="37"/>
      <c r="I73" s="37"/>
      <c r="AB73" s="4"/>
      <c r="AD73" s="21"/>
    </row>
    <row r="74" spans="1:30" x14ac:dyDescent="0.25">
      <c r="A74" s="70"/>
      <c r="B74" s="70"/>
      <c r="C74" s="75"/>
      <c r="D74" s="75"/>
      <c r="E74" s="75"/>
      <c r="F74" s="75"/>
      <c r="G74" s="75"/>
      <c r="H74" s="19"/>
      <c r="I74" s="19"/>
      <c r="J74" s="19"/>
      <c r="K74" s="19"/>
      <c r="L74" s="19"/>
      <c r="M74" s="19"/>
      <c r="N74" s="19"/>
      <c r="AD74" s="21"/>
    </row>
    <row r="75" spans="1:30" x14ac:dyDescent="0.25">
      <c r="A75" s="70"/>
      <c r="B75" s="70"/>
      <c r="C75" s="75"/>
      <c r="D75" s="75"/>
      <c r="E75" s="75"/>
      <c r="F75" s="75"/>
      <c r="G75" s="75"/>
      <c r="H75" s="19"/>
      <c r="I75" s="19"/>
      <c r="J75" s="19"/>
      <c r="K75" s="19"/>
      <c r="L75" s="19"/>
      <c r="M75" s="19"/>
      <c r="N75" s="19"/>
    </row>
    <row r="76" spans="1:30" x14ac:dyDescent="0.25">
      <c r="A76" s="70"/>
      <c r="B76" s="70"/>
      <c r="C76" s="75"/>
      <c r="D76" s="75"/>
      <c r="E76" s="75"/>
      <c r="F76" s="75"/>
      <c r="G76" s="75"/>
      <c r="H76" s="19"/>
      <c r="I76" s="19"/>
      <c r="J76" s="19"/>
      <c r="K76" s="19"/>
      <c r="L76" s="19"/>
      <c r="M76" s="19"/>
      <c r="N76" s="19"/>
      <c r="AC76" s="375"/>
      <c r="AD76" s="375"/>
    </row>
    <row r="77" spans="1:30" x14ac:dyDescent="0.25">
      <c r="A77" s="70" t="s">
        <v>34</v>
      </c>
      <c r="B77" s="70"/>
      <c r="C77" s="75"/>
      <c r="D77" s="75"/>
      <c r="E77" s="75"/>
      <c r="F77" s="75"/>
      <c r="G77" s="75"/>
      <c r="H77" s="19"/>
      <c r="I77" s="19"/>
      <c r="J77" s="19"/>
      <c r="K77" s="19"/>
      <c r="L77" s="19"/>
      <c r="M77" s="19"/>
      <c r="N77" s="19"/>
      <c r="AC77" s="17"/>
      <c r="AD77" s="17"/>
    </row>
    <row r="78" spans="1:30" x14ac:dyDescent="0.25">
      <c r="C78" s="75"/>
      <c r="D78" s="75"/>
      <c r="E78" s="75"/>
      <c r="F78" s="75"/>
      <c r="G78" s="75"/>
      <c r="H78" s="19"/>
      <c r="I78" s="19"/>
      <c r="J78" s="19"/>
      <c r="K78" s="19"/>
      <c r="L78" s="19"/>
      <c r="M78" s="19"/>
      <c r="N78" s="19"/>
      <c r="AB78" s="4"/>
      <c r="AC78" s="20"/>
      <c r="AD78" s="21"/>
    </row>
    <row r="79" spans="1:30" x14ac:dyDescent="0.25">
      <c r="A79" s="90"/>
      <c r="B79" s="70"/>
      <c r="C79" s="75"/>
      <c r="D79" s="75"/>
      <c r="E79" s="75"/>
      <c r="F79" s="75"/>
      <c r="G79" s="75"/>
      <c r="H79" s="19"/>
      <c r="I79" s="19"/>
      <c r="J79" s="19"/>
      <c r="K79" s="19"/>
      <c r="L79" s="19"/>
      <c r="M79" s="19"/>
      <c r="N79" s="19"/>
      <c r="AB79" s="4"/>
      <c r="AC79" s="20"/>
      <c r="AD79" s="21"/>
    </row>
    <row r="80" spans="1:30" x14ac:dyDescent="0.25">
      <c r="A80" s="70"/>
      <c r="B80" s="70"/>
      <c r="C80" s="75"/>
      <c r="D80" s="75"/>
      <c r="E80" s="75"/>
      <c r="F80" s="75"/>
      <c r="G80" s="75"/>
      <c r="H80" s="19"/>
      <c r="I80" s="19"/>
      <c r="J80" s="19"/>
      <c r="K80" s="19"/>
      <c r="L80" s="19"/>
      <c r="M80" s="19"/>
      <c r="N80" s="19"/>
      <c r="AB80" s="4"/>
      <c r="AC80" s="20"/>
      <c r="AD80" s="21"/>
    </row>
    <row r="81" spans="1:30" x14ac:dyDescent="0.25">
      <c r="A81" s="91"/>
      <c r="B81" s="70"/>
      <c r="C81" s="75"/>
      <c r="D81" s="75"/>
      <c r="E81" s="75"/>
      <c r="F81" s="75"/>
      <c r="G81" s="75"/>
      <c r="H81" s="19"/>
      <c r="I81" s="19"/>
      <c r="J81" s="19"/>
      <c r="K81" s="19"/>
      <c r="L81" s="19"/>
      <c r="M81" s="19"/>
      <c r="N81" s="19"/>
      <c r="AB81" s="4"/>
      <c r="AC81" s="20"/>
      <c r="AD81" s="21"/>
    </row>
    <row r="82" spans="1:30" x14ac:dyDescent="0.25">
      <c r="A82" s="92"/>
      <c r="B82" s="70"/>
      <c r="C82" s="75"/>
      <c r="D82" s="75"/>
      <c r="E82" s="75"/>
      <c r="F82" s="75"/>
      <c r="G82" s="75"/>
      <c r="H82" s="19"/>
      <c r="I82" s="19"/>
      <c r="J82" s="19"/>
      <c r="K82" s="19"/>
      <c r="L82" s="19"/>
      <c r="M82" s="19"/>
      <c r="N82" s="19"/>
      <c r="AB82" s="4"/>
      <c r="AC82" s="20"/>
      <c r="AD82" s="21"/>
    </row>
    <row r="83" spans="1:30" x14ac:dyDescent="0.25">
      <c r="A83" s="91"/>
      <c r="B83" s="70"/>
      <c r="C83" s="75"/>
      <c r="D83" s="75"/>
      <c r="E83" s="75"/>
      <c r="F83" s="75"/>
      <c r="G83" s="75"/>
      <c r="H83" s="19"/>
      <c r="I83" s="19"/>
      <c r="J83" s="19"/>
      <c r="K83" s="19"/>
      <c r="L83" s="19"/>
      <c r="M83" s="19"/>
      <c r="N83" s="19"/>
      <c r="AB83" s="4"/>
      <c r="AC83" s="20"/>
      <c r="AD83" s="21"/>
    </row>
    <row r="84" spans="1:30" x14ac:dyDescent="0.25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AB84" s="4"/>
      <c r="AC84" s="20"/>
      <c r="AD84" s="21"/>
    </row>
    <row r="85" spans="1:30" x14ac:dyDescent="0.25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AB85" s="4"/>
      <c r="AC85" s="20"/>
      <c r="AD85" s="21"/>
    </row>
    <row r="86" spans="1:30" x14ac:dyDescent="0.25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AB86" s="4"/>
      <c r="AC86" s="20"/>
      <c r="AD86" s="21"/>
    </row>
    <row r="87" spans="1:30" x14ac:dyDescent="0.25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AB87" s="4"/>
      <c r="AC87" s="20"/>
      <c r="AD87" s="21"/>
    </row>
    <row r="88" spans="1:30" x14ac:dyDescent="0.25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AB88" s="4"/>
      <c r="AC88" s="20"/>
      <c r="AD88" s="21"/>
    </row>
    <row r="89" spans="1:30" x14ac:dyDescent="0.25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AB89" s="4"/>
      <c r="AD89" s="21"/>
    </row>
    <row r="90" spans="1:30" x14ac:dyDescent="0.25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AD90" s="21"/>
    </row>
    <row r="91" spans="1:30" x14ac:dyDescent="0.25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</row>
    <row r="92" spans="1:30" x14ac:dyDescent="0.25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</row>
    <row r="93" spans="1:30" x14ac:dyDescent="0.25">
      <c r="C93" s="11"/>
      <c r="D93" s="39"/>
      <c r="E93" s="39"/>
      <c r="F93" s="39"/>
      <c r="G93" s="39"/>
      <c r="H93" s="39"/>
      <c r="I93" s="39"/>
    </row>
    <row r="94" spans="1:30" x14ac:dyDescent="0.25">
      <c r="C94" s="27"/>
      <c r="D94" s="38"/>
      <c r="E94" s="38"/>
      <c r="F94" s="38"/>
      <c r="G94" s="38"/>
      <c r="H94" s="38"/>
      <c r="I94" s="38"/>
    </row>
  </sheetData>
  <mergeCells count="9">
    <mergeCell ref="AC60:AD60"/>
    <mergeCell ref="D61:F61"/>
    <mergeCell ref="AC76:AD76"/>
    <mergeCell ref="B2:I2"/>
    <mergeCell ref="D4:I4"/>
    <mergeCell ref="D5:F5"/>
    <mergeCell ref="G5:I5"/>
    <mergeCell ref="AC6:AD6"/>
    <mergeCell ref="AC23:AD23"/>
  </mergeCells>
  <pageMargins left="0.7" right="0.7" top="0.75" bottom="0.75" header="0.3" footer="0.3"/>
  <pageSetup scale="2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AD95"/>
  <sheetViews>
    <sheetView showGridLines="0" view="pageBreakPreview" topLeftCell="A43" zoomScale="75" zoomScaleNormal="85" zoomScaleSheetLayoutView="75" workbookViewId="0">
      <selection activeCell="I54" sqref="I54"/>
    </sheetView>
  </sheetViews>
  <sheetFormatPr baseColWidth="10" defaultRowHeight="15" x14ac:dyDescent="0.25"/>
  <cols>
    <col min="1" max="8" width="19.7109375" style="1" customWidth="1"/>
    <col min="9" max="9" width="25.42578125" style="1" bestFit="1" customWidth="1"/>
    <col min="10" max="10" width="11.42578125" style="1"/>
    <col min="11" max="11" width="12.42578125" style="1" bestFit="1" customWidth="1"/>
    <col min="12" max="12" width="13.85546875" style="1" bestFit="1" customWidth="1"/>
    <col min="13" max="27" width="11.42578125" style="1"/>
    <col min="28" max="28" width="11.42578125" style="2"/>
    <col min="29" max="29" width="20" style="2" bestFit="1" customWidth="1"/>
    <col min="30" max="30" width="22.7109375" style="2" customWidth="1"/>
    <col min="31" max="16384" width="11.42578125" style="1"/>
  </cols>
  <sheetData>
    <row r="2" spans="2:30" x14ac:dyDescent="0.25">
      <c r="B2" s="385" t="s">
        <v>17</v>
      </c>
      <c r="C2" s="386"/>
      <c r="D2" s="386"/>
      <c r="E2" s="386"/>
      <c r="F2" s="386"/>
      <c r="G2" s="386"/>
      <c r="H2" s="386"/>
      <c r="I2" s="387"/>
    </row>
    <row r="4" spans="2:30" ht="18.75" x14ac:dyDescent="0.3">
      <c r="B4" s="2"/>
      <c r="C4" s="2"/>
      <c r="D4" s="389" t="s">
        <v>119</v>
      </c>
      <c r="E4" s="389"/>
      <c r="F4" s="389"/>
      <c r="G4" s="389"/>
      <c r="H4" s="389"/>
      <c r="I4" s="389"/>
    </row>
    <row r="5" spans="2:30" ht="80.25" customHeight="1" thickBot="1" x14ac:dyDescent="0.3">
      <c r="B5" s="2"/>
      <c r="C5" s="2"/>
      <c r="D5" s="375" t="s">
        <v>19</v>
      </c>
      <c r="E5" s="375"/>
      <c r="F5" s="375"/>
      <c r="G5" s="375" t="s">
        <v>20</v>
      </c>
      <c r="H5" s="375"/>
      <c r="I5" s="375"/>
    </row>
    <row r="6" spans="2:30" x14ac:dyDescent="0.25">
      <c r="B6" s="2"/>
      <c r="C6" s="230"/>
      <c r="D6" s="231" t="s">
        <v>21</v>
      </c>
      <c r="E6" s="231" t="s">
        <v>23</v>
      </c>
      <c r="F6" s="232" t="s">
        <v>22</v>
      </c>
      <c r="G6" s="1" t="s">
        <v>21</v>
      </c>
      <c r="H6" s="1" t="s">
        <v>23</v>
      </c>
      <c r="I6" s="1" t="s">
        <v>22</v>
      </c>
      <c r="J6" s="65" t="s">
        <v>33</v>
      </c>
      <c r="AC6" s="375"/>
      <c r="AD6" s="375"/>
    </row>
    <row r="7" spans="2:30" x14ac:dyDescent="0.25">
      <c r="B7" s="2"/>
      <c r="C7" s="11">
        <v>39539</v>
      </c>
      <c r="D7" s="19">
        <v>0.28571429999999998</v>
      </c>
      <c r="E7" s="19">
        <v>0.57142859999999995</v>
      </c>
      <c r="F7" s="19">
        <v>0.14285709999999999</v>
      </c>
      <c r="G7" s="2"/>
      <c r="H7" s="2"/>
      <c r="I7" s="2"/>
      <c r="J7" s="66">
        <f t="shared" ref="J7:J46" si="0">+SUM(D7:F7)</f>
        <v>0.99999999999999989</v>
      </c>
      <c r="AC7" s="17"/>
      <c r="AD7" s="17"/>
    </row>
    <row r="8" spans="2:30" x14ac:dyDescent="0.25">
      <c r="B8" s="2"/>
      <c r="C8" s="11">
        <v>39630</v>
      </c>
      <c r="D8" s="31">
        <v>6.6666669999999997E-2</v>
      </c>
      <c r="E8" s="31">
        <v>0.86666670000000001</v>
      </c>
      <c r="F8" s="31">
        <v>6.6666669999999997E-2</v>
      </c>
      <c r="G8" s="31">
        <v>0.14285709999999999</v>
      </c>
      <c r="H8" s="31">
        <v>0.85714290000000004</v>
      </c>
      <c r="I8" s="31">
        <v>0</v>
      </c>
      <c r="J8" s="66">
        <f t="shared" si="0"/>
        <v>1.00000004</v>
      </c>
      <c r="AB8" s="4"/>
      <c r="AC8" s="20"/>
      <c r="AD8" s="21"/>
    </row>
    <row r="9" spans="2:30" x14ac:dyDescent="0.25">
      <c r="B9" s="2"/>
      <c r="C9" s="11">
        <v>39722</v>
      </c>
      <c r="D9" s="31">
        <v>0.23529410000000001</v>
      </c>
      <c r="E9" s="31">
        <v>0.70588240000000002</v>
      </c>
      <c r="F9" s="31">
        <v>5.8823529999999999E-2</v>
      </c>
      <c r="G9" s="31">
        <v>0.13333329999999999</v>
      </c>
      <c r="H9" s="31">
        <v>0.8</v>
      </c>
      <c r="I9" s="31">
        <v>6.6666669999999997E-2</v>
      </c>
      <c r="J9" s="66">
        <f t="shared" si="0"/>
        <v>1.00000003</v>
      </c>
      <c r="AB9" s="4"/>
      <c r="AC9" s="20"/>
      <c r="AD9" s="21"/>
    </row>
    <row r="10" spans="2:30" x14ac:dyDescent="0.25">
      <c r="B10" s="2"/>
      <c r="C10" s="11">
        <v>39783</v>
      </c>
      <c r="D10" s="31">
        <v>0.28600000000000003</v>
      </c>
      <c r="E10" s="31">
        <v>0.64300000000000002</v>
      </c>
      <c r="F10" s="31">
        <v>7.0999999999999994E-2</v>
      </c>
      <c r="G10" s="31">
        <v>0.35294120000000001</v>
      </c>
      <c r="H10" s="31">
        <v>0.64705880000000005</v>
      </c>
      <c r="I10" s="31">
        <v>0</v>
      </c>
      <c r="J10" s="66">
        <f t="shared" si="0"/>
        <v>1</v>
      </c>
      <c r="AB10" s="4"/>
      <c r="AC10" s="20"/>
      <c r="AD10" s="21"/>
    </row>
    <row r="11" spans="2:30" x14ac:dyDescent="0.25">
      <c r="B11" s="2"/>
      <c r="C11" s="11">
        <v>39873</v>
      </c>
      <c r="D11" s="31">
        <v>0.27800000000000002</v>
      </c>
      <c r="E11" s="31">
        <v>0.72199999999999998</v>
      </c>
      <c r="F11" s="31">
        <v>0</v>
      </c>
      <c r="G11" s="31">
        <v>0.28600000000000003</v>
      </c>
      <c r="H11" s="31">
        <v>0.71400000000000008</v>
      </c>
      <c r="I11" s="31">
        <v>0</v>
      </c>
      <c r="J11" s="66">
        <f t="shared" si="0"/>
        <v>1</v>
      </c>
      <c r="AB11" s="4"/>
      <c r="AC11" s="20"/>
      <c r="AD11" s="21"/>
    </row>
    <row r="12" spans="2:30" x14ac:dyDescent="0.25">
      <c r="B12" s="2"/>
      <c r="C12" s="11">
        <v>39965</v>
      </c>
      <c r="D12" s="31">
        <v>0.105</v>
      </c>
      <c r="E12" s="31">
        <v>0.89500000000000002</v>
      </c>
      <c r="F12" s="31">
        <v>0</v>
      </c>
      <c r="G12" s="31">
        <v>0.33299999999999996</v>
      </c>
      <c r="H12" s="31">
        <v>0.66700000000000004</v>
      </c>
      <c r="I12" s="31">
        <v>0</v>
      </c>
      <c r="J12" s="66">
        <f t="shared" si="0"/>
        <v>1</v>
      </c>
      <c r="AB12" s="4"/>
      <c r="AC12" s="20"/>
      <c r="AD12" s="21"/>
    </row>
    <row r="13" spans="2:30" x14ac:dyDescent="0.25">
      <c r="B13" s="2"/>
      <c r="C13" s="11">
        <v>40057</v>
      </c>
      <c r="D13" s="31">
        <v>0.16600000000000001</v>
      </c>
      <c r="E13" s="31">
        <v>0.77800000000000002</v>
      </c>
      <c r="F13" s="31">
        <v>5.5999999999999994E-2</v>
      </c>
      <c r="G13" s="31">
        <v>0.105</v>
      </c>
      <c r="H13" s="31">
        <v>0.89500000000000002</v>
      </c>
      <c r="I13" s="31">
        <v>0</v>
      </c>
      <c r="J13" s="66">
        <f t="shared" si="0"/>
        <v>1</v>
      </c>
      <c r="AB13" s="4"/>
      <c r="AC13" s="20"/>
      <c r="AD13" s="21"/>
    </row>
    <row r="14" spans="2:30" x14ac:dyDescent="0.25">
      <c r="B14" s="2"/>
      <c r="C14" s="11">
        <v>40148</v>
      </c>
      <c r="D14" s="31">
        <v>5.9000000000000004E-2</v>
      </c>
      <c r="E14" s="31">
        <v>0.88200000000000001</v>
      </c>
      <c r="F14" s="31">
        <v>5.9000000000000004E-2</v>
      </c>
      <c r="G14" s="31">
        <v>5.5999999999999994E-2</v>
      </c>
      <c r="H14" s="31">
        <v>0.94400000000000006</v>
      </c>
      <c r="I14" s="31">
        <v>0</v>
      </c>
      <c r="J14" s="66">
        <f t="shared" si="0"/>
        <v>1</v>
      </c>
      <c r="AB14" s="4"/>
      <c r="AC14" s="20"/>
      <c r="AD14" s="21"/>
    </row>
    <row r="15" spans="2:30" x14ac:dyDescent="0.25">
      <c r="B15" s="2"/>
      <c r="C15" s="11">
        <v>40238</v>
      </c>
      <c r="D15" s="31">
        <v>0.111</v>
      </c>
      <c r="E15" s="31">
        <v>0.88900000000000001</v>
      </c>
      <c r="F15" s="31">
        <v>0</v>
      </c>
      <c r="G15" s="31">
        <v>5.9000000000000004E-2</v>
      </c>
      <c r="H15" s="31">
        <v>0.94099999999999995</v>
      </c>
      <c r="I15" s="31">
        <v>0</v>
      </c>
      <c r="J15" s="66">
        <f t="shared" si="0"/>
        <v>1</v>
      </c>
      <c r="AB15" s="4"/>
      <c r="AC15" s="20"/>
      <c r="AD15" s="21"/>
    </row>
    <row r="16" spans="2:30" x14ac:dyDescent="0.25">
      <c r="B16" s="2"/>
      <c r="C16" s="11">
        <v>40330</v>
      </c>
      <c r="D16" s="31">
        <v>0.111</v>
      </c>
      <c r="E16" s="31">
        <v>0.77800000000000002</v>
      </c>
      <c r="F16" s="31">
        <v>0.111</v>
      </c>
      <c r="G16" s="31">
        <v>0.111</v>
      </c>
      <c r="H16" s="31">
        <v>0.88900000000000001</v>
      </c>
      <c r="I16" s="31">
        <v>0</v>
      </c>
      <c r="J16" s="66">
        <f t="shared" si="0"/>
        <v>1</v>
      </c>
      <c r="AB16" s="4"/>
      <c r="AC16" s="20"/>
      <c r="AD16" s="21"/>
    </row>
    <row r="17" spans="1:30" x14ac:dyDescent="0.25">
      <c r="B17" s="2"/>
      <c r="C17" s="11">
        <v>40422</v>
      </c>
      <c r="D17" s="31">
        <v>0.10526315789473684</v>
      </c>
      <c r="E17" s="31">
        <v>0.78947368421052633</v>
      </c>
      <c r="F17" s="31">
        <v>0.10526315789473684</v>
      </c>
      <c r="G17" s="31">
        <v>0.11199999999999999</v>
      </c>
      <c r="H17" s="31">
        <v>0.83299999999999996</v>
      </c>
      <c r="I17" s="31">
        <v>5.5999999999999994E-2</v>
      </c>
      <c r="J17" s="66">
        <f t="shared" si="0"/>
        <v>1</v>
      </c>
      <c r="AB17" s="4"/>
      <c r="AC17" s="20"/>
      <c r="AD17" s="21"/>
    </row>
    <row r="18" spans="1:30" x14ac:dyDescent="0.25">
      <c r="B18" s="2"/>
      <c r="C18" s="11">
        <v>40513</v>
      </c>
      <c r="D18" s="31">
        <v>5.8823529411764705E-2</v>
      </c>
      <c r="E18" s="31">
        <v>0.82352941176470584</v>
      </c>
      <c r="F18" s="31">
        <v>0.11764705882352941</v>
      </c>
      <c r="G18" s="31">
        <v>0.10526315789473684</v>
      </c>
      <c r="H18" s="31">
        <v>0.84210526315789469</v>
      </c>
      <c r="I18" s="31">
        <v>5.2631578947368418E-2</v>
      </c>
      <c r="J18" s="66">
        <f t="shared" si="0"/>
        <v>1</v>
      </c>
      <c r="AB18" s="4"/>
      <c r="AC18" s="20"/>
      <c r="AD18" s="21"/>
    </row>
    <row r="19" spans="1:30" x14ac:dyDescent="0.25">
      <c r="B19" s="2"/>
      <c r="C19" s="11">
        <v>40603</v>
      </c>
      <c r="D19" s="31">
        <v>0.15789473684210525</v>
      </c>
      <c r="E19" s="31">
        <v>0.63157894736842102</v>
      </c>
      <c r="F19" s="31">
        <v>0.21052631578947367</v>
      </c>
      <c r="G19" s="31">
        <v>0.11764705882352941</v>
      </c>
      <c r="H19" s="31">
        <v>0.82352941176470584</v>
      </c>
      <c r="I19" s="31">
        <v>5.8823529411764705E-2</v>
      </c>
      <c r="J19" s="66">
        <f t="shared" si="0"/>
        <v>1</v>
      </c>
      <c r="AB19" s="4"/>
      <c r="AD19" s="21"/>
    </row>
    <row r="20" spans="1:30" x14ac:dyDescent="0.25">
      <c r="A20" s="33"/>
      <c r="C20" s="11">
        <v>40695</v>
      </c>
      <c r="D20" s="31">
        <v>0</v>
      </c>
      <c r="E20" s="31">
        <v>0.88888888888888884</v>
      </c>
      <c r="F20" s="31">
        <v>0.1111111111111111</v>
      </c>
      <c r="G20" s="31">
        <v>0.21052631578947367</v>
      </c>
      <c r="H20" s="31">
        <v>0.68421052631578949</v>
      </c>
      <c r="I20" s="31">
        <v>0.10526315789473684</v>
      </c>
      <c r="J20" s="66">
        <f t="shared" si="0"/>
        <v>1</v>
      </c>
      <c r="AB20" s="4"/>
      <c r="AD20" s="21"/>
    </row>
    <row r="21" spans="1:30" x14ac:dyDescent="0.25">
      <c r="C21" s="11">
        <v>40787</v>
      </c>
      <c r="D21" s="31">
        <v>0</v>
      </c>
      <c r="E21" s="31">
        <v>0.90476190476190477</v>
      </c>
      <c r="F21" s="31">
        <v>9.5238095238095233E-2</v>
      </c>
      <c r="G21" s="31">
        <v>5.5555555555555552E-2</v>
      </c>
      <c r="H21" s="31">
        <v>0.88888888888888884</v>
      </c>
      <c r="I21" s="31">
        <v>5.5555555555555552E-2</v>
      </c>
      <c r="J21" s="66">
        <f t="shared" si="0"/>
        <v>1</v>
      </c>
    </row>
    <row r="22" spans="1:30" x14ac:dyDescent="0.25">
      <c r="B22" s="2"/>
      <c r="C22" s="11">
        <v>40878</v>
      </c>
      <c r="D22" s="31">
        <v>0</v>
      </c>
      <c r="E22" s="31">
        <v>0.90476190476190477</v>
      </c>
      <c r="F22" s="31">
        <v>9.5238095238095233E-2</v>
      </c>
      <c r="G22" s="31">
        <v>0</v>
      </c>
      <c r="H22" s="31">
        <v>0.90476190476190477</v>
      </c>
      <c r="I22" s="31">
        <v>9.5238095238095233E-2</v>
      </c>
      <c r="J22" s="66">
        <f t="shared" si="0"/>
        <v>1</v>
      </c>
    </row>
    <row r="23" spans="1:30" x14ac:dyDescent="0.25">
      <c r="B23" s="2"/>
      <c r="C23" s="11">
        <v>40969</v>
      </c>
      <c r="D23" s="31">
        <v>0</v>
      </c>
      <c r="E23" s="31">
        <v>0.52380952380952384</v>
      </c>
      <c r="F23" s="31">
        <v>0.14285714285714285</v>
      </c>
      <c r="G23" s="31">
        <v>0</v>
      </c>
      <c r="H23" s="31">
        <v>0.90476190476190477</v>
      </c>
      <c r="I23" s="31">
        <v>9.5238095238095233E-2</v>
      </c>
      <c r="J23" s="66">
        <f t="shared" si="0"/>
        <v>0.66666666666666674</v>
      </c>
      <c r="AC23" s="375"/>
      <c r="AD23" s="375"/>
    </row>
    <row r="24" spans="1:30" x14ac:dyDescent="0.25">
      <c r="B24" s="2"/>
      <c r="C24" s="22">
        <v>41061</v>
      </c>
      <c r="D24" s="31">
        <v>0.23076923076923078</v>
      </c>
      <c r="E24" s="31">
        <v>0.61538461538461542</v>
      </c>
      <c r="F24" s="31">
        <v>0.15384615384615385</v>
      </c>
      <c r="G24" s="31">
        <v>0.14285714285714285</v>
      </c>
      <c r="H24" s="31">
        <v>0.8571428571428571</v>
      </c>
      <c r="I24" s="31">
        <v>0</v>
      </c>
      <c r="J24" s="66">
        <f t="shared" si="0"/>
        <v>1</v>
      </c>
      <c r="AC24" s="17"/>
      <c r="AD24" s="17"/>
    </row>
    <row r="25" spans="1:30" x14ac:dyDescent="0.25">
      <c r="B25" s="2"/>
      <c r="C25" s="22">
        <v>41153</v>
      </c>
      <c r="D25" s="31">
        <v>0.49931224209078406</v>
      </c>
      <c r="E25" s="31">
        <v>0.50068775790921594</v>
      </c>
      <c r="F25" s="31">
        <v>0</v>
      </c>
      <c r="G25" s="31">
        <v>0.47052947052947053</v>
      </c>
      <c r="H25" s="31">
        <v>0.41158841158841158</v>
      </c>
      <c r="I25" s="31">
        <v>0.11788211788211787</v>
      </c>
      <c r="J25" s="66">
        <f t="shared" si="0"/>
        <v>1</v>
      </c>
      <c r="AB25" s="4"/>
      <c r="AC25" s="20"/>
      <c r="AD25" s="21"/>
    </row>
    <row r="26" spans="1:30" x14ac:dyDescent="0.25">
      <c r="B26" s="2"/>
      <c r="C26" s="22">
        <v>41244</v>
      </c>
      <c r="D26" s="31">
        <v>0.2</v>
      </c>
      <c r="E26" s="31">
        <v>0.66720000000000002</v>
      </c>
      <c r="F26" s="31">
        <v>0.1328</v>
      </c>
      <c r="G26" s="31">
        <v>0.18781218781218784</v>
      </c>
      <c r="H26" s="31">
        <v>0.81218781218781222</v>
      </c>
      <c r="I26" s="31">
        <v>0</v>
      </c>
      <c r="J26" s="66">
        <f t="shared" si="0"/>
        <v>1</v>
      </c>
      <c r="AB26" s="4"/>
      <c r="AC26" s="20"/>
      <c r="AD26" s="21"/>
    </row>
    <row r="27" spans="1:30" x14ac:dyDescent="0.25">
      <c r="B27" s="2"/>
      <c r="C27" s="22">
        <v>41334</v>
      </c>
      <c r="D27" s="31">
        <v>0</v>
      </c>
      <c r="E27" s="31">
        <v>0.92300000000000004</v>
      </c>
      <c r="F27" s="31">
        <v>7.6999999999999999E-2</v>
      </c>
      <c r="G27" s="31">
        <v>0</v>
      </c>
      <c r="H27" s="31">
        <v>0.92300000000000004</v>
      </c>
      <c r="I27" s="31">
        <v>7.6999999999999999E-2</v>
      </c>
      <c r="J27" s="66">
        <f t="shared" si="0"/>
        <v>1</v>
      </c>
      <c r="AB27" s="4"/>
      <c r="AC27" s="20"/>
      <c r="AD27" s="21"/>
    </row>
    <row r="28" spans="1:30" x14ac:dyDescent="0.25">
      <c r="B28" s="2"/>
      <c r="C28" s="22">
        <v>41426</v>
      </c>
      <c r="D28" s="31">
        <v>0</v>
      </c>
      <c r="E28" s="31">
        <v>0.81818181818181823</v>
      </c>
      <c r="F28" s="31">
        <v>0.18181818181818182</v>
      </c>
      <c r="G28" s="31">
        <v>0</v>
      </c>
      <c r="H28" s="31">
        <v>0.90909090909090906</v>
      </c>
      <c r="I28" s="31">
        <v>9.0909090909090912E-2</v>
      </c>
      <c r="J28" s="66">
        <f t="shared" si="0"/>
        <v>1</v>
      </c>
      <c r="AB28" s="4"/>
      <c r="AC28" s="20"/>
      <c r="AD28" s="21"/>
    </row>
    <row r="29" spans="1:30" x14ac:dyDescent="0.25">
      <c r="B29" s="2"/>
      <c r="C29" s="22">
        <v>41518</v>
      </c>
      <c r="D29" s="31">
        <v>8.3333333333333329E-2</v>
      </c>
      <c r="E29" s="31">
        <v>0.83333333333333337</v>
      </c>
      <c r="F29" s="31">
        <v>8.3333333333333329E-2</v>
      </c>
      <c r="G29" s="31">
        <v>0.16666666666666666</v>
      </c>
      <c r="H29" s="31">
        <v>0.66666666666666663</v>
      </c>
      <c r="I29" s="31">
        <v>0.16666666666666666</v>
      </c>
      <c r="J29" s="66">
        <f t="shared" si="0"/>
        <v>1</v>
      </c>
      <c r="AB29" s="4"/>
      <c r="AC29" s="20"/>
      <c r="AD29" s="21"/>
    </row>
    <row r="30" spans="1:30" x14ac:dyDescent="0.25">
      <c r="B30" s="2"/>
      <c r="C30" s="22">
        <v>41609</v>
      </c>
      <c r="D30" s="31">
        <v>0</v>
      </c>
      <c r="E30" s="31">
        <v>1</v>
      </c>
      <c r="F30" s="31">
        <v>0</v>
      </c>
      <c r="G30" s="31">
        <v>0</v>
      </c>
      <c r="H30" s="31">
        <v>0.9</v>
      </c>
      <c r="I30" s="31">
        <v>0.1</v>
      </c>
      <c r="J30" s="66">
        <f t="shared" si="0"/>
        <v>1</v>
      </c>
      <c r="AB30" s="4"/>
      <c r="AC30" s="20"/>
      <c r="AD30" s="21"/>
    </row>
    <row r="31" spans="1:30" x14ac:dyDescent="0.25">
      <c r="B31" s="2"/>
      <c r="C31" s="22">
        <v>41699</v>
      </c>
      <c r="D31" s="31">
        <v>0</v>
      </c>
      <c r="E31" s="31">
        <v>0.88888888888888884</v>
      </c>
      <c r="F31" s="31">
        <v>0.1111111111111111</v>
      </c>
      <c r="G31" s="31">
        <v>0</v>
      </c>
      <c r="H31" s="31">
        <v>0.77777777777777779</v>
      </c>
      <c r="I31" s="31">
        <v>0.22222222222222221</v>
      </c>
      <c r="J31" s="66">
        <f t="shared" si="0"/>
        <v>1</v>
      </c>
      <c r="AB31" s="4"/>
      <c r="AC31" s="20"/>
      <c r="AD31" s="21"/>
    </row>
    <row r="32" spans="1:30" x14ac:dyDescent="0.25">
      <c r="B32" s="2"/>
      <c r="C32" s="22">
        <v>41791</v>
      </c>
      <c r="D32" s="31">
        <v>8.3333333333333329E-2</v>
      </c>
      <c r="E32" s="31">
        <v>0.83333333333333337</v>
      </c>
      <c r="F32" s="31">
        <v>8.3333333333333329E-2</v>
      </c>
      <c r="G32" s="31">
        <v>8.3333333333333329E-2</v>
      </c>
      <c r="H32" s="31">
        <v>0.83333333333333337</v>
      </c>
      <c r="I32" s="31">
        <v>8.3333333333333329E-2</v>
      </c>
      <c r="J32" s="66">
        <f t="shared" si="0"/>
        <v>1</v>
      </c>
      <c r="AB32" s="4"/>
      <c r="AC32" s="20"/>
      <c r="AD32" s="21"/>
    </row>
    <row r="33" spans="2:30" x14ac:dyDescent="0.25">
      <c r="B33" s="2"/>
      <c r="C33" s="22">
        <v>41883</v>
      </c>
      <c r="D33" s="31">
        <v>0.1</v>
      </c>
      <c r="E33" s="31">
        <v>0.8</v>
      </c>
      <c r="F33" s="31">
        <v>0.1</v>
      </c>
      <c r="G33" s="31">
        <v>0.1</v>
      </c>
      <c r="H33" s="31">
        <v>0.9</v>
      </c>
      <c r="I33" s="31">
        <v>0</v>
      </c>
      <c r="J33" s="66">
        <f t="shared" si="0"/>
        <v>1</v>
      </c>
      <c r="AB33" s="4"/>
      <c r="AC33" s="20"/>
      <c r="AD33" s="21"/>
    </row>
    <row r="34" spans="2:30" x14ac:dyDescent="0.25">
      <c r="B34" s="2"/>
      <c r="C34" s="22">
        <v>41974</v>
      </c>
      <c r="D34" s="31">
        <v>0.1111111111111111</v>
      </c>
      <c r="E34" s="31">
        <v>0.88888888888888884</v>
      </c>
      <c r="F34" s="31">
        <v>0</v>
      </c>
      <c r="G34" s="31">
        <v>0.22222222222222221</v>
      </c>
      <c r="H34" s="31">
        <v>0.77777777777777779</v>
      </c>
      <c r="I34" s="31">
        <v>0</v>
      </c>
      <c r="J34" s="66">
        <f t="shared" si="0"/>
        <v>1</v>
      </c>
      <c r="AB34" s="4"/>
      <c r="AC34" s="20"/>
      <c r="AD34" s="21"/>
    </row>
    <row r="35" spans="2:30" x14ac:dyDescent="0.25">
      <c r="B35" s="2"/>
      <c r="C35" s="22">
        <v>42064</v>
      </c>
      <c r="D35" s="31">
        <v>0.2857142857142857</v>
      </c>
      <c r="E35" s="31">
        <v>0.7142857142857143</v>
      </c>
      <c r="F35" s="31">
        <v>0</v>
      </c>
      <c r="G35" s="31">
        <v>0.14285714285714285</v>
      </c>
      <c r="H35" s="31">
        <v>0.8571428571428571</v>
      </c>
      <c r="I35" s="31">
        <v>0</v>
      </c>
      <c r="J35" s="66">
        <f t="shared" si="0"/>
        <v>1</v>
      </c>
      <c r="AB35" s="4"/>
      <c r="AC35" s="20"/>
      <c r="AD35" s="21"/>
    </row>
    <row r="36" spans="2:30" x14ac:dyDescent="0.25">
      <c r="B36" s="2"/>
      <c r="C36" s="22">
        <v>42156</v>
      </c>
      <c r="D36" s="31">
        <v>0.27272727272727271</v>
      </c>
      <c r="E36" s="31">
        <v>0.72727272727272729</v>
      </c>
      <c r="F36" s="31">
        <v>0</v>
      </c>
      <c r="G36" s="31">
        <v>0.45454545454545453</v>
      </c>
      <c r="H36" s="31">
        <v>0.54545454545454541</v>
      </c>
      <c r="I36" s="31">
        <v>0</v>
      </c>
      <c r="J36" s="66">
        <f t="shared" si="0"/>
        <v>1</v>
      </c>
      <c r="AB36" s="4"/>
      <c r="AC36" s="20"/>
      <c r="AD36" s="21"/>
    </row>
    <row r="37" spans="2:30" x14ac:dyDescent="0.25">
      <c r="B37" s="2"/>
      <c r="C37" s="22">
        <v>42248</v>
      </c>
      <c r="D37" s="31">
        <v>0.22222222222222221</v>
      </c>
      <c r="E37" s="31">
        <v>0.77777777777777779</v>
      </c>
      <c r="F37" s="31">
        <v>0</v>
      </c>
      <c r="G37" s="31">
        <v>0.33333333333333331</v>
      </c>
      <c r="H37" s="31">
        <v>0.66666666666666663</v>
      </c>
      <c r="I37" s="31">
        <v>0</v>
      </c>
      <c r="J37" s="66">
        <f t="shared" si="0"/>
        <v>1</v>
      </c>
      <c r="AB37" s="4"/>
      <c r="AC37" s="20"/>
      <c r="AD37" s="21"/>
    </row>
    <row r="38" spans="2:30" x14ac:dyDescent="0.25">
      <c r="B38" s="2"/>
      <c r="C38" s="22">
        <v>42339</v>
      </c>
      <c r="D38" s="31">
        <v>0.2</v>
      </c>
      <c r="E38" s="31">
        <v>0.8</v>
      </c>
      <c r="F38" s="31">
        <v>0</v>
      </c>
      <c r="G38" s="31">
        <v>0.2</v>
      </c>
      <c r="H38" s="31">
        <v>0.8</v>
      </c>
      <c r="I38" s="31">
        <v>0</v>
      </c>
      <c r="J38" s="66">
        <f t="shared" si="0"/>
        <v>1</v>
      </c>
      <c r="AB38" s="4"/>
      <c r="AC38" s="20"/>
      <c r="AD38" s="21"/>
    </row>
    <row r="39" spans="2:30" x14ac:dyDescent="0.25">
      <c r="B39" s="2"/>
      <c r="C39" s="22">
        <v>42430</v>
      </c>
      <c r="D39" s="31">
        <v>0.2857142857142857</v>
      </c>
      <c r="E39" s="31">
        <v>0.5714285714285714</v>
      </c>
      <c r="F39" s="31">
        <v>0.14285714285714285</v>
      </c>
      <c r="G39" s="31">
        <v>0.375</v>
      </c>
      <c r="H39" s="31">
        <v>0.5</v>
      </c>
      <c r="I39" s="31">
        <v>0.125</v>
      </c>
      <c r="J39" s="66">
        <f t="shared" si="0"/>
        <v>1</v>
      </c>
      <c r="AB39" s="4"/>
      <c r="AC39" s="20"/>
      <c r="AD39" s="21"/>
    </row>
    <row r="40" spans="2:30" x14ac:dyDescent="0.25">
      <c r="B40" s="2"/>
      <c r="C40" s="22">
        <v>42522</v>
      </c>
      <c r="D40" s="31">
        <v>0.2857142857142857</v>
      </c>
      <c r="E40" s="31">
        <v>0.7142857142857143</v>
      </c>
      <c r="F40" s="31">
        <v>0</v>
      </c>
      <c r="G40" s="31">
        <v>0.42857142857142855</v>
      </c>
      <c r="H40" s="31">
        <v>0.5714285714285714</v>
      </c>
      <c r="I40" s="31">
        <v>0</v>
      </c>
      <c r="J40" s="66">
        <f t="shared" si="0"/>
        <v>1</v>
      </c>
      <c r="AB40" s="4"/>
      <c r="AC40" s="20"/>
      <c r="AD40" s="21"/>
    </row>
    <row r="41" spans="2:30" x14ac:dyDescent="0.25">
      <c r="B41" s="2"/>
      <c r="C41" s="22">
        <v>42614</v>
      </c>
      <c r="D41" s="31">
        <v>0</v>
      </c>
      <c r="E41" s="31">
        <v>1</v>
      </c>
      <c r="F41" s="31">
        <v>0</v>
      </c>
      <c r="G41" s="31">
        <v>0</v>
      </c>
      <c r="H41" s="31">
        <v>1</v>
      </c>
      <c r="I41" s="31">
        <v>0</v>
      </c>
      <c r="J41" s="66">
        <f t="shared" si="0"/>
        <v>1</v>
      </c>
      <c r="AB41" s="4"/>
      <c r="AC41" s="20"/>
      <c r="AD41" s="21"/>
    </row>
    <row r="42" spans="2:30" x14ac:dyDescent="0.25">
      <c r="B42" s="2"/>
      <c r="C42" s="22">
        <v>42705</v>
      </c>
      <c r="D42" s="31">
        <v>0</v>
      </c>
      <c r="E42" s="31">
        <v>1</v>
      </c>
      <c r="F42" s="31">
        <v>0</v>
      </c>
      <c r="G42" s="31">
        <v>0</v>
      </c>
      <c r="H42" s="31">
        <v>1</v>
      </c>
      <c r="I42" s="31">
        <v>0</v>
      </c>
      <c r="J42" s="66">
        <f t="shared" si="0"/>
        <v>1</v>
      </c>
      <c r="AB42" s="4"/>
      <c r="AC42" s="20"/>
      <c r="AD42" s="21"/>
    </row>
    <row r="43" spans="2:30" x14ac:dyDescent="0.25">
      <c r="B43" s="2"/>
      <c r="C43" s="22">
        <v>42795</v>
      </c>
      <c r="D43" s="31">
        <v>0.375</v>
      </c>
      <c r="E43" s="31">
        <v>0.5</v>
      </c>
      <c r="F43" s="31">
        <v>0.125</v>
      </c>
      <c r="G43" s="31">
        <v>0.25</v>
      </c>
      <c r="H43" s="31">
        <v>0.75</v>
      </c>
      <c r="I43" s="31">
        <v>0</v>
      </c>
      <c r="J43" s="66">
        <f t="shared" si="0"/>
        <v>1</v>
      </c>
      <c r="AB43" s="4"/>
      <c r="AC43" s="20"/>
      <c r="AD43" s="21"/>
    </row>
    <row r="44" spans="2:30" x14ac:dyDescent="0.25">
      <c r="B44" s="2"/>
      <c r="C44" s="22">
        <v>42887</v>
      </c>
      <c r="D44" s="31">
        <v>0</v>
      </c>
      <c r="E44" s="31">
        <v>0.88888888888888884</v>
      </c>
      <c r="F44" s="31">
        <v>0.1111111111111111</v>
      </c>
      <c r="G44" s="31">
        <v>0.1111111111111111</v>
      </c>
      <c r="H44" s="31">
        <v>0.88888888888888884</v>
      </c>
      <c r="I44" s="31">
        <v>0</v>
      </c>
      <c r="J44" s="66">
        <f t="shared" si="0"/>
        <v>1</v>
      </c>
      <c r="AB44" s="4"/>
      <c r="AC44" s="20"/>
      <c r="AD44" s="21"/>
    </row>
    <row r="45" spans="2:30" x14ac:dyDescent="0.25">
      <c r="B45" s="2"/>
      <c r="C45" s="22">
        <v>42979</v>
      </c>
      <c r="D45" s="31">
        <v>0.33333333333333331</v>
      </c>
      <c r="E45" s="31">
        <v>0.55555555555555558</v>
      </c>
      <c r="F45" s="31">
        <v>0.1111111111111111</v>
      </c>
      <c r="G45" s="31">
        <v>0.22222222222222221</v>
      </c>
      <c r="H45" s="31">
        <v>0.77777777777777779</v>
      </c>
      <c r="I45" s="31">
        <v>0</v>
      </c>
      <c r="J45" s="66">
        <f t="shared" si="0"/>
        <v>1</v>
      </c>
      <c r="AB45" s="4"/>
      <c r="AC45" s="20"/>
      <c r="AD45" s="21"/>
    </row>
    <row r="46" spans="2:30" x14ac:dyDescent="0.25">
      <c r="B46" s="2"/>
      <c r="C46" s="22">
        <v>43070</v>
      </c>
      <c r="D46" s="31">
        <v>0.75</v>
      </c>
      <c r="E46" s="31">
        <v>0.25</v>
      </c>
      <c r="F46" s="31">
        <v>0</v>
      </c>
      <c r="G46" s="31">
        <v>0.4</v>
      </c>
      <c r="H46" s="31">
        <v>0.6</v>
      </c>
      <c r="I46" s="31">
        <v>0</v>
      </c>
      <c r="J46" s="66">
        <f t="shared" si="0"/>
        <v>1</v>
      </c>
      <c r="AB46" s="4"/>
      <c r="AC46" s="20"/>
      <c r="AD46" s="21"/>
    </row>
    <row r="47" spans="2:30" x14ac:dyDescent="0.25">
      <c r="B47" s="2"/>
      <c r="C47" s="22">
        <v>43160</v>
      </c>
      <c r="D47" s="31">
        <v>0.4</v>
      </c>
      <c r="E47" s="31">
        <v>0.6</v>
      </c>
      <c r="F47" s="31">
        <v>0</v>
      </c>
      <c r="G47" s="31"/>
      <c r="H47" s="31"/>
      <c r="I47" s="31"/>
      <c r="J47" s="22"/>
      <c r="AB47" s="4"/>
      <c r="AC47" s="20"/>
      <c r="AD47" s="21"/>
    </row>
    <row r="48" spans="2:30" x14ac:dyDescent="0.25">
      <c r="B48" s="2"/>
      <c r="C48" s="22"/>
      <c r="D48" s="33"/>
      <c r="E48" s="33"/>
      <c r="F48" s="33"/>
      <c r="G48" s="33"/>
      <c r="H48" s="33"/>
      <c r="I48" s="33"/>
      <c r="J48" s="22"/>
      <c r="AB48" s="4"/>
      <c r="AC48" s="20"/>
      <c r="AD48" s="21"/>
    </row>
    <row r="49" spans="2:30" x14ac:dyDescent="0.25">
      <c r="B49" s="70" t="s">
        <v>29</v>
      </c>
      <c r="C49" s="73"/>
      <c r="D49" s="74"/>
      <c r="E49" s="74"/>
      <c r="F49" s="74"/>
      <c r="G49" s="74"/>
      <c r="H49" s="74"/>
      <c r="I49" s="23"/>
      <c r="J49" s="70"/>
      <c r="K49" s="72"/>
      <c r="L49" s="73"/>
      <c r="M49" s="74"/>
      <c r="N49" s="74"/>
      <c r="O49" s="74"/>
      <c r="P49" s="74"/>
      <c r="Q49" s="43"/>
      <c r="AB49" s="4"/>
      <c r="AC49" s="20"/>
      <c r="AD49" s="21"/>
    </row>
    <row r="50" spans="2:30" x14ac:dyDescent="0.25">
      <c r="B50" s="70" t="s">
        <v>121</v>
      </c>
      <c r="C50" s="73"/>
      <c r="D50" s="74"/>
      <c r="E50" s="74"/>
      <c r="F50" s="74"/>
      <c r="G50" s="74"/>
      <c r="H50" s="74"/>
      <c r="J50" s="70"/>
      <c r="K50" s="72"/>
      <c r="L50" s="73"/>
      <c r="M50" s="74"/>
      <c r="N50" s="74"/>
      <c r="O50" s="74"/>
      <c r="P50" s="74"/>
      <c r="Q50" s="43"/>
      <c r="AB50" s="4"/>
      <c r="AC50" s="20"/>
      <c r="AD50" s="21"/>
    </row>
    <row r="51" spans="2:30" x14ac:dyDescent="0.25">
      <c r="B51" s="233" t="s">
        <v>47</v>
      </c>
      <c r="C51" s="73"/>
      <c r="D51" s="75"/>
      <c r="E51" s="75"/>
      <c r="F51" s="75"/>
      <c r="G51" s="74"/>
      <c r="H51" s="74"/>
      <c r="J51" s="70"/>
      <c r="K51" s="72"/>
      <c r="L51" s="73"/>
      <c r="M51" s="75"/>
      <c r="N51" s="75"/>
      <c r="O51" s="75"/>
      <c r="P51" s="74"/>
      <c r="Q51" s="43"/>
      <c r="AB51" s="4"/>
      <c r="AC51" s="20"/>
      <c r="AD51" s="21"/>
    </row>
    <row r="52" spans="2:30" x14ac:dyDescent="0.25">
      <c r="B52" s="70"/>
      <c r="C52" s="73"/>
      <c r="D52" s="75"/>
      <c r="E52" s="75"/>
      <c r="F52" s="75"/>
      <c r="G52" s="75"/>
      <c r="H52" s="75"/>
      <c r="J52" s="76"/>
      <c r="K52" s="72"/>
      <c r="L52" s="73"/>
      <c r="M52" s="75"/>
      <c r="N52" s="75"/>
      <c r="O52" s="75"/>
      <c r="P52" s="75"/>
      <c r="Q52" s="44"/>
      <c r="AB52" s="4"/>
      <c r="AC52" s="20"/>
      <c r="AD52" s="21"/>
    </row>
    <row r="53" spans="2:30" x14ac:dyDescent="0.25">
      <c r="B53" s="70"/>
      <c r="C53" s="73"/>
      <c r="D53" s="75"/>
      <c r="E53" s="75"/>
      <c r="F53" s="75"/>
      <c r="G53" s="75"/>
      <c r="H53" s="75"/>
      <c r="I53" s="19"/>
      <c r="J53" s="70"/>
      <c r="K53" s="72"/>
      <c r="L53" s="73"/>
      <c r="M53" s="75"/>
      <c r="N53" s="75"/>
      <c r="O53" s="75"/>
      <c r="P53" s="75"/>
      <c r="Q53" s="44"/>
      <c r="AB53" s="4"/>
      <c r="AC53" s="20"/>
      <c r="AD53" s="21"/>
    </row>
    <row r="54" spans="2:30" x14ac:dyDescent="0.25">
      <c r="B54" s="70"/>
      <c r="C54" s="73"/>
      <c r="D54" s="75"/>
      <c r="E54" s="75"/>
      <c r="F54" s="75"/>
      <c r="G54" s="75"/>
      <c r="H54" s="75"/>
      <c r="I54" s="19"/>
      <c r="J54" s="70"/>
      <c r="K54" s="72"/>
      <c r="L54" s="73"/>
      <c r="M54" s="75"/>
      <c r="N54" s="75"/>
      <c r="O54" s="75"/>
      <c r="P54" s="75"/>
      <c r="Q54" s="44"/>
      <c r="AB54" s="4"/>
      <c r="AC54" s="20"/>
      <c r="AD54" s="21"/>
    </row>
    <row r="55" spans="2:30" x14ac:dyDescent="0.25">
      <c r="B55" s="70"/>
      <c r="C55" s="77"/>
      <c r="D55" s="78"/>
      <c r="E55" s="78"/>
      <c r="F55" s="78"/>
      <c r="G55" s="75"/>
      <c r="H55" s="75"/>
      <c r="I55" s="19"/>
      <c r="J55" s="70"/>
      <c r="K55" s="72"/>
      <c r="L55" s="77"/>
      <c r="M55" s="78"/>
      <c r="N55" s="78"/>
      <c r="O55" s="78"/>
      <c r="P55" s="75"/>
      <c r="Q55" s="44"/>
      <c r="AB55" s="4"/>
      <c r="AC55" s="20"/>
      <c r="AD55" s="21"/>
    </row>
    <row r="56" spans="2:30" x14ac:dyDescent="0.25">
      <c r="B56" s="70"/>
      <c r="C56" s="77"/>
      <c r="D56" s="78"/>
      <c r="E56" s="78"/>
      <c r="F56" s="78"/>
      <c r="G56" s="78"/>
      <c r="H56" s="78"/>
      <c r="I56" s="33"/>
      <c r="J56" s="70"/>
      <c r="K56" s="72"/>
      <c r="L56" s="77"/>
      <c r="M56" s="78"/>
      <c r="N56" s="78"/>
      <c r="O56" s="78"/>
      <c r="P56" s="78"/>
      <c r="Q56" s="45"/>
      <c r="AB56" s="4"/>
      <c r="AC56" s="20"/>
      <c r="AD56" s="21"/>
    </row>
    <row r="57" spans="2:30" x14ac:dyDescent="0.25">
      <c r="B57" s="70"/>
      <c r="C57" s="77"/>
      <c r="D57" s="78"/>
      <c r="E57" s="78"/>
      <c r="F57" s="78"/>
      <c r="G57" s="78"/>
      <c r="H57" s="78"/>
      <c r="I57" s="33"/>
      <c r="J57" s="70"/>
      <c r="K57" s="72"/>
      <c r="L57" s="77"/>
      <c r="M57" s="78"/>
      <c r="N57" s="78"/>
      <c r="O57" s="78"/>
      <c r="P57" s="78"/>
      <c r="Q57" s="45"/>
      <c r="AB57" s="4"/>
      <c r="AD57" s="21"/>
    </row>
    <row r="58" spans="2:30" x14ac:dyDescent="0.25">
      <c r="B58" s="70"/>
      <c r="C58" s="77"/>
      <c r="D58" s="79"/>
      <c r="E58" s="79"/>
      <c r="F58" s="79"/>
      <c r="G58" s="79"/>
      <c r="H58" s="79"/>
      <c r="I58" s="34"/>
      <c r="J58" s="70"/>
      <c r="K58" s="70"/>
      <c r="L58" s="77"/>
      <c r="M58" s="79"/>
      <c r="N58" s="79"/>
      <c r="O58" s="79"/>
      <c r="P58" s="79"/>
      <c r="Q58" s="46"/>
      <c r="AD58" s="21"/>
    </row>
    <row r="59" spans="2:30" x14ac:dyDescent="0.25">
      <c r="B59" s="70"/>
      <c r="C59" s="73"/>
      <c r="D59" s="80"/>
      <c r="E59" s="80"/>
      <c r="F59" s="80"/>
      <c r="G59" s="80"/>
      <c r="H59" s="80"/>
      <c r="I59" s="35"/>
      <c r="J59" s="70"/>
      <c r="K59" s="70"/>
      <c r="L59" s="73"/>
      <c r="M59" s="80"/>
      <c r="N59" s="80"/>
      <c r="O59" s="80"/>
      <c r="P59" s="80"/>
      <c r="Q59" s="47"/>
    </row>
    <row r="60" spans="2:30" x14ac:dyDescent="0.25">
      <c r="B60" s="70"/>
      <c r="C60" s="81"/>
      <c r="D60" s="70"/>
      <c r="E60" s="70"/>
      <c r="F60" s="70"/>
      <c r="G60" s="70"/>
      <c r="H60" s="234"/>
      <c r="I60" s="25"/>
      <c r="J60" s="70"/>
      <c r="K60" s="72"/>
      <c r="L60" s="81"/>
      <c r="M60" s="70"/>
      <c r="N60" s="70"/>
      <c r="O60" s="70"/>
      <c r="P60" s="70"/>
      <c r="Q60" s="49"/>
    </row>
    <row r="61" spans="2:30" x14ac:dyDescent="0.25">
      <c r="B61" s="70"/>
      <c r="C61" s="81"/>
      <c r="D61" s="71"/>
      <c r="E61" s="71"/>
      <c r="F61" s="71"/>
      <c r="G61" s="71"/>
      <c r="H61" s="71"/>
      <c r="I61" s="13"/>
      <c r="J61" s="70"/>
      <c r="K61" s="72"/>
      <c r="L61" s="81"/>
      <c r="M61" s="71"/>
      <c r="N61" s="71"/>
      <c r="O61" s="71"/>
      <c r="P61" s="71"/>
      <c r="Q61" s="40"/>
      <c r="AC61" s="375"/>
      <c r="AD61" s="375"/>
    </row>
    <row r="62" spans="2:30" x14ac:dyDescent="0.25">
      <c r="B62" s="70"/>
      <c r="C62" s="82"/>
      <c r="D62" s="383"/>
      <c r="E62" s="383"/>
      <c r="F62" s="383"/>
      <c r="G62" s="83"/>
      <c r="H62" s="83"/>
      <c r="I62" s="36"/>
      <c r="J62" s="70"/>
      <c r="K62" s="72"/>
      <c r="L62" s="82"/>
      <c r="M62" s="383"/>
      <c r="N62" s="383"/>
      <c r="O62" s="383"/>
      <c r="P62" s="83"/>
      <c r="Q62" s="50"/>
      <c r="AC62" s="17"/>
      <c r="AD62" s="17"/>
    </row>
    <row r="63" spans="2:30" x14ac:dyDescent="0.25">
      <c r="B63" s="70"/>
      <c r="C63" s="82"/>
      <c r="D63" s="84"/>
      <c r="E63" s="84"/>
      <c r="F63" s="84"/>
      <c r="G63" s="84"/>
      <c r="H63" s="84"/>
      <c r="I63" s="26"/>
      <c r="J63" s="70"/>
      <c r="K63" s="72"/>
      <c r="L63" s="82"/>
      <c r="M63" s="84"/>
      <c r="N63" s="84"/>
      <c r="O63" s="84"/>
      <c r="P63" s="84"/>
      <c r="Q63" s="51"/>
      <c r="AB63" s="4"/>
      <c r="AC63" s="20"/>
      <c r="AD63" s="21"/>
    </row>
    <row r="64" spans="2:30" x14ac:dyDescent="0.25">
      <c r="B64" s="70"/>
      <c r="C64" s="85"/>
      <c r="D64" s="86"/>
      <c r="E64" s="86"/>
      <c r="F64" s="86"/>
      <c r="G64" s="72"/>
      <c r="H64" s="235"/>
      <c r="I64" s="29"/>
      <c r="J64" s="70"/>
      <c r="K64" s="72"/>
      <c r="L64" s="85"/>
      <c r="M64" s="86"/>
      <c r="N64" s="86"/>
      <c r="O64" s="86"/>
      <c r="P64" s="72"/>
      <c r="Q64" s="54"/>
      <c r="AB64" s="4"/>
      <c r="AC64" s="20"/>
      <c r="AD64" s="21"/>
    </row>
    <row r="65" spans="2:30" x14ac:dyDescent="0.25">
      <c r="B65" s="70"/>
      <c r="C65" s="85"/>
      <c r="D65" s="86"/>
      <c r="E65" s="86"/>
      <c r="F65" s="86"/>
      <c r="G65" s="86"/>
      <c r="H65" s="86"/>
      <c r="I65" s="28"/>
      <c r="J65" s="70"/>
      <c r="K65" s="72"/>
      <c r="L65" s="85"/>
      <c r="M65" s="86"/>
      <c r="N65" s="86"/>
      <c r="O65" s="86"/>
      <c r="P65" s="86"/>
      <c r="Q65" s="53"/>
      <c r="AB65" s="4"/>
      <c r="AC65" s="20"/>
      <c r="AD65" s="21"/>
    </row>
    <row r="66" spans="2:30" x14ac:dyDescent="0.25">
      <c r="B66" s="70"/>
      <c r="C66" s="85"/>
      <c r="D66" s="86"/>
      <c r="E66" s="86"/>
      <c r="F66" s="86"/>
      <c r="G66" s="86"/>
      <c r="H66" s="86"/>
      <c r="I66" s="28"/>
      <c r="J66" s="70"/>
      <c r="K66" s="72"/>
      <c r="L66" s="85"/>
      <c r="M66" s="86"/>
      <c r="N66" s="86"/>
      <c r="O66" s="86"/>
      <c r="P66" s="86"/>
      <c r="Q66" s="53"/>
      <c r="AB66" s="4"/>
      <c r="AC66" s="20"/>
      <c r="AD66" s="21"/>
    </row>
    <row r="67" spans="2:30" x14ac:dyDescent="0.25">
      <c r="B67" s="70"/>
      <c r="C67" s="85"/>
      <c r="D67" s="86"/>
      <c r="E67" s="86"/>
      <c r="F67" s="86"/>
      <c r="G67" s="86"/>
      <c r="H67" s="86"/>
      <c r="I67" s="28"/>
      <c r="J67" s="70"/>
      <c r="K67" s="72"/>
      <c r="L67" s="85"/>
      <c r="M67" s="86"/>
      <c r="N67" s="86"/>
      <c r="O67" s="86"/>
      <c r="P67" s="86"/>
      <c r="Q67" s="53"/>
      <c r="AB67" s="4"/>
      <c r="AC67" s="20"/>
      <c r="AD67" s="21"/>
    </row>
    <row r="68" spans="2:30" x14ac:dyDescent="0.25">
      <c r="B68" s="70"/>
      <c r="C68" s="85"/>
      <c r="D68" s="86"/>
      <c r="E68" s="86"/>
      <c r="F68" s="86"/>
      <c r="G68" s="86"/>
      <c r="H68" s="86"/>
      <c r="I68" s="28"/>
      <c r="J68" s="70"/>
      <c r="K68" s="72"/>
      <c r="L68" s="85"/>
      <c r="M68" s="86"/>
      <c r="N68" s="86"/>
      <c r="O68" s="86"/>
      <c r="P68" s="86"/>
      <c r="Q68" s="53"/>
      <c r="AB68" s="4"/>
      <c r="AC68" s="20"/>
      <c r="AD68" s="21"/>
    </row>
    <row r="69" spans="2:30" x14ac:dyDescent="0.25">
      <c r="B69" s="70"/>
      <c r="C69" s="85"/>
      <c r="D69" s="86"/>
      <c r="E69" s="86"/>
      <c r="F69" s="86"/>
      <c r="G69" s="86"/>
      <c r="H69" s="86"/>
      <c r="I69" s="28"/>
      <c r="J69" s="70"/>
      <c r="K69" s="72"/>
      <c r="L69" s="85"/>
      <c r="M69" s="86"/>
      <c r="N69" s="86"/>
      <c r="O69" s="86"/>
      <c r="P69" s="86"/>
      <c r="Q69" s="53"/>
      <c r="AB69" s="4"/>
      <c r="AC69" s="20"/>
      <c r="AD69" s="21"/>
    </row>
    <row r="70" spans="2:30" x14ac:dyDescent="0.25">
      <c r="B70" s="70"/>
      <c r="C70" s="85"/>
      <c r="D70" s="86"/>
      <c r="E70" s="86"/>
      <c r="F70" s="86"/>
      <c r="G70" s="86"/>
      <c r="H70" s="86"/>
      <c r="I70" s="28"/>
      <c r="J70" s="70"/>
      <c r="K70" s="72"/>
      <c r="L70" s="85"/>
      <c r="M70" s="86"/>
      <c r="N70" s="86"/>
      <c r="O70" s="86"/>
      <c r="P70" s="86"/>
      <c r="Q70" s="53"/>
      <c r="AB70" s="4"/>
      <c r="AC70" s="20"/>
      <c r="AD70" s="21"/>
    </row>
    <row r="71" spans="2:30" x14ac:dyDescent="0.25">
      <c r="B71" s="70"/>
      <c r="C71" s="85"/>
      <c r="D71" s="86"/>
      <c r="E71" s="86"/>
      <c r="F71" s="86"/>
      <c r="G71" s="86"/>
      <c r="H71" s="86"/>
      <c r="I71" s="28"/>
      <c r="J71" s="70"/>
      <c r="K71" s="87"/>
      <c r="L71" s="85"/>
      <c r="M71" s="86"/>
      <c r="N71" s="86"/>
      <c r="O71" s="86"/>
      <c r="P71" s="86"/>
      <c r="Q71" s="53"/>
      <c r="AB71" s="4"/>
      <c r="AC71" s="20"/>
      <c r="AD71" s="21"/>
    </row>
    <row r="72" spans="2:30" x14ac:dyDescent="0.25">
      <c r="B72" s="70"/>
      <c r="C72" s="85"/>
      <c r="D72" s="86"/>
      <c r="E72" s="86"/>
      <c r="F72" s="86"/>
      <c r="G72" s="86"/>
      <c r="H72" s="86"/>
      <c r="I72" s="28"/>
      <c r="J72" s="70"/>
      <c r="K72" s="87"/>
      <c r="L72" s="85"/>
      <c r="M72" s="86"/>
      <c r="N72" s="86"/>
      <c r="O72" s="86"/>
      <c r="P72" s="86"/>
      <c r="Q72" s="53"/>
      <c r="AB72" s="4"/>
      <c r="AC72" s="20"/>
      <c r="AD72" s="21"/>
    </row>
    <row r="73" spans="2:30" x14ac:dyDescent="0.25">
      <c r="B73" s="70"/>
      <c r="C73" s="77"/>
      <c r="D73" s="88"/>
      <c r="E73" s="88"/>
      <c r="F73" s="88"/>
      <c r="G73" s="86"/>
      <c r="H73" s="86"/>
      <c r="I73" s="28"/>
      <c r="J73" s="70"/>
      <c r="K73" s="87"/>
      <c r="L73" s="77"/>
      <c r="M73" s="88"/>
      <c r="N73" s="88"/>
      <c r="O73" s="88"/>
      <c r="P73" s="86"/>
      <c r="Q73" s="53"/>
      <c r="AB73" s="4"/>
      <c r="AC73" s="20"/>
      <c r="AD73" s="21"/>
    </row>
    <row r="74" spans="2:30" x14ac:dyDescent="0.25">
      <c r="B74" s="70"/>
      <c r="C74" s="85"/>
      <c r="D74" s="88"/>
      <c r="E74" s="88"/>
      <c r="F74" s="88"/>
      <c r="G74" s="88"/>
      <c r="H74" s="88"/>
      <c r="I74" s="37"/>
      <c r="J74" s="70"/>
      <c r="K74" s="70"/>
      <c r="L74" s="85"/>
      <c r="M74" s="88"/>
      <c r="N74" s="88"/>
      <c r="O74" s="88"/>
      <c r="P74" s="88"/>
      <c r="Q74" s="55"/>
      <c r="AB74" s="4"/>
      <c r="AD74" s="21"/>
    </row>
    <row r="75" spans="2:30" x14ac:dyDescent="0.25">
      <c r="B75" s="70"/>
      <c r="C75" s="77"/>
      <c r="D75" s="88"/>
      <c r="E75" s="88"/>
      <c r="F75" s="88"/>
      <c r="G75" s="88"/>
      <c r="H75" s="88"/>
      <c r="I75" s="37"/>
      <c r="J75" s="70"/>
      <c r="K75" s="70"/>
      <c r="L75" s="77"/>
      <c r="M75" s="88"/>
      <c r="N75" s="88"/>
      <c r="O75" s="88"/>
      <c r="P75" s="88"/>
      <c r="Q75" s="55"/>
      <c r="AD75" s="21"/>
    </row>
    <row r="76" spans="2:30" x14ac:dyDescent="0.25">
      <c r="B76" s="70"/>
      <c r="C76" s="77"/>
      <c r="D76" s="88"/>
      <c r="E76" s="88"/>
      <c r="F76" s="88"/>
      <c r="G76" s="88"/>
      <c r="H76" s="88"/>
      <c r="I76" s="37"/>
      <c r="J76" s="70"/>
      <c r="K76" s="70"/>
      <c r="L76" s="77"/>
      <c r="M76" s="88"/>
      <c r="N76" s="88"/>
      <c r="O76" s="88"/>
      <c r="P76" s="88"/>
      <c r="Q76" s="55"/>
    </row>
    <row r="77" spans="2:30" x14ac:dyDescent="0.25">
      <c r="B77" s="70" t="s">
        <v>34</v>
      </c>
      <c r="C77" s="85"/>
      <c r="D77" s="89"/>
      <c r="E77" s="89"/>
      <c r="F77" s="89"/>
      <c r="G77" s="89"/>
      <c r="H77" s="89"/>
      <c r="I77" s="38"/>
      <c r="J77" s="70"/>
      <c r="K77" s="70"/>
      <c r="L77" s="85"/>
      <c r="M77" s="89"/>
      <c r="N77" s="89"/>
      <c r="O77" s="89"/>
      <c r="P77" s="89"/>
      <c r="Q77" s="56"/>
      <c r="AC77" s="375"/>
      <c r="AD77" s="375"/>
    </row>
    <row r="78" spans="2:30" x14ac:dyDescent="0.25">
      <c r="C78" s="81"/>
      <c r="D78" s="70"/>
      <c r="E78" s="70"/>
      <c r="F78" s="70"/>
      <c r="G78" s="88"/>
      <c r="H78" s="88"/>
      <c r="I78" s="37"/>
      <c r="K78" s="5"/>
      <c r="L78" s="48"/>
      <c r="M78" s="5"/>
      <c r="N78" s="5"/>
      <c r="O78" s="5"/>
      <c r="P78" s="55"/>
      <c r="Q78" s="55"/>
      <c r="AC78" s="17"/>
      <c r="AD78" s="17"/>
    </row>
    <row r="79" spans="2:30" x14ac:dyDescent="0.25">
      <c r="C79" s="81"/>
      <c r="D79" s="71"/>
      <c r="E79" s="71"/>
      <c r="F79" s="71"/>
      <c r="G79" s="71"/>
      <c r="H79" s="71"/>
      <c r="I79" s="13"/>
      <c r="J79" s="90"/>
      <c r="K79" s="5"/>
      <c r="L79" s="48"/>
      <c r="M79" s="40"/>
      <c r="N79" s="40"/>
      <c r="O79" s="40"/>
      <c r="P79" s="40"/>
      <c r="Q79" s="40"/>
      <c r="AB79" s="4"/>
      <c r="AC79" s="20"/>
      <c r="AD79" s="21"/>
    </row>
    <row r="80" spans="2:30" x14ac:dyDescent="0.25">
      <c r="B80" s="236"/>
      <c r="C80" s="81"/>
      <c r="D80" s="83"/>
      <c r="E80" s="83"/>
      <c r="F80" s="83"/>
      <c r="G80" s="83"/>
      <c r="H80" s="83"/>
      <c r="I80" s="36"/>
      <c r="J80" s="5"/>
      <c r="K80" s="5"/>
      <c r="L80" s="48"/>
      <c r="M80" s="384"/>
      <c r="N80" s="384"/>
      <c r="O80" s="384"/>
      <c r="P80" s="50"/>
      <c r="Q80" s="50"/>
      <c r="AB80" s="4"/>
      <c r="AC80" s="20"/>
      <c r="AD80" s="21"/>
    </row>
    <row r="81" spans="1:30" x14ac:dyDescent="0.25">
      <c r="A81" s="39"/>
      <c r="B81" s="57"/>
      <c r="C81" s="5"/>
      <c r="D81" s="51"/>
      <c r="E81" s="51"/>
      <c r="F81" s="51"/>
      <c r="G81" s="51"/>
      <c r="H81" s="51"/>
      <c r="I81" s="26"/>
      <c r="J81" s="57"/>
      <c r="K81" s="5"/>
      <c r="L81" s="5"/>
      <c r="M81" s="51"/>
      <c r="N81" s="51"/>
      <c r="O81" s="51"/>
      <c r="P81" s="51"/>
      <c r="Q81" s="51"/>
      <c r="AB81" s="4"/>
      <c r="AC81" s="20"/>
      <c r="AD81" s="21"/>
    </row>
    <row r="82" spans="1:30" x14ac:dyDescent="0.25">
      <c r="A82" s="39"/>
      <c r="B82" s="58"/>
      <c r="C82" s="52"/>
      <c r="D82" s="44"/>
      <c r="E82" s="44"/>
      <c r="F82" s="44"/>
      <c r="G82" s="6"/>
      <c r="H82" s="6"/>
      <c r="I82" s="2"/>
      <c r="J82" s="58"/>
      <c r="K82" s="59"/>
      <c r="L82" s="60"/>
      <c r="M82" s="61"/>
      <c r="N82" s="44"/>
      <c r="O82" s="44"/>
      <c r="P82" s="6"/>
      <c r="Q82" s="6"/>
      <c r="AB82" s="4"/>
      <c r="AC82" s="20"/>
      <c r="AD82" s="21"/>
    </row>
    <row r="83" spans="1:30" x14ac:dyDescent="0.25">
      <c r="A83" s="39"/>
      <c r="B83" s="5"/>
      <c r="C83" s="52"/>
      <c r="D83" s="44"/>
      <c r="E83" s="44"/>
      <c r="F83" s="44"/>
      <c r="G83" s="44"/>
      <c r="H83" s="44"/>
      <c r="I83" s="19"/>
      <c r="AB83" s="4"/>
      <c r="AC83" s="20"/>
      <c r="AD83" s="21"/>
    </row>
    <row r="84" spans="1:30" x14ac:dyDescent="0.25">
      <c r="A84" s="39"/>
      <c r="C84" s="27"/>
      <c r="D84" s="19"/>
      <c r="E84" s="19"/>
      <c r="F84" s="19"/>
      <c r="G84" s="19"/>
      <c r="H84" s="19"/>
      <c r="I84" s="19"/>
      <c r="AB84" s="4"/>
      <c r="AC84" s="20"/>
      <c r="AD84" s="21"/>
    </row>
    <row r="85" spans="1:30" x14ac:dyDescent="0.25">
      <c r="C85" s="27"/>
      <c r="D85" s="19"/>
      <c r="E85" s="19"/>
      <c r="F85" s="19"/>
      <c r="G85" s="19"/>
      <c r="H85" s="19"/>
      <c r="I85" s="19"/>
      <c r="AB85" s="4"/>
      <c r="AC85" s="20"/>
      <c r="AD85" s="21"/>
    </row>
    <row r="86" spans="1:30" x14ac:dyDescent="0.25">
      <c r="C86" s="27"/>
      <c r="D86" s="19"/>
      <c r="E86" s="19"/>
      <c r="F86" s="19"/>
      <c r="G86" s="19"/>
      <c r="H86" s="19"/>
      <c r="I86" s="19"/>
      <c r="AB86" s="4"/>
      <c r="AC86" s="20"/>
      <c r="AD86" s="21"/>
    </row>
    <row r="87" spans="1:30" x14ac:dyDescent="0.25">
      <c r="C87" s="27"/>
      <c r="D87" s="19"/>
      <c r="E87" s="19"/>
      <c r="F87" s="19"/>
      <c r="G87" s="19"/>
      <c r="H87" s="19"/>
      <c r="I87" s="19"/>
      <c r="AB87" s="4"/>
      <c r="AC87" s="20"/>
      <c r="AD87" s="21"/>
    </row>
    <row r="88" spans="1:30" x14ac:dyDescent="0.25">
      <c r="C88" s="27"/>
      <c r="D88" s="19"/>
      <c r="E88" s="19"/>
      <c r="F88" s="19"/>
      <c r="G88" s="19"/>
      <c r="H88" s="19"/>
      <c r="I88" s="19"/>
      <c r="AB88" s="4"/>
      <c r="AC88" s="20"/>
      <c r="AD88" s="21"/>
    </row>
    <row r="89" spans="1:30" x14ac:dyDescent="0.25">
      <c r="C89" s="27"/>
      <c r="D89" s="19"/>
      <c r="E89" s="19"/>
      <c r="F89" s="19"/>
      <c r="G89" s="19"/>
      <c r="H89" s="19"/>
      <c r="I89" s="19"/>
      <c r="AB89" s="4"/>
      <c r="AC89" s="20"/>
      <c r="AD89" s="21"/>
    </row>
    <row r="90" spans="1:30" x14ac:dyDescent="0.25">
      <c r="C90" s="27"/>
      <c r="D90" s="19"/>
      <c r="E90" s="19"/>
      <c r="F90" s="19"/>
      <c r="G90" s="19"/>
      <c r="H90" s="19"/>
      <c r="I90" s="19"/>
      <c r="AB90" s="4"/>
      <c r="AD90" s="21"/>
    </row>
    <row r="91" spans="1:30" x14ac:dyDescent="0.25">
      <c r="C91" s="11"/>
      <c r="D91" s="39"/>
      <c r="E91" s="39"/>
      <c r="F91" s="39"/>
      <c r="G91" s="19"/>
      <c r="H91" s="19"/>
      <c r="I91" s="19"/>
      <c r="AD91" s="21"/>
    </row>
    <row r="92" spans="1:30" x14ac:dyDescent="0.25">
      <c r="C92" s="27"/>
      <c r="D92" s="39"/>
      <c r="E92" s="39"/>
      <c r="F92" s="39"/>
      <c r="G92" s="39"/>
      <c r="H92" s="39"/>
      <c r="I92" s="39"/>
    </row>
    <row r="93" spans="1:30" x14ac:dyDescent="0.25">
      <c r="C93" s="11"/>
      <c r="D93" s="39"/>
      <c r="E93" s="39"/>
      <c r="F93" s="39"/>
      <c r="G93" s="39"/>
      <c r="H93" s="39"/>
      <c r="I93" s="39"/>
    </row>
    <row r="94" spans="1:30" x14ac:dyDescent="0.25">
      <c r="C94" s="11"/>
      <c r="D94" s="39"/>
      <c r="E94" s="39"/>
      <c r="F94" s="39"/>
      <c r="G94" s="39"/>
      <c r="H94" s="39"/>
      <c r="I94" s="39"/>
    </row>
    <row r="95" spans="1:30" x14ac:dyDescent="0.25">
      <c r="C95" s="27"/>
      <c r="D95" s="38"/>
      <c r="E95" s="38"/>
      <c r="F95" s="38"/>
      <c r="G95" s="38"/>
      <c r="H95" s="38"/>
      <c r="I95" s="38"/>
    </row>
  </sheetData>
  <mergeCells count="11">
    <mergeCell ref="AC23:AD23"/>
    <mergeCell ref="B2:I2"/>
    <mergeCell ref="D4:I4"/>
    <mergeCell ref="D5:F5"/>
    <mergeCell ref="G5:I5"/>
    <mergeCell ref="AC6:AD6"/>
    <mergeCell ref="AC61:AD61"/>
    <mergeCell ref="D62:F62"/>
    <mergeCell ref="M62:O62"/>
    <mergeCell ref="AC77:AD77"/>
    <mergeCell ref="M80:O80"/>
  </mergeCells>
  <pageMargins left="0.7" right="0.7" top="0.75" bottom="0.75" header="0.3" footer="0.3"/>
  <pageSetup scale="4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AD96"/>
  <sheetViews>
    <sheetView showGridLines="0" view="pageBreakPreview" topLeftCell="A43" zoomScale="75" zoomScaleNormal="85" zoomScaleSheetLayoutView="75" workbookViewId="0">
      <selection activeCell="I53" sqref="I53"/>
    </sheetView>
  </sheetViews>
  <sheetFormatPr baseColWidth="10" defaultRowHeight="15" x14ac:dyDescent="0.25"/>
  <cols>
    <col min="1" max="6" width="19.7109375" style="1" customWidth="1"/>
    <col min="7" max="7" width="30.7109375" style="1" customWidth="1"/>
    <col min="8" max="8" width="17.85546875" style="1" bestFit="1" customWidth="1"/>
    <col min="9" max="9" width="25.42578125" style="1" bestFit="1" customWidth="1"/>
    <col min="10" max="10" width="11.42578125" style="1"/>
    <col min="11" max="11" width="12.42578125" style="1" bestFit="1" customWidth="1"/>
    <col min="12" max="12" width="13.85546875" style="1" bestFit="1" customWidth="1"/>
    <col min="13" max="27" width="11.42578125" style="1"/>
    <col min="28" max="28" width="11.42578125" style="2"/>
    <col min="29" max="29" width="20" style="2" bestFit="1" customWidth="1"/>
    <col min="30" max="30" width="22.7109375" style="2" customWidth="1"/>
    <col min="31" max="16384" width="11.42578125" style="1"/>
  </cols>
  <sheetData>
    <row r="2" spans="2:30" x14ac:dyDescent="0.25">
      <c r="B2" s="385" t="s">
        <v>17</v>
      </c>
      <c r="C2" s="386"/>
      <c r="D2" s="386"/>
      <c r="E2" s="386"/>
      <c r="F2" s="386"/>
      <c r="G2" s="386"/>
      <c r="H2" s="386"/>
      <c r="I2" s="387"/>
    </row>
    <row r="4" spans="2:30" ht="18.75" x14ac:dyDescent="0.3">
      <c r="B4" s="2"/>
      <c r="C4" s="2"/>
      <c r="D4" s="388" t="s">
        <v>122</v>
      </c>
      <c r="E4" s="388"/>
      <c r="F4" s="388"/>
      <c r="G4" s="388"/>
      <c r="H4" s="388"/>
      <c r="I4" s="388"/>
    </row>
    <row r="5" spans="2:30" ht="80.25" customHeight="1" x14ac:dyDescent="0.25">
      <c r="B5" s="2"/>
      <c r="C5" s="2"/>
      <c r="D5" s="375" t="s">
        <v>19</v>
      </c>
      <c r="E5" s="375"/>
      <c r="F5" s="375"/>
      <c r="G5" s="375" t="s">
        <v>20</v>
      </c>
      <c r="H5" s="375"/>
      <c r="I5" s="375"/>
    </row>
    <row r="6" spans="2:30" x14ac:dyDescent="0.25">
      <c r="B6" s="2"/>
      <c r="C6" s="2"/>
      <c r="D6" s="1" t="s">
        <v>21</v>
      </c>
      <c r="E6" s="1" t="s">
        <v>23</v>
      </c>
      <c r="F6" s="1" t="s">
        <v>22</v>
      </c>
      <c r="G6" s="1" t="s">
        <v>21</v>
      </c>
      <c r="H6" s="1" t="s">
        <v>23</v>
      </c>
      <c r="I6" s="1" t="s">
        <v>22</v>
      </c>
      <c r="J6" s="65" t="s">
        <v>33</v>
      </c>
      <c r="AC6" s="375"/>
      <c r="AD6" s="375"/>
    </row>
    <row r="7" spans="2:30" x14ac:dyDescent="0.25">
      <c r="B7" s="2"/>
      <c r="C7" s="11">
        <v>39539</v>
      </c>
      <c r="D7" s="31">
        <v>0.42857139999999999</v>
      </c>
      <c r="E7" s="31">
        <v>0.57142859999999995</v>
      </c>
      <c r="F7" s="31">
        <v>0</v>
      </c>
      <c r="G7" s="8"/>
      <c r="H7" s="8"/>
      <c r="I7" s="8"/>
      <c r="J7" s="66">
        <f t="shared" ref="J7:J46" si="0">+SUM(D7:F7)</f>
        <v>1</v>
      </c>
      <c r="AC7" s="17"/>
      <c r="AD7" s="17"/>
    </row>
    <row r="8" spans="2:30" x14ac:dyDescent="0.25">
      <c r="B8" s="2"/>
      <c r="C8" s="11">
        <v>39630</v>
      </c>
      <c r="D8" s="31">
        <v>0.2</v>
      </c>
      <c r="E8" s="31">
        <v>0.73333329999999997</v>
      </c>
      <c r="F8" s="31">
        <v>6.6666669999999997E-2</v>
      </c>
      <c r="G8" s="31"/>
      <c r="H8" s="31"/>
      <c r="I8" s="31"/>
      <c r="J8" s="66">
        <f t="shared" si="0"/>
        <v>0.99999996999999996</v>
      </c>
      <c r="AB8" s="4"/>
      <c r="AC8" s="20"/>
      <c r="AD8" s="21"/>
    </row>
    <row r="9" spans="2:30" x14ac:dyDescent="0.25">
      <c r="B9" s="2"/>
      <c r="C9" s="11">
        <v>39722</v>
      </c>
      <c r="D9" s="31">
        <v>0.23529410000000001</v>
      </c>
      <c r="E9" s="31">
        <v>0.76470590000000005</v>
      </c>
      <c r="F9" s="31">
        <v>0</v>
      </c>
      <c r="G9" s="31"/>
      <c r="H9" s="31"/>
      <c r="I9" s="31"/>
      <c r="J9" s="66">
        <f t="shared" si="0"/>
        <v>1</v>
      </c>
      <c r="AB9" s="4"/>
      <c r="AC9" s="20"/>
      <c r="AD9" s="21"/>
    </row>
    <row r="10" spans="2:30" x14ac:dyDescent="0.25">
      <c r="B10" s="2"/>
      <c r="C10" s="11">
        <v>39783</v>
      </c>
      <c r="D10" s="31">
        <v>0.35700000000000004</v>
      </c>
      <c r="E10" s="31">
        <v>0.64300000000000002</v>
      </c>
      <c r="F10" s="31">
        <v>0</v>
      </c>
      <c r="G10" s="31"/>
      <c r="H10" s="31"/>
      <c r="I10" s="31"/>
      <c r="J10" s="66">
        <f t="shared" si="0"/>
        <v>1</v>
      </c>
      <c r="AB10" s="4"/>
      <c r="AC10" s="20"/>
      <c r="AD10" s="21"/>
    </row>
    <row r="11" spans="2:30" x14ac:dyDescent="0.25">
      <c r="B11" s="2"/>
      <c r="C11" s="11">
        <v>39873</v>
      </c>
      <c r="D11" s="31">
        <v>0.55600000000000005</v>
      </c>
      <c r="E11" s="31">
        <v>0.44400000000000001</v>
      </c>
      <c r="F11" s="31">
        <v>0</v>
      </c>
      <c r="G11" s="31"/>
      <c r="H11" s="31"/>
      <c r="I11" s="31"/>
      <c r="J11" s="66">
        <f t="shared" si="0"/>
        <v>1</v>
      </c>
      <c r="AB11" s="4"/>
      <c r="AC11" s="20"/>
      <c r="AD11" s="21"/>
    </row>
    <row r="12" spans="2:30" x14ac:dyDescent="0.25">
      <c r="B12" s="2"/>
      <c r="C12" s="11">
        <v>39965</v>
      </c>
      <c r="D12" s="31">
        <v>0.36799999999999999</v>
      </c>
      <c r="E12" s="31">
        <v>0.63200000000000001</v>
      </c>
      <c r="F12" s="31">
        <v>0</v>
      </c>
      <c r="G12" s="31"/>
      <c r="H12" s="31"/>
      <c r="I12" s="31"/>
      <c r="J12" s="66">
        <f t="shared" si="0"/>
        <v>1</v>
      </c>
      <c r="AB12" s="4"/>
      <c r="AC12" s="20"/>
      <c r="AD12" s="21"/>
    </row>
    <row r="13" spans="2:30" x14ac:dyDescent="0.25">
      <c r="B13" s="2"/>
      <c r="C13" s="11">
        <v>40057</v>
      </c>
      <c r="D13" s="31">
        <v>0.44400000000000001</v>
      </c>
      <c r="E13" s="31">
        <v>0.55600000000000005</v>
      </c>
      <c r="F13" s="31">
        <v>0</v>
      </c>
      <c r="G13" s="31"/>
      <c r="H13" s="31"/>
      <c r="I13" s="31"/>
      <c r="J13" s="66">
        <f t="shared" si="0"/>
        <v>1</v>
      </c>
      <c r="AB13" s="4"/>
      <c r="AC13" s="20"/>
      <c r="AD13" s="21"/>
    </row>
    <row r="14" spans="2:30" x14ac:dyDescent="0.25">
      <c r="B14" s="2"/>
      <c r="C14" s="11">
        <v>40148</v>
      </c>
      <c r="D14" s="31">
        <v>0.29399999999999998</v>
      </c>
      <c r="E14" s="31">
        <v>0.70599999999999996</v>
      </c>
      <c r="F14" s="31">
        <v>0</v>
      </c>
      <c r="G14" s="31"/>
      <c r="H14" s="31"/>
      <c r="I14" s="31"/>
      <c r="J14" s="66">
        <f t="shared" si="0"/>
        <v>1</v>
      </c>
      <c r="AB14" s="4"/>
      <c r="AC14" s="20"/>
      <c r="AD14" s="21"/>
    </row>
    <row r="15" spans="2:30" x14ac:dyDescent="0.25">
      <c r="B15" s="2"/>
      <c r="C15" s="11">
        <v>40238</v>
      </c>
      <c r="D15" s="31">
        <v>0.16699999999999998</v>
      </c>
      <c r="E15" s="31">
        <v>0.83299999999999996</v>
      </c>
      <c r="F15" s="31">
        <v>0</v>
      </c>
      <c r="G15" s="31"/>
      <c r="H15" s="31"/>
      <c r="I15" s="31"/>
      <c r="J15" s="66">
        <f t="shared" si="0"/>
        <v>1</v>
      </c>
      <c r="AB15" s="4"/>
      <c r="AC15" s="20"/>
      <c r="AD15" s="21"/>
    </row>
    <row r="16" spans="2:30" x14ac:dyDescent="0.25">
      <c r="B16" s="2"/>
      <c r="C16" s="11">
        <v>40330</v>
      </c>
      <c r="D16" s="31">
        <v>0.27777777777777779</v>
      </c>
      <c r="E16" s="31">
        <v>0.72222222222222221</v>
      </c>
      <c r="F16" s="31">
        <v>0</v>
      </c>
      <c r="G16" s="31"/>
      <c r="H16" s="31"/>
      <c r="I16" s="31"/>
      <c r="J16" s="66">
        <f t="shared" si="0"/>
        <v>1</v>
      </c>
      <c r="AB16" s="4"/>
      <c r="AC16" s="20"/>
      <c r="AD16" s="21"/>
    </row>
    <row r="17" spans="1:30" x14ac:dyDescent="0.25">
      <c r="B17" s="2"/>
      <c r="C17" s="11">
        <v>40422</v>
      </c>
      <c r="D17" s="31">
        <v>0.21052631578947367</v>
      </c>
      <c r="E17" s="31">
        <v>0.78947368421052633</v>
      </c>
      <c r="F17" s="31">
        <v>0</v>
      </c>
      <c r="G17" s="31"/>
      <c r="H17" s="31"/>
      <c r="I17" s="31"/>
      <c r="J17" s="66">
        <f t="shared" si="0"/>
        <v>1</v>
      </c>
      <c r="AB17" s="4"/>
      <c r="AC17" s="20"/>
      <c r="AD17" s="21"/>
    </row>
    <row r="18" spans="1:30" x14ac:dyDescent="0.25">
      <c r="B18" s="2"/>
      <c r="C18" s="11">
        <v>40513</v>
      </c>
      <c r="D18" s="31">
        <v>0.29411764705882354</v>
      </c>
      <c r="E18" s="31">
        <v>0.6470588235294118</v>
      </c>
      <c r="F18" s="31">
        <v>5.8823529411764705E-2</v>
      </c>
      <c r="G18" s="31"/>
      <c r="H18" s="31"/>
      <c r="I18" s="31"/>
      <c r="J18" s="66">
        <f t="shared" si="0"/>
        <v>1</v>
      </c>
      <c r="AB18" s="4"/>
      <c r="AC18" s="20"/>
      <c r="AD18" s="21"/>
    </row>
    <row r="19" spans="1:30" x14ac:dyDescent="0.25">
      <c r="B19" s="2"/>
      <c r="C19" s="11">
        <v>40603</v>
      </c>
      <c r="D19" s="31">
        <v>0.10526315789473684</v>
      </c>
      <c r="E19" s="31">
        <v>0.68421052631578949</v>
      </c>
      <c r="F19" s="31">
        <v>0.21052631578947367</v>
      </c>
      <c r="G19" s="31"/>
      <c r="H19" s="31"/>
      <c r="I19" s="31"/>
      <c r="J19" s="66">
        <f t="shared" si="0"/>
        <v>1</v>
      </c>
      <c r="AB19" s="4"/>
      <c r="AD19" s="21"/>
    </row>
    <row r="20" spans="1:30" x14ac:dyDescent="0.25">
      <c r="A20" s="33"/>
      <c r="C20" s="11">
        <v>40695</v>
      </c>
      <c r="D20" s="31">
        <v>0.16666666666666666</v>
      </c>
      <c r="E20" s="31">
        <v>0.72222222222222221</v>
      </c>
      <c r="F20" s="31">
        <v>0.1111111111111111</v>
      </c>
      <c r="G20" s="31"/>
      <c r="H20" s="31"/>
      <c r="I20" s="31"/>
      <c r="J20" s="66">
        <f t="shared" si="0"/>
        <v>1</v>
      </c>
      <c r="AB20" s="4"/>
      <c r="AD20" s="21"/>
    </row>
    <row r="21" spans="1:30" x14ac:dyDescent="0.25">
      <c r="C21" s="11">
        <v>40787</v>
      </c>
      <c r="D21" s="31">
        <v>0.23809523809523808</v>
      </c>
      <c r="E21" s="31">
        <v>0.66666666666666663</v>
      </c>
      <c r="F21" s="31">
        <v>9.5238095238095233E-2</v>
      </c>
      <c r="G21" s="31"/>
      <c r="H21" s="31"/>
      <c r="I21" s="31"/>
      <c r="J21" s="66">
        <f t="shared" si="0"/>
        <v>0.99999999999999989</v>
      </c>
    </row>
    <row r="22" spans="1:30" x14ac:dyDescent="0.25">
      <c r="B22" s="2"/>
      <c r="C22" s="11">
        <v>40878</v>
      </c>
      <c r="D22" s="31">
        <v>0.14285714285714285</v>
      </c>
      <c r="E22" s="31">
        <v>0.80952380952380953</v>
      </c>
      <c r="F22" s="31">
        <v>4.7619047619047616E-2</v>
      </c>
      <c r="G22" s="31"/>
      <c r="H22" s="31"/>
      <c r="I22" s="31"/>
      <c r="J22" s="66">
        <f t="shared" si="0"/>
        <v>1</v>
      </c>
    </row>
    <row r="23" spans="1:30" x14ac:dyDescent="0.25">
      <c r="B23" s="2"/>
      <c r="C23" s="11">
        <v>40969</v>
      </c>
      <c r="D23" s="31">
        <v>0.14285714285714285</v>
      </c>
      <c r="E23" s="31">
        <v>0.47619047619047616</v>
      </c>
      <c r="F23" s="31">
        <v>0</v>
      </c>
      <c r="G23" s="31">
        <v>0.19047619047619047</v>
      </c>
      <c r="H23" s="31">
        <v>0.76190476190476186</v>
      </c>
      <c r="I23" s="31">
        <v>4.7619047619047616E-2</v>
      </c>
      <c r="J23" s="66">
        <f t="shared" si="0"/>
        <v>0.61904761904761907</v>
      </c>
      <c r="AC23" s="375"/>
      <c r="AD23" s="375"/>
    </row>
    <row r="24" spans="1:30" x14ac:dyDescent="0.25">
      <c r="B24" s="2"/>
      <c r="C24" s="22">
        <v>41061</v>
      </c>
      <c r="D24" s="31">
        <v>0.45419847328244273</v>
      </c>
      <c r="E24" s="31">
        <v>0.54580152671755733</v>
      </c>
      <c r="F24" s="31">
        <v>0</v>
      </c>
      <c r="G24" s="31">
        <v>0.36363636363636365</v>
      </c>
      <c r="H24" s="31">
        <v>0.63636363636363635</v>
      </c>
      <c r="I24" s="31">
        <v>0</v>
      </c>
      <c r="J24" s="66">
        <f t="shared" si="0"/>
        <v>1</v>
      </c>
      <c r="AC24" s="17"/>
      <c r="AD24" s="17"/>
    </row>
    <row r="25" spans="1:30" x14ac:dyDescent="0.25">
      <c r="B25" s="2"/>
      <c r="C25" s="22">
        <v>41153</v>
      </c>
      <c r="D25" s="31">
        <v>0.5</v>
      </c>
      <c r="E25" s="31">
        <v>0.33300000000000002</v>
      </c>
      <c r="F25" s="31">
        <v>0.16699999999999998</v>
      </c>
      <c r="G25" s="31">
        <v>0.5</v>
      </c>
      <c r="H25" s="31">
        <v>0.42</v>
      </c>
      <c r="I25" s="31">
        <v>0.08</v>
      </c>
      <c r="J25" s="66">
        <f t="shared" si="0"/>
        <v>1</v>
      </c>
      <c r="AB25" s="4"/>
      <c r="AC25" s="20"/>
      <c r="AD25" s="21"/>
    </row>
    <row r="26" spans="1:30" x14ac:dyDescent="0.25">
      <c r="B26" s="2"/>
      <c r="C26" s="22">
        <v>41244</v>
      </c>
      <c r="D26" s="31">
        <v>0.38447319778188549</v>
      </c>
      <c r="E26" s="31">
        <v>0.61552680221811462</v>
      </c>
      <c r="F26" s="31">
        <v>0</v>
      </c>
      <c r="G26" s="31">
        <v>0.38500000000000001</v>
      </c>
      <c r="H26" s="31">
        <v>0.61499999999999999</v>
      </c>
      <c r="I26" s="31">
        <v>0</v>
      </c>
      <c r="J26" s="66">
        <f t="shared" si="0"/>
        <v>1</v>
      </c>
      <c r="AB26" s="4"/>
      <c r="AC26" s="20"/>
      <c r="AD26" s="21"/>
    </row>
    <row r="27" spans="1:30" x14ac:dyDescent="0.25">
      <c r="B27" s="2"/>
      <c r="C27" s="22">
        <v>41334</v>
      </c>
      <c r="D27" s="31">
        <v>0.5</v>
      </c>
      <c r="E27" s="31">
        <v>0.41699999999999998</v>
      </c>
      <c r="F27" s="31">
        <v>8.3000000000000004E-2</v>
      </c>
      <c r="G27" s="31">
        <v>0.41699999999999998</v>
      </c>
      <c r="H27" s="31">
        <v>0.5</v>
      </c>
      <c r="I27" s="31">
        <v>8.3000000000000004E-2</v>
      </c>
      <c r="J27" s="66">
        <f t="shared" si="0"/>
        <v>1</v>
      </c>
      <c r="AB27" s="4"/>
      <c r="AC27" s="20"/>
      <c r="AD27" s="21"/>
    </row>
    <row r="28" spans="1:30" x14ac:dyDescent="0.25">
      <c r="B28" s="2"/>
      <c r="C28" s="22">
        <v>41426</v>
      </c>
      <c r="D28" s="31">
        <v>0.44444444444444442</v>
      </c>
      <c r="E28" s="31">
        <v>0.55555555555555558</v>
      </c>
      <c r="F28" s="31">
        <v>0</v>
      </c>
      <c r="G28" s="31">
        <v>0.33333333333333331</v>
      </c>
      <c r="H28" s="31">
        <v>0.66666666666666663</v>
      </c>
      <c r="I28" s="31">
        <v>0</v>
      </c>
      <c r="J28" s="66">
        <f t="shared" si="0"/>
        <v>1</v>
      </c>
      <c r="AB28" s="4"/>
      <c r="AC28" s="20"/>
      <c r="AD28" s="21"/>
    </row>
    <row r="29" spans="1:30" x14ac:dyDescent="0.25">
      <c r="B29" s="2"/>
      <c r="C29" s="22">
        <v>41518</v>
      </c>
      <c r="D29" s="31">
        <v>0.33333333333333331</v>
      </c>
      <c r="E29" s="31">
        <v>0.66666666666666663</v>
      </c>
      <c r="F29" s="31">
        <v>0</v>
      </c>
      <c r="G29" s="31">
        <v>0.25</v>
      </c>
      <c r="H29" s="31">
        <v>0.5</v>
      </c>
      <c r="I29" s="31">
        <v>0.25</v>
      </c>
      <c r="J29" s="66">
        <f t="shared" si="0"/>
        <v>1</v>
      </c>
      <c r="AB29" s="4"/>
      <c r="AC29" s="20"/>
      <c r="AD29" s="21"/>
    </row>
    <row r="30" spans="1:30" x14ac:dyDescent="0.25">
      <c r="B30" s="2"/>
      <c r="C30" s="22">
        <v>41609</v>
      </c>
      <c r="D30" s="31">
        <v>0.42857142857142855</v>
      </c>
      <c r="E30" s="31">
        <v>0.5714285714285714</v>
      </c>
      <c r="F30" s="31">
        <v>0</v>
      </c>
      <c r="G30" s="31">
        <v>0.5714285714285714</v>
      </c>
      <c r="H30" s="31">
        <v>0.42857142857142855</v>
      </c>
      <c r="I30" s="31">
        <v>0</v>
      </c>
      <c r="J30" s="66">
        <f t="shared" si="0"/>
        <v>1</v>
      </c>
      <c r="AB30" s="4"/>
      <c r="AC30" s="20"/>
      <c r="AD30" s="21"/>
    </row>
    <row r="31" spans="1:30" x14ac:dyDescent="0.25">
      <c r="B31" s="2"/>
      <c r="C31" s="22">
        <v>41699</v>
      </c>
      <c r="D31" s="67">
        <v>0.44444444444444442</v>
      </c>
      <c r="E31" s="67">
        <v>0.44444444444444442</v>
      </c>
      <c r="F31" s="67">
        <v>0.1111111111111111</v>
      </c>
      <c r="G31" s="237">
        <v>0.22222222222222221</v>
      </c>
      <c r="H31" s="67">
        <v>0.55555555555555558</v>
      </c>
      <c r="I31" s="67">
        <v>0.22222222222222221</v>
      </c>
      <c r="J31" s="66">
        <f t="shared" si="0"/>
        <v>1</v>
      </c>
      <c r="AB31" s="4"/>
      <c r="AC31" s="20"/>
      <c r="AD31" s="21"/>
    </row>
    <row r="32" spans="1:30" x14ac:dyDescent="0.25">
      <c r="B32" s="2"/>
      <c r="C32" s="22">
        <v>41791</v>
      </c>
      <c r="D32" s="67">
        <v>0.22222222222222221</v>
      </c>
      <c r="E32" s="67">
        <v>0.77777777777777779</v>
      </c>
      <c r="F32" s="67">
        <v>0</v>
      </c>
      <c r="G32" s="237">
        <v>0.33333333333333331</v>
      </c>
      <c r="H32" s="67">
        <v>0.66666666666666663</v>
      </c>
      <c r="I32" s="67">
        <v>0</v>
      </c>
      <c r="J32" s="66">
        <f t="shared" si="0"/>
        <v>1</v>
      </c>
      <c r="AB32" s="4"/>
      <c r="AC32" s="20"/>
      <c r="AD32" s="21"/>
    </row>
    <row r="33" spans="2:30" x14ac:dyDescent="0.25">
      <c r="B33" s="2"/>
      <c r="C33" s="22">
        <v>41883</v>
      </c>
      <c r="D33" s="67">
        <v>0.375</v>
      </c>
      <c r="E33" s="67">
        <v>0.5</v>
      </c>
      <c r="F33" s="67">
        <v>0.125</v>
      </c>
      <c r="G33" s="237">
        <v>0.25</v>
      </c>
      <c r="H33" s="67">
        <v>0.625</v>
      </c>
      <c r="I33" s="67">
        <v>0.125</v>
      </c>
      <c r="J33" s="66">
        <f t="shared" si="0"/>
        <v>1</v>
      </c>
      <c r="AB33" s="4"/>
      <c r="AC33" s="20"/>
      <c r="AD33" s="21"/>
    </row>
    <row r="34" spans="2:30" x14ac:dyDescent="0.25">
      <c r="B34" s="2"/>
      <c r="C34" s="22">
        <v>41974</v>
      </c>
      <c r="D34" s="67">
        <v>0.2857142857142857</v>
      </c>
      <c r="E34" s="67">
        <v>0.7142857142857143</v>
      </c>
      <c r="F34" s="67">
        <v>0</v>
      </c>
      <c r="G34" s="237">
        <v>0.14285714285714285</v>
      </c>
      <c r="H34" s="67">
        <v>0.8571428571428571</v>
      </c>
      <c r="I34" s="67">
        <v>0</v>
      </c>
      <c r="J34" s="66">
        <f t="shared" si="0"/>
        <v>1</v>
      </c>
      <c r="AB34" s="4"/>
      <c r="AC34" s="20"/>
      <c r="AD34" s="21"/>
    </row>
    <row r="35" spans="2:30" x14ac:dyDescent="0.25">
      <c r="B35" s="2"/>
      <c r="C35" s="22">
        <v>42064</v>
      </c>
      <c r="D35" s="237">
        <v>0.16666666666666666</v>
      </c>
      <c r="E35" s="67">
        <v>0.83333333333333337</v>
      </c>
      <c r="F35" s="67">
        <v>0</v>
      </c>
      <c r="G35" s="237">
        <v>0.16666666666666666</v>
      </c>
      <c r="H35" s="67">
        <v>0.83333333333333337</v>
      </c>
      <c r="I35" s="67">
        <v>0</v>
      </c>
      <c r="J35" s="66">
        <f t="shared" si="0"/>
        <v>1</v>
      </c>
      <c r="AB35" s="4"/>
      <c r="AC35" s="20"/>
      <c r="AD35" s="21"/>
    </row>
    <row r="36" spans="2:30" x14ac:dyDescent="0.25">
      <c r="B36" s="2"/>
      <c r="C36" s="22">
        <v>42156</v>
      </c>
      <c r="D36" s="23">
        <v>0.55555555555555558</v>
      </c>
      <c r="E36" s="23">
        <v>0.44444444444444442</v>
      </c>
      <c r="F36" s="23">
        <v>0</v>
      </c>
      <c r="G36" s="238">
        <v>0.55555555555555558</v>
      </c>
      <c r="H36" s="23">
        <v>0.44444444444444442</v>
      </c>
      <c r="I36" s="23">
        <v>0</v>
      </c>
      <c r="J36" s="66">
        <f t="shared" si="0"/>
        <v>1</v>
      </c>
      <c r="AB36" s="4"/>
      <c r="AC36" s="20"/>
      <c r="AD36" s="21"/>
    </row>
    <row r="37" spans="2:30" x14ac:dyDescent="0.25">
      <c r="B37" s="2"/>
      <c r="C37" s="22">
        <v>42248</v>
      </c>
      <c r="D37" s="238">
        <v>0.75</v>
      </c>
      <c r="E37" s="23">
        <v>0.25</v>
      </c>
      <c r="F37" s="23">
        <v>0</v>
      </c>
      <c r="G37" s="238">
        <v>0.75</v>
      </c>
      <c r="H37" s="23">
        <v>0.25</v>
      </c>
      <c r="I37" s="23">
        <v>0</v>
      </c>
      <c r="J37" s="66">
        <f t="shared" si="0"/>
        <v>1</v>
      </c>
      <c r="AB37" s="4"/>
      <c r="AC37" s="20"/>
      <c r="AD37" s="21"/>
    </row>
    <row r="38" spans="2:30" x14ac:dyDescent="0.25">
      <c r="B38" s="2"/>
      <c r="C38" s="22">
        <v>42339</v>
      </c>
      <c r="D38" s="238">
        <v>0.625</v>
      </c>
      <c r="E38" s="23">
        <v>0.375</v>
      </c>
      <c r="F38" s="23">
        <v>0</v>
      </c>
      <c r="G38" s="238">
        <v>0.25</v>
      </c>
      <c r="H38" s="23">
        <v>0.5</v>
      </c>
      <c r="I38" s="23">
        <v>0.25</v>
      </c>
      <c r="J38" s="66">
        <f t="shared" si="0"/>
        <v>1</v>
      </c>
      <c r="AB38" s="4"/>
      <c r="AC38" s="20"/>
      <c r="AD38" s="21"/>
    </row>
    <row r="39" spans="2:30" x14ac:dyDescent="0.25">
      <c r="B39" s="2"/>
      <c r="C39" s="22">
        <v>42430</v>
      </c>
      <c r="D39" s="238">
        <v>0.33333333333333331</v>
      </c>
      <c r="E39" s="23">
        <v>0.66666666666666663</v>
      </c>
      <c r="F39" s="23">
        <v>0</v>
      </c>
      <c r="G39" s="238">
        <v>0.33333333333333331</v>
      </c>
      <c r="H39" s="23">
        <v>0.55555555555555558</v>
      </c>
      <c r="I39" s="23">
        <v>0.1111111111111111</v>
      </c>
      <c r="J39" s="66">
        <f t="shared" si="0"/>
        <v>1</v>
      </c>
      <c r="AB39" s="4"/>
      <c r="AC39" s="20"/>
      <c r="AD39" s="21"/>
    </row>
    <row r="40" spans="2:30" x14ac:dyDescent="0.25">
      <c r="B40" s="2"/>
      <c r="C40" s="22">
        <v>42522</v>
      </c>
      <c r="D40" s="238">
        <v>0.44444444444444442</v>
      </c>
      <c r="E40" s="23">
        <v>0.55555555555555558</v>
      </c>
      <c r="F40" s="23">
        <v>0</v>
      </c>
      <c r="G40" s="238">
        <v>0.44444444444444442</v>
      </c>
      <c r="H40" s="23">
        <v>0.55555555555555558</v>
      </c>
      <c r="I40" s="23">
        <v>0</v>
      </c>
      <c r="J40" s="66">
        <f t="shared" si="0"/>
        <v>1</v>
      </c>
      <c r="AB40" s="4"/>
      <c r="AC40" s="20"/>
      <c r="AD40" s="21"/>
    </row>
    <row r="41" spans="2:30" x14ac:dyDescent="0.25">
      <c r="B41" s="2"/>
      <c r="C41" s="22">
        <v>42614</v>
      </c>
      <c r="D41" s="23">
        <v>0.42857142857142855</v>
      </c>
      <c r="E41" s="23">
        <v>0.2857142857142857</v>
      </c>
      <c r="F41" s="23">
        <v>0.2857142857142857</v>
      </c>
      <c r="G41" s="238">
        <v>0.42857142857142855</v>
      </c>
      <c r="H41" s="23">
        <v>0.2857142857142857</v>
      </c>
      <c r="I41" s="23">
        <v>0.2857142857142857</v>
      </c>
      <c r="J41" s="66">
        <f t="shared" si="0"/>
        <v>0.99999999999999989</v>
      </c>
      <c r="AB41" s="4"/>
      <c r="AC41" s="20"/>
      <c r="AD41" s="21"/>
    </row>
    <row r="42" spans="2:30" x14ac:dyDescent="0.25">
      <c r="B42" s="2"/>
      <c r="C42" s="22">
        <v>42705</v>
      </c>
      <c r="D42" s="23">
        <v>0.33333333333333331</v>
      </c>
      <c r="E42" s="23">
        <v>0.66666666666666663</v>
      </c>
      <c r="F42" s="23">
        <v>0</v>
      </c>
      <c r="G42" s="23">
        <v>0.16666666666666666</v>
      </c>
      <c r="H42" s="23">
        <v>0.83333333333333337</v>
      </c>
      <c r="I42" s="23">
        <v>0</v>
      </c>
      <c r="J42" s="66">
        <f t="shared" si="0"/>
        <v>1</v>
      </c>
      <c r="AB42" s="4"/>
      <c r="AC42" s="20"/>
      <c r="AD42" s="21"/>
    </row>
    <row r="43" spans="2:30" x14ac:dyDescent="0.25">
      <c r="B43" s="2"/>
      <c r="C43" s="22">
        <v>42795</v>
      </c>
      <c r="D43" s="23">
        <v>0.30000000000000004</v>
      </c>
      <c r="E43" s="23">
        <v>0.7</v>
      </c>
      <c r="F43" s="23">
        <v>0</v>
      </c>
      <c r="G43" s="238">
        <v>0.2</v>
      </c>
      <c r="H43" s="23">
        <v>0.7</v>
      </c>
      <c r="I43" s="23">
        <v>0.1</v>
      </c>
      <c r="J43" s="66">
        <f t="shared" si="0"/>
        <v>1</v>
      </c>
      <c r="AB43" s="4"/>
      <c r="AC43" s="20"/>
      <c r="AD43" s="21"/>
    </row>
    <row r="44" spans="2:30" x14ac:dyDescent="0.25">
      <c r="B44" s="2"/>
      <c r="C44" s="22">
        <v>42887</v>
      </c>
      <c r="D44" s="23">
        <v>0.1111111111111111</v>
      </c>
      <c r="E44" s="23">
        <v>0.88888888888888884</v>
      </c>
      <c r="F44" s="23">
        <v>0</v>
      </c>
      <c r="G44" s="238">
        <v>0.33333333333333331</v>
      </c>
      <c r="H44" s="23">
        <v>0.66666666666666663</v>
      </c>
      <c r="I44" s="23">
        <v>0</v>
      </c>
      <c r="J44" s="66">
        <f t="shared" si="0"/>
        <v>1</v>
      </c>
      <c r="AB44" s="4"/>
      <c r="AC44" s="20"/>
      <c r="AD44" s="21"/>
    </row>
    <row r="45" spans="2:30" x14ac:dyDescent="0.25">
      <c r="B45" s="2"/>
      <c r="C45" s="22">
        <v>42979</v>
      </c>
      <c r="D45" s="23">
        <v>0.79999999999999993</v>
      </c>
      <c r="E45" s="23">
        <v>0</v>
      </c>
      <c r="F45" s="23">
        <v>0.2</v>
      </c>
      <c r="G45" s="238">
        <v>0.60000000000000009</v>
      </c>
      <c r="H45" s="23">
        <v>0.4</v>
      </c>
      <c r="I45" s="23">
        <v>0</v>
      </c>
      <c r="J45" s="66">
        <f t="shared" si="0"/>
        <v>1</v>
      </c>
      <c r="AB45" s="4"/>
      <c r="AC45" s="20"/>
      <c r="AD45" s="21"/>
    </row>
    <row r="46" spans="2:30" x14ac:dyDescent="0.25">
      <c r="B46" s="2"/>
      <c r="C46" s="22">
        <v>43070</v>
      </c>
      <c r="D46" s="238">
        <v>0.25</v>
      </c>
      <c r="E46" s="23">
        <v>0.75</v>
      </c>
      <c r="F46" s="23">
        <v>0</v>
      </c>
      <c r="G46" s="238">
        <v>0.66666666666666663</v>
      </c>
      <c r="H46" s="23">
        <v>0.33333333333333331</v>
      </c>
      <c r="I46" s="23">
        <v>0</v>
      </c>
      <c r="J46" s="66">
        <f t="shared" si="0"/>
        <v>1</v>
      </c>
      <c r="AB46" s="4"/>
      <c r="AC46" s="20"/>
      <c r="AD46" s="21"/>
    </row>
    <row r="47" spans="2:30" x14ac:dyDescent="0.25">
      <c r="B47" s="2"/>
      <c r="C47" s="22">
        <v>43160</v>
      </c>
      <c r="D47" s="238">
        <v>0.66666666666666663</v>
      </c>
      <c r="E47" s="23">
        <v>0.33333333333333331</v>
      </c>
      <c r="F47" s="23">
        <v>0</v>
      </c>
      <c r="G47" s="238"/>
      <c r="H47" s="23"/>
      <c r="I47" s="23"/>
      <c r="AB47" s="4"/>
      <c r="AC47" s="20"/>
      <c r="AD47" s="21"/>
    </row>
    <row r="48" spans="2:30" x14ac:dyDescent="0.25">
      <c r="B48" s="2"/>
      <c r="C48" s="22"/>
      <c r="D48" s="23"/>
      <c r="E48" s="23"/>
      <c r="F48" s="23"/>
      <c r="G48" s="238"/>
      <c r="H48" s="23"/>
      <c r="I48" s="23"/>
      <c r="AB48" s="4"/>
      <c r="AC48" s="20"/>
      <c r="AD48" s="21"/>
    </row>
    <row r="49" spans="1:30" x14ac:dyDescent="0.25">
      <c r="A49" s="70" t="s">
        <v>32</v>
      </c>
      <c r="B49" s="239"/>
      <c r="C49" s="240"/>
      <c r="D49" s="240"/>
      <c r="E49" s="240"/>
      <c r="F49" s="240"/>
      <c r="G49" s="241"/>
      <c r="H49" s="23"/>
      <c r="I49" s="23"/>
      <c r="AB49" s="4"/>
      <c r="AC49" s="20"/>
      <c r="AD49" s="21"/>
    </row>
    <row r="50" spans="1:30" x14ac:dyDescent="0.25">
      <c r="A50" s="70" t="s">
        <v>124</v>
      </c>
      <c r="B50" s="72"/>
      <c r="C50" s="73"/>
      <c r="D50" s="74"/>
      <c r="E50" s="74"/>
      <c r="F50" s="74"/>
      <c r="G50" s="74"/>
      <c r="H50" s="23"/>
      <c r="I50" s="23"/>
      <c r="AB50" s="4"/>
      <c r="AC50" s="20"/>
      <c r="AD50" s="21"/>
    </row>
    <row r="51" spans="1:30" x14ac:dyDescent="0.25">
      <c r="A51" s="76" t="s">
        <v>125</v>
      </c>
      <c r="B51" s="72"/>
      <c r="C51" s="73"/>
      <c r="D51" s="74"/>
      <c r="E51" s="74"/>
      <c r="F51" s="74"/>
      <c r="G51" s="74"/>
      <c r="H51" s="23"/>
      <c r="AB51" s="4"/>
      <c r="AC51" s="20"/>
      <c r="AD51" s="21"/>
    </row>
    <row r="52" spans="1:30" x14ac:dyDescent="0.25">
      <c r="A52" s="240"/>
      <c r="B52" s="72"/>
      <c r="C52" s="73"/>
      <c r="D52" s="75"/>
      <c r="E52" s="75"/>
      <c r="F52" s="75"/>
      <c r="G52" s="74"/>
      <c r="H52" s="23"/>
      <c r="AB52" s="4"/>
      <c r="AC52" s="20"/>
      <c r="AD52" s="21"/>
    </row>
    <row r="53" spans="1:30" x14ac:dyDescent="0.25">
      <c r="A53" s="70"/>
      <c r="B53" s="72"/>
      <c r="C53" s="73"/>
      <c r="D53" s="75"/>
      <c r="E53" s="75"/>
      <c r="F53" s="75"/>
      <c r="G53" s="75"/>
      <c r="H53" s="19"/>
      <c r="AB53" s="4"/>
      <c r="AC53" s="20"/>
      <c r="AD53" s="21"/>
    </row>
    <row r="54" spans="1:30" x14ac:dyDescent="0.25">
      <c r="A54" s="70"/>
      <c r="B54" s="72"/>
      <c r="C54" s="73"/>
      <c r="D54" s="75"/>
      <c r="E54" s="75"/>
      <c r="F54" s="75"/>
      <c r="G54" s="75"/>
      <c r="H54" s="19"/>
      <c r="I54" s="19"/>
      <c r="AB54" s="4"/>
      <c r="AC54" s="20"/>
      <c r="AD54" s="21"/>
    </row>
    <row r="55" spans="1:30" x14ac:dyDescent="0.25">
      <c r="A55" s="70"/>
      <c r="B55" s="72"/>
      <c r="C55" s="73"/>
      <c r="D55" s="75"/>
      <c r="E55" s="75"/>
      <c r="F55" s="75"/>
      <c r="G55" s="75"/>
      <c r="H55" s="19"/>
      <c r="I55" s="19"/>
      <c r="AB55" s="4"/>
      <c r="AC55" s="20"/>
      <c r="AD55" s="21"/>
    </row>
    <row r="56" spans="1:30" x14ac:dyDescent="0.25">
      <c r="A56" s="70"/>
      <c r="B56" s="72"/>
      <c r="C56" s="77"/>
      <c r="D56" s="78"/>
      <c r="E56" s="78"/>
      <c r="F56" s="78"/>
      <c r="G56" s="75"/>
      <c r="H56" s="19"/>
      <c r="I56" s="19"/>
      <c r="AB56" s="4"/>
      <c r="AC56" s="20"/>
      <c r="AD56" s="21"/>
    </row>
    <row r="57" spans="1:30" x14ac:dyDescent="0.25">
      <c r="A57" s="70"/>
      <c r="B57" s="72"/>
      <c r="C57" s="77"/>
      <c r="D57" s="78"/>
      <c r="E57" s="78"/>
      <c r="F57" s="78"/>
      <c r="G57" s="78"/>
      <c r="H57" s="33"/>
      <c r="I57" s="33"/>
      <c r="AB57" s="4"/>
      <c r="AC57" s="20"/>
      <c r="AD57" s="21"/>
    </row>
    <row r="58" spans="1:30" x14ac:dyDescent="0.25">
      <c r="A58" s="70"/>
      <c r="B58" s="72"/>
      <c r="C58" s="77"/>
      <c r="D58" s="78"/>
      <c r="E58" s="78"/>
      <c r="F58" s="78"/>
      <c r="G58" s="78"/>
      <c r="H58" s="33"/>
      <c r="I58" s="33"/>
      <c r="AB58" s="4"/>
      <c r="AD58" s="21"/>
    </row>
    <row r="59" spans="1:30" x14ac:dyDescent="0.25">
      <c r="A59" s="70"/>
      <c r="B59" s="70"/>
      <c r="C59" s="77"/>
      <c r="D59" s="79"/>
      <c r="E59" s="79"/>
      <c r="F59" s="79"/>
      <c r="G59" s="79"/>
      <c r="H59" s="34"/>
      <c r="I59" s="34"/>
      <c r="AD59" s="21"/>
    </row>
    <row r="60" spans="1:30" x14ac:dyDescent="0.25">
      <c r="A60" s="70"/>
      <c r="B60" s="70"/>
      <c r="C60" s="73"/>
      <c r="D60" s="80"/>
      <c r="E60" s="80"/>
      <c r="F60" s="80"/>
      <c r="G60" s="80"/>
      <c r="H60" s="35"/>
      <c r="I60" s="35"/>
    </row>
    <row r="61" spans="1:30" x14ac:dyDescent="0.25">
      <c r="A61" s="70"/>
      <c r="B61" s="72"/>
      <c r="C61" s="81"/>
      <c r="D61" s="70"/>
      <c r="E61" s="70"/>
      <c r="F61" s="70"/>
      <c r="G61" s="70"/>
      <c r="H61" s="24"/>
      <c r="I61" s="25"/>
    </row>
    <row r="62" spans="1:30" x14ac:dyDescent="0.25">
      <c r="A62" s="70"/>
      <c r="B62" s="72"/>
      <c r="C62" s="81"/>
      <c r="D62" s="71"/>
      <c r="E62" s="71"/>
      <c r="F62" s="71"/>
      <c r="G62" s="71"/>
      <c r="H62" s="13"/>
      <c r="I62" s="13"/>
      <c r="AC62" s="375"/>
      <c r="AD62" s="375"/>
    </row>
    <row r="63" spans="1:30" x14ac:dyDescent="0.25">
      <c r="A63" s="70"/>
      <c r="B63" s="72"/>
      <c r="C63" s="82"/>
      <c r="D63" s="383"/>
      <c r="E63" s="383"/>
      <c r="F63" s="383"/>
      <c r="G63" s="83"/>
      <c r="H63" s="36"/>
      <c r="I63" s="36"/>
      <c r="AC63" s="17"/>
      <c r="AD63" s="17"/>
    </row>
    <row r="64" spans="1:30" x14ac:dyDescent="0.25">
      <c r="A64" s="70"/>
      <c r="B64" s="72"/>
      <c r="C64" s="82"/>
      <c r="D64" s="84"/>
      <c r="E64" s="84"/>
      <c r="F64" s="84"/>
      <c r="G64" s="84"/>
      <c r="H64" s="26"/>
      <c r="I64" s="26"/>
      <c r="AB64" s="4"/>
      <c r="AC64" s="20"/>
      <c r="AD64" s="21"/>
    </row>
    <row r="65" spans="1:30" x14ac:dyDescent="0.25">
      <c r="A65" s="70"/>
      <c r="B65" s="72"/>
      <c r="C65" s="85"/>
      <c r="D65" s="86"/>
      <c r="E65" s="86"/>
      <c r="F65" s="86"/>
      <c r="G65" s="72"/>
      <c r="H65" s="29"/>
      <c r="I65" s="29"/>
      <c r="AB65" s="4"/>
      <c r="AC65" s="20"/>
      <c r="AD65" s="21"/>
    </row>
    <row r="66" spans="1:30" x14ac:dyDescent="0.25">
      <c r="A66" s="70"/>
      <c r="B66" s="72"/>
      <c r="C66" s="85"/>
      <c r="D66" s="86"/>
      <c r="E66" s="86"/>
      <c r="F66" s="86"/>
      <c r="G66" s="86"/>
      <c r="H66" s="28"/>
      <c r="I66" s="28"/>
      <c r="AB66" s="4"/>
      <c r="AC66" s="20"/>
      <c r="AD66" s="21"/>
    </row>
    <row r="67" spans="1:30" x14ac:dyDescent="0.25">
      <c r="A67" s="70"/>
      <c r="B67" s="72"/>
      <c r="C67" s="85"/>
      <c r="D67" s="86"/>
      <c r="E67" s="86"/>
      <c r="F67" s="86"/>
      <c r="G67" s="86"/>
      <c r="H67" s="28"/>
      <c r="I67" s="28"/>
      <c r="AB67" s="4"/>
      <c r="AC67" s="20"/>
      <c r="AD67" s="21"/>
    </row>
    <row r="68" spans="1:30" x14ac:dyDescent="0.25">
      <c r="A68" s="70"/>
      <c r="B68" s="72"/>
      <c r="C68" s="85"/>
      <c r="D68" s="86"/>
      <c r="E68" s="86"/>
      <c r="F68" s="86"/>
      <c r="G68" s="86"/>
      <c r="H68" s="28"/>
      <c r="I68" s="28"/>
      <c r="AB68" s="4"/>
      <c r="AC68" s="20"/>
      <c r="AD68" s="21"/>
    </row>
    <row r="69" spans="1:30" x14ac:dyDescent="0.25">
      <c r="A69" s="70"/>
      <c r="B69" s="72"/>
      <c r="C69" s="85"/>
      <c r="D69" s="86"/>
      <c r="E69" s="86"/>
      <c r="F69" s="86"/>
      <c r="G69" s="86"/>
      <c r="H69" s="28"/>
      <c r="I69" s="28"/>
      <c r="AB69" s="4"/>
      <c r="AC69" s="20"/>
      <c r="AD69" s="21"/>
    </row>
    <row r="70" spans="1:30" x14ac:dyDescent="0.25">
      <c r="A70" s="70"/>
      <c r="B70" s="72"/>
      <c r="C70" s="85"/>
      <c r="D70" s="86"/>
      <c r="E70" s="86"/>
      <c r="F70" s="86"/>
      <c r="G70" s="86"/>
      <c r="H70" s="28"/>
      <c r="I70" s="28"/>
      <c r="AB70" s="4"/>
      <c r="AC70" s="20"/>
      <c r="AD70" s="21"/>
    </row>
    <row r="71" spans="1:30" x14ac:dyDescent="0.25">
      <c r="A71" s="70"/>
      <c r="B71" s="72"/>
      <c r="C71" s="85"/>
      <c r="D71" s="86"/>
      <c r="E71" s="86"/>
      <c r="F71" s="86"/>
      <c r="G71" s="86"/>
      <c r="H71" s="28"/>
      <c r="I71" s="28"/>
      <c r="AB71" s="4"/>
      <c r="AC71" s="20"/>
      <c r="AD71" s="21"/>
    </row>
    <row r="72" spans="1:30" x14ac:dyDescent="0.25">
      <c r="A72" s="70"/>
      <c r="B72" s="87"/>
      <c r="C72" s="85"/>
      <c r="D72" s="86"/>
      <c r="E72" s="86"/>
      <c r="F72" s="86"/>
      <c r="G72" s="86"/>
      <c r="H72" s="28"/>
      <c r="I72" s="28"/>
      <c r="AB72" s="4"/>
      <c r="AC72" s="20"/>
      <c r="AD72" s="21"/>
    </row>
    <row r="73" spans="1:30" x14ac:dyDescent="0.25">
      <c r="A73" s="70"/>
      <c r="B73" s="87"/>
      <c r="C73" s="85"/>
      <c r="D73" s="86"/>
      <c r="E73" s="86"/>
      <c r="F73" s="86"/>
      <c r="G73" s="86"/>
      <c r="H73" s="28"/>
      <c r="I73" s="28"/>
      <c r="AB73" s="4"/>
      <c r="AC73" s="20"/>
      <c r="AD73" s="21"/>
    </row>
    <row r="74" spans="1:30" x14ac:dyDescent="0.25">
      <c r="A74" s="70"/>
      <c r="B74" s="87"/>
      <c r="C74" s="77"/>
      <c r="D74" s="88"/>
      <c r="E74" s="88"/>
      <c r="F74" s="88"/>
      <c r="G74" s="86"/>
      <c r="H74" s="28"/>
      <c r="I74" s="28"/>
      <c r="AB74" s="4"/>
      <c r="AC74" s="20"/>
      <c r="AD74" s="21"/>
    </row>
    <row r="75" spans="1:30" x14ac:dyDescent="0.25">
      <c r="A75" s="70"/>
      <c r="B75" s="70"/>
      <c r="C75" s="85"/>
      <c r="D75" s="88"/>
      <c r="E75" s="88"/>
      <c r="F75" s="88"/>
      <c r="G75" s="88"/>
      <c r="H75" s="37"/>
      <c r="I75" s="37"/>
      <c r="AB75" s="4"/>
      <c r="AD75" s="21"/>
    </row>
    <row r="76" spans="1:30" x14ac:dyDescent="0.25">
      <c r="A76" s="70"/>
      <c r="B76" s="70"/>
      <c r="C76" s="77"/>
      <c r="D76" s="88"/>
      <c r="E76" s="88"/>
      <c r="F76" s="88"/>
      <c r="G76" s="88"/>
      <c r="H76" s="37"/>
      <c r="I76" s="37"/>
      <c r="AD76" s="21"/>
    </row>
    <row r="77" spans="1:30" x14ac:dyDescent="0.25">
      <c r="A77" s="70"/>
      <c r="B77" s="70"/>
      <c r="C77" s="77"/>
      <c r="D77" s="88"/>
      <c r="E77" s="88"/>
      <c r="F77" s="88"/>
      <c r="G77" s="88"/>
      <c r="H77" s="37"/>
      <c r="I77" s="37"/>
    </row>
    <row r="78" spans="1:30" x14ac:dyDescent="0.25">
      <c r="A78" s="70"/>
      <c r="B78" s="70"/>
      <c r="C78" s="85"/>
      <c r="D78" s="89"/>
      <c r="E78" s="89"/>
      <c r="F78" s="89"/>
      <c r="G78" s="89"/>
      <c r="H78" s="38"/>
      <c r="I78" s="38"/>
      <c r="AC78" s="375"/>
      <c r="AD78" s="375"/>
    </row>
    <row r="79" spans="1:30" x14ac:dyDescent="0.25">
      <c r="A79" s="70" t="s">
        <v>34</v>
      </c>
      <c r="B79" s="70"/>
      <c r="C79" s="81"/>
      <c r="D79" s="70"/>
      <c r="E79" s="70"/>
      <c r="F79" s="70"/>
      <c r="G79" s="88"/>
      <c r="H79" s="37"/>
      <c r="I79" s="37"/>
      <c r="AC79" s="17"/>
      <c r="AD79" s="17"/>
    </row>
    <row r="80" spans="1:30" x14ac:dyDescent="0.25">
      <c r="B80" s="70"/>
      <c r="C80" s="81"/>
      <c r="D80" s="71"/>
      <c r="E80" s="71"/>
      <c r="F80" s="71"/>
      <c r="G80" s="71"/>
      <c r="H80" s="13"/>
      <c r="I80" s="13"/>
      <c r="AB80" s="4"/>
      <c r="AC80" s="20"/>
      <c r="AD80" s="21"/>
    </row>
    <row r="81" spans="1:30" x14ac:dyDescent="0.25">
      <c r="A81" s="90"/>
      <c r="B81" s="70"/>
      <c r="C81" s="81"/>
      <c r="D81" s="383"/>
      <c r="E81" s="383"/>
      <c r="F81" s="383"/>
      <c r="G81" s="83"/>
      <c r="H81" s="36"/>
      <c r="I81" s="36"/>
      <c r="AB81" s="4"/>
      <c r="AC81" s="20"/>
      <c r="AD81" s="21"/>
    </row>
    <row r="82" spans="1:30" x14ac:dyDescent="0.25">
      <c r="A82" s="92"/>
      <c r="B82" s="70"/>
      <c r="C82" s="70"/>
      <c r="D82" s="84"/>
      <c r="E82" s="84"/>
      <c r="F82" s="84"/>
      <c r="G82" s="84"/>
      <c r="H82" s="26"/>
      <c r="I82" s="26"/>
      <c r="AB82" s="4"/>
      <c r="AC82" s="20"/>
      <c r="AD82" s="21"/>
    </row>
    <row r="83" spans="1:30" x14ac:dyDescent="0.25">
      <c r="A83" s="70"/>
      <c r="B83" s="70"/>
      <c r="C83" s="85"/>
      <c r="D83" s="75"/>
      <c r="E83" s="75"/>
      <c r="F83" s="75"/>
      <c r="G83" s="72"/>
      <c r="H83" s="2"/>
      <c r="I83" s="2"/>
      <c r="AB83" s="4"/>
      <c r="AC83" s="20"/>
      <c r="AD83" s="21"/>
    </row>
    <row r="84" spans="1:30" x14ac:dyDescent="0.25">
      <c r="A84" s="91"/>
      <c r="B84" s="70"/>
      <c r="C84" s="85"/>
      <c r="D84" s="75"/>
      <c r="E84" s="75"/>
      <c r="F84" s="75"/>
      <c r="G84" s="75"/>
      <c r="H84" s="19"/>
      <c r="I84" s="19"/>
      <c r="AB84" s="4"/>
      <c r="AC84" s="20"/>
      <c r="AD84" s="21"/>
    </row>
    <row r="85" spans="1:30" x14ac:dyDescent="0.25">
      <c r="B85" s="5"/>
      <c r="C85" s="52"/>
      <c r="D85" s="44"/>
      <c r="E85" s="44"/>
      <c r="F85" s="44"/>
      <c r="G85" s="44"/>
      <c r="H85" s="19"/>
      <c r="I85" s="19"/>
      <c r="AB85" s="4"/>
      <c r="AC85" s="20"/>
      <c r="AD85" s="21"/>
    </row>
    <row r="86" spans="1:30" x14ac:dyDescent="0.25">
      <c r="C86" s="27"/>
      <c r="D86" s="19"/>
      <c r="E86" s="19"/>
      <c r="F86" s="19"/>
      <c r="G86" s="19"/>
      <c r="H86" s="19"/>
      <c r="I86" s="19"/>
      <c r="AB86" s="4"/>
      <c r="AC86" s="20"/>
      <c r="AD86" s="21"/>
    </row>
    <row r="87" spans="1:30" x14ac:dyDescent="0.25">
      <c r="C87" s="27"/>
      <c r="D87" s="19"/>
      <c r="E87" s="19"/>
      <c r="F87" s="19"/>
      <c r="G87" s="19"/>
      <c r="H87" s="19"/>
      <c r="I87" s="19"/>
      <c r="AB87" s="4"/>
      <c r="AC87" s="20"/>
      <c r="AD87" s="21"/>
    </row>
    <row r="88" spans="1:30" x14ac:dyDescent="0.25">
      <c r="C88" s="27"/>
      <c r="D88" s="19"/>
      <c r="E88" s="19"/>
      <c r="F88" s="19"/>
      <c r="G88" s="19"/>
      <c r="H88" s="19"/>
      <c r="I88" s="19"/>
      <c r="AB88" s="4"/>
      <c r="AC88" s="20"/>
      <c r="AD88" s="21"/>
    </row>
    <row r="89" spans="1:30" x14ac:dyDescent="0.25">
      <c r="C89" s="27"/>
      <c r="D89" s="19"/>
      <c r="E89" s="19"/>
      <c r="F89" s="19"/>
      <c r="G89" s="19"/>
      <c r="H89" s="19"/>
      <c r="I89" s="19"/>
      <c r="AB89" s="4"/>
      <c r="AC89" s="20"/>
      <c r="AD89" s="21"/>
    </row>
    <row r="90" spans="1:30" x14ac:dyDescent="0.25">
      <c r="C90" s="27"/>
      <c r="D90" s="19"/>
      <c r="E90" s="19"/>
      <c r="F90" s="19"/>
      <c r="G90" s="19"/>
      <c r="H90" s="19"/>
      <c r="I90" s="19"/>
      <c r="AB90" s="4"/>
      <c r="AC90" s="20"/>
      <c r="AD90" s="21"/>
    </row>
    <row r="91" spans="1:30" x14ac:dyDescent="0.25">
      <c r="C91" s="27"/>
      <c r="D91" s="19"/>
      <c r="E91" s="19"/>
      <c r="F91" s="19"/>
      <c r="G91" s="19"/>
      <c r="H91" s="19"/>
      <c r="I91" s="19"/>
      <c r="AB91" s="4"/>
      <c r="AD91" s="21"/>
    </row>
    <row r="92" spans="1:30" x14ac:dyDescent="0.25">
      <c r="C92" s="11"/>
      <c r="D92" s="39"/>
      <c r="E92" s="39"/>
      <c r="F92" s="39"/>
      <c r="G92" s="19"/>
      <c r="H92" s="19"/>
      <c r="I92" s="19"/>
      <c r="AD92" s="21"/>
    </row>
    <row r="93" spans="1:30" x14ac:dyDescent="0.25">
      <c r="C93" s="27"/>
      <c r="D93" s="39"/>
      <c r="E93" s="39"/>
      <c r="F93" s="39"/>
      <c r="G93" s="39"/>
      <c r="H93" s="39"/>
      <c r="I93" s="39"/>
    </row>
    <row r="94" spans="1:30" x14ac:dyDescent="0.25">
      <c r="C94" s="11"/>
      <c r="D94" s="39"/>
      <c r="E94" s="39"/>
      <c r="F94" s="39"/>
      <c r="G94" s="39"/>
      <c r="H94" s="39"/>
      <c r="I94" s="39"/>
    </row>
    <row r="95" spans="1:30" x14ac:dyDescent="0.25">
      <c r="C95" s="11"/>
      <c r="D95" s="39"/>
      <c r="E95" s="39"/>
      <c r="F95" s="39"/>
      <c r="G95" s="39"/>
      <c r="H95" s="39"/>
      <c r="I95" s="39"/>
    </row>
    <row r="96" spans="1:30" x14ac:dyDescent="0.25">
      <c r="C96" s="27"/>
      <c r="D96" s="38"/>
      <c r="E96" s="38"/>
      <c r="F96" s="38"/>
      <c r="G96" s="38"/>
      <c r="H96" s="38"/>
      <c r="I96" s="38"/>
    </row>
  </sheetData>
  <mergeCells count="10">
    <mergeCell ref="AC62:AD62"/>
    <mergeCell ref="D63:F63"/>
    <mergeCell ref="AC78:AD78"/>
    <mergeCell ref="D81:F81"/>
    <mergeCell ref="B2:I2"/>
    <mergeCell ref="D4:I4"/>
    <mergeCell ref="D5:F5"/>
    <mergeCell ref="G5:I5"/>
    <mergeCell ref="AC6:AD6"/>
    <mergeCell ref="AC23:AD23"/>
  </mergeCells>
  <pageMargins left="0.7" right="0.7" top="0.75" bottom="0.75" header="0.3" footer="0.3"/>
  <pageSetup scale="47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R76"/>
  <sheetViews>
    <sheetView view="pageBreakPreview" zoomScale="85" zoomScaleNormal="70" zoomScaleSheetLayoutView="85" workbookViewId="0">
      <selection activeCell="I18" sqref="I18"/>
    </sheetView>
  </sheetViews>
  <sheetFormatPr baseColWidth="10" defaultColWidth="9.140625" defaultRowHeight="12.75" x14ac:dyDescent="0.2"/>
  <cols>
    <col min="1" max="2" width="9.140625" style="243" customWidth="1"/>
    <col min="3" max="3" width="31" style="243" customWidth="1"/>
    <col min="4" max="6" width="9.140625" style="243" customWidth="1"/>
    <col min="7" max="9" width="9.140625" style="243"/>
    <col min="10" max="10" width="8" style="243" bestFit="1" customWidth="1"/>
    <col min="11" max="11" width="9.140625" style="243"/>
    <col min="12" max="12" width="62.85546875" style="243" bestFit="1" customWidth="1"/>
    <col min="13" max="16384" width="9.140625" style="243"/>
  </cols>
  <sheetData>
    <row r="1" spans="1:16" ht="16.5" x14ac:dyDescent="0.25">
      <c r="A1" s="242" t="s">
        <v>126</v>
      </c>
    </row>
    <row r="3" spans="1:16" ht="15" thickBot="1" x14ac:dyDescent="0.25">
      <c r="C3" s="244"/>
      <c r="D3" s="390" t="s">
        <v>127</v>
      </c>
      <c r="E3" s="390"/>
      <c r="F3" s="390"/>
      <c r="G3" s="245"/>
      <c r="H3" s="245"/>
      <c r="I3" s="245"/>
      <c r="J3" s="245"/>
      <c r="K3" s="245"/>
      <c r="L3" s="246" t="s">
        <v>128</v>
      </c>
      <c r="M3" s="247"/>
      <c r="N3" s="246"/>
      <c r="O3" s="246"/>
      <c r="P3" s="64"/>
    </row>
    <row r="4" spans="1:16" x14ac:dyDescent="0.2">
      <c r="C4" s="248" t="s">
        <v>129</v>
      </c>
      <c r="D4" s="244" t="s">
        <v>0</v>
      </c>
      <c r="E4" s="244" t="s">
        <v>1</v>
      </c>
      <c r="F4" s="249" t="s">
        <v>16</v>
      </c>
      <c r="G4" s="244"/>
      <c r="H4" s="244"/>
      <c r="I4" s="244"/>
      <c r="J4" s="244"/>
      <c r="K4" s="244"/>
      <c r="L4" s="244"/>
      <c r="M4" s="244" t="s">
        <v>0</v>
      </c>
      <c r="N4" s="244" t="s">
        <v>1</v>
      </c>
      <c r="O4" s="249" t="s">
        <v>16</v>
      </c>
    </row>
    <row r="5" spans="1:16" ht="15.75" customHeight="1" x14ac:dyDescent="0.25">
      <c r="A5" s="250"/>
      <c r="B5" s="250"/>
      <c r="C5" s="251" t="s">
        <v>130</v>
      </c>
      <c r="D5" s="252">
        <f>M11</f>
        <v>17.340067340067339</v>
      </c>
      <c r="E5" s="252">
        <f>N11</f>
        <v>14.583333333333329</v>
      </c>
      <c r="F5" s="252">
        <f>O11</f>
        <v>16.666666666666664</v>
      </c>
      <c r="G5" s="253"/>
      <c r="H5" s="9"/>
      <c r="I5" s="7"/>
      <c r="J5" s="7"/>
      <c r="K5" s="9"/>
      <c r="L5" s="251" t="s">
        <v>131</v>
      </c>
      <c r="M5" s="252">
        <v>7.1095571095571106</v>
      </c>
      <c r="N5" s="252">
        <v>0</v>
      </c>
      <c r="O5" s="252">
        <v>0</v>
      </c>
    </row>
    <row r="6" spans="1:16" ht="15" x14ac:dyDescent="0.25">
      <c r="A6" s="250"/>
      <c r="B6" s="250"/>
      <c r="C6" s="251" t="s">
        <v>132</v>
      </c>
      <c r="D6" s="252">
        <f>M9</f>
        <v>27.855477855477854</v>
      </c>
      <c r="E6" s="252">
        <f>N9</f>
        <v>32.539682539682538</v>
      </c>
      <c r="F6" s="252">
        <f>O9</f>
        <v>45.833333333333329</v>
      </c>
      <c r="G6" s="253"/>
      <c r="H6" s="9"/>
      <c r="I6" s="9"/>
      <c r="J6" s="7"/>
      <c r="K6" s="9"/>
      <c r="L6" s="251" t="s">
        <v>133</v>
      </c>
      <c r="M6" s="252">
        <v>17.793317793317794</v>
      </c>
      <c r="N6" s="252">
        <v>11.011904761904759</v>
      </c>
      <c r="O6" s="252">
        <v>0</v>
      </c>
    </row>
    <row r="7" spans="1:16" ht="15" x14ac:dyDescent="0.25">
      <c r="A7" s="250"/>
      <c r="B7" s="250"/>
      <c r="C7" s="251" t="s">
        <v>133</v>
      </c>
      <c r="D7" s="254">
        <f t="shared" ref="D7:F8" si="0">M6</f>
        <v>17.793317793317794</v>
      </c>
      <c r="E7" s="254">
        <f t="shared" si="0"/>
        <v>11.011904761904759</v>
      </c>
      <c r="F7" s="254">
        <f t="shared" si="0"/>
        <v>0</v>
      </c>
      <c r="G7" s="253"/>
      <c r="H7" s="9"/>
      <c r="I7" s="9"/>
      <c r="J7" s="7"/>
      <c r="K7" s="9"/>
      <c r="L7" s="251" t="s">
        <v>134</v>
      </c>
      <c r="M7" s="254">
        <v>12.665112665112666</v>
      </c>
      <c r="N7" s="254">
        <v>17.063492063492063</v>
      </c>
      <c r="O7" s="254">
        <v>12.5</v>
      </c>
    </row>
    <row r="8" spans="1:16" ht="15" x14ac:dyDescent="0.25">
      <c r="A8" s="250"/>
      <c r="B8" s="250"/>
      <c r="C8" s="251" t="s">
        <v>134</v>
      </c>
      <c r="D8" s="254">
        <f t="shared" si="0"/>
        <v>12.665112665112666</v>
      </c>
      <c r="E8" s="254">
        <f t="shared" si="0"/>
        <v>17.063492063492063</v>
      </c>
      <c r="F8" s="254">
        <f t="shared" si="0"/>
        <v>12.5</v>
      </c>
      <c r="G8" s="253"/>
      <c r="H8" s="9"/>
      <c r="I8" s="9"/>
      <c r="J8" s="7"/>
      <c r="K8" s="9"/>
      <c r="L8" s="251" t="s">
        <v>135</v>
      </c>
      <c r="M8" s="254">
        <v>5.1282051282051277</v>
      </c>
      <c r="N8" s="254">
        <v>0</v>
      </c>
      <c r="O8" s="254">
        <v>8.3333333333333321</v>
      </c>
    </row>
    <row r="9" spans="1:16" ht="15" x14ac:dyDescent="0.25">
      <c r="A9" s="250"/>
      <c r="B9" s="250"/>
      <c r="C9" s="251" t="s">
        <v>136</v>
      </c>
      <c r="D9" s="254">
        <f>M10</f>
        <v>12.108262108262108</v>
      </c>
      <c r="E9" s="254">
        <f>N10</f>
        <v>20.039682539682538</v>
      </c>
      <c r="F9" s="254">
        <f>O10</f>
        <v>16.666666666666664</v>
      </c>
      <c r="G9" s="253"/>
      <c r="H9" s="9"/>
      <c r="I9" s="9"/>
      <c r="J9" s="7"/>
      <c r="K9" s="9"/>
      <c r="L9" s="251" t="s">
        <v>132</v>
      </c>
      <c r="M9" s="254">
        <v>27.855477855477854</v>
      </c>
      <c r="N9" s="254">
        <v>32.539682539682538</v>
      </c>
      <c r="O9" s="254">
        <v>45.833333333333329</v>
      </c>
    </row>
    <row r="10" spans="1:16" ht="15" x14ac:dyDescent="0.25">
      <c r="A10" s="250"/>
      <c r="B10" s="250"/>
      <c r="C10" s="251" t="s">
        <v>131</v>
      </c>
      <c r="D10" s="254">
        <f>M5</f>
        <v>7.1095571095571106</v>
      </c>
      <c r="E10" s="254">
        <f>N5</f>
        <v>0</v>
      </c>
      <c r="F10" s="254">
        <f>O5</f>
        <v>0</v>
      </c>
      <c r="G10" s="253"/>
      <c r="H10" s="9"/>
      <c r="I10" s="9"/>
      <c r="J10" s="7"/>
      <c r="K10" s="9"/>
      <c r="L10" s="251" t="s">
        <v>136</v>
      </c>
      <c r="M10" s="254">
        <v>12.108262108262108</v>
      </c>
      <c r="N10" s="254">
        <v>20.039682539682538</v>
      </c>
      <c r="O10" s="254">
        <v>16.666666666666664</v>
      </c>
    </row>
    <row r="11" spans="1:16" ht="15" x14ac:dyDescent="0.25">
      <c r="A11" s="250"/>
      <c r="B11" s="250"/>
      <c r="C11" s="251" t="s">
        <v>135</v>
      </c>
      <c r="D11" s="254">
        <f>M8</f>
        <v>5.1282051282051277</v>
      </c>
      <c r="E11" s="254">
        <f t="shared" ref="E11:F11" si="1">N8</f>
        <v>0</v>
      </c>
      <c r="F11" s="254">
        <f t="shared" si="1"/>
        <v>8.3333333333333321</v>
      </c>
      <c r="G11" s="253"/>
      <c r="H11" s="9"/>
      <c r="I11" s="9"/>
      <c r="J11" s="7"/>
      <c r="K11" s="9"/>
      <c r="L11" s="251" t="s">
        <v>130</v>
      </c>
      <c r="M11" s="254">
        <v>17.340067340067339</v>
      </c>
      <c r="N11" s="254">
        <v>14.583333333333329</v>
      </c>
      <c r="O11" s="254">
        <v>16.666666666666664</v>
      </c>
    </row>
    <row r="12" spans="1:16" ht="15" x14ac:dyDescent="0.25">
      <c r="A12" s="250"/>
      <c r="B12" s="250"/>
      <c r="C12" s="251" t="s">
        <v>25</v>
      </c>
      <c r="D12" s="254">
        <f>M13</f>
        <v>99.999999999999986</v>
      </c>
      <c r="E12" s="254">
        <f>N13</f>
        <v>99.999999999999972</v>
      </c>
      <c r="F12" s="254">
        <f>O13</f>
        <v>99.999999999999986</v>
      </c>
      <c r="G12" s="253"/>
      <c r="H12" s="9"/>
      <c r="I12" s="9"/>
      <c r="J12" s="7"/>
      <c r="K12" s="9"/>
      <c r="L12" s="251" t="s">
        <v>25</v>
      </c>
      <c r="M12" s="254">
        <v>0</v>
      </c>
      <c r="N12" s="254">
        <v>4.761904761904761</v>
      </c>
      <c r="O12" s="254">
        <v>0</v>
      </c>
    </row>
    <row r="13" spans="1:16" ht="15" x14ac:dyDescent="0.25">
      <c r="D13" s="255"/>
      <c r="E13" s="255"/>
      <c r="F13" s="255"/>
      <c r="G13" s="256"/>
      <c r="H13" s="257"/>
      <c r="I13" s="257"/>
      <c r="J13" s="258"/>
      <c r="M13" s="252">
        <v>99.999999999999986</v>
      </c>
      <c r="N13" s="252">
        <v>99.999999999999972</v>
      </c>
      <c r="O13" s="252">
        <v>99.999999999999986</v>
      </c>
    </row>
    <row r="14" spans="1:16" ht="15" x14ac:dyDescent="0.25">
      <c r="G14" s="256"/>
      <c r="H14" s="257"/>
      <c r="I14" s="257"/>
    </row>
    <row r="15" spans="1:16" ht="15" x14ac:dyDescent="0.25">
      <c r="D15" s="255"/>
      <c r="E15" s="259"/>
      <c r="F15" s="259"/>
      <c r="H15" s="10"/>
      <c r="I15" s="14"/>
    </row>
    <row r="16" spans="1:16" ht="15" x14ac:dyDescent="0.25">
      <c r="C16" s="260" t="s">
        <v>120</v>
      </c>
      <c r="D16" s="261"/>
      <c r="E16" s="262"/>
      <c r="F16" s="262"/>
      <c r="G16" s="263"/>
      <c r="H16" s="264"/>
      <c r="I16" s="93"/>
      <c r="J16" s="263"/>
      <c r="K16" s="265"/>
      <c r="L16" s="265"/>
      <c r="M16" s="265"/>
    </row>
    <row r="17" spans="3:10" ht="15" x14ac:dyDescent="0.25">
      <c r="C17" s="260" t="s">
        <v>138</v>
      </c>
      <c r="D17" s="261"/>
      <c r="E17" s="262"/>
      <c r="F17" s="262"/>
      <c r="G17" s="263"/>
      <c r="H17" s="264"/>
      <c r="I17" s="93"/>
      <c r="J17" s="263"/>
    </row>
    <row r="18" spans="3:10" ht="12.75" customHeight="1" x14ac:dyDescent="0.25">
      <c r="C18" s="260" t="s">
        <v>139</v>
      </c>
      <c r="D18" s="261"/>
      <c r="E18" s="262"/>
      <c r="F18" s="262"/>
      <c r="G18" s="263"/>
      <c r="H18" s="264"/>
      <c r="I18" s="93"/>
      <c r="J18" s="263"/>
    </row>
    <row r="19" spans="3:10" ht="15" x14ac:dyDescent="0.25">
      <c r="C19" s="263"/>
      <c r="D19" s="263"/>
      <c r="E19" s="263"/>
      <c r="F19" s="263"/>
      <c r="G19" s="263"/>
      <c r="H19" s="264"/>
      <c r="I19" s="93"/>
      <c r="J19" s="263"/>
    </row>
    <row r="20" spans="3:10" ht="15" x14ac:dyDescent="0.25">
      <c r="C20" s="263"/>
      <c r="D20" s="263"/>
      <c r="E20" s="263"/>
      <c r="F20" s="263"/>
      <c r="G20" s="263"/>
      <c r="H20" s="264"/>
      <c r="I20" s="93"/>
      <c r="J20" s="263"/>
    </row>
    <row r="21" spans="3:10" ht="15" x14ac:dyDescent="0.25">
      <c r="C21" s="263"/>
      <c r="D21" s="263"/>
      <c r="E21" s="263"/>
      <c r="F21" s="263"/>
      <c r="G21" s="263"/>
      <c r="H21" s="266"/>
      <c r="I21" s="263"/>
      <c r="J21" s="263"/>
    </row>
    <row r="22" spans="3:10" ht="13.5" x14ac:dyDescent="0.25">
      <c r="C22" s="263"/>
      <c r="D22" s="263"/>
      <c r="E22" s="263"/>
      <c r="F22" s="263"/>
      <c r="G22" s="263"/>
      <c r="H22" s="263"/>
      <c r="I22" s="263"/>
      <c r="J22" s="263"/>
    </row>
    <row r="23" spans="3:10" ht="13.5" x14ac:dyDescent="0.25">
      <c r="C23" s="263"/>
      <c r="D23" s="263"/>
      <c r="E23" s="263"/>
      <c r="F23" s="263"/>
      <c r="G23" s="263"/>
      <c r="H23" s="263"/>
      <c r="I23" s="263"/>
      <c r="J23" s="263"/>
    </row>
    <row r="24" spans="3:10" ht="13.5" x14ac:dyDescent="0.25">
      <c r="C24" s="263"/>
      <c r="D24" s="263"/>
      <c r="E24" s="263"/>
      <c r="F24" s="263"/>
      <c r="G24" s="263"/>
      <c r="H24" s="263"/>
      <c r="I24" s="263"/>
      <c r="J24" s="263"/>
    </row>
    <row r="25" spans="3:10" ht="13.5" x14ac:dyDescent="0.25">
      <c r="C25" s="263"/>
      <c r="D25" s="263"/>
      <c r="E25" s="263"/>
      <c r="F25" s="263"/>
      <c r="G25" s="263"/>
      <c r="H25" s="263"/>
      <c r="I25" s="263"/>
      <c r="J25" s="263"/>
    </row>
    <row r="26" spans="3:10" ht="13.5" x14ac:dyDescent="0.25">
      <c r="C26" s="263"/>
      <c r="D26" s="263"/>
      <c r="E26" s="263"/>
      <c r="F26" s="263"/>
      <c r="G26" s="263"/>
      <c r="H26" s="263"/>
      <c r="I26" s="263"/>
      <c r="J26" s="263"/>
    </row>
    <row r="27" spans="3:10" ht="13.5" x14ac:dyDescent="0.25">
      <c r="C27" s="263"/>
      <c r="D27" s="263"/>
      <c r="E27" s="263"/>
      <c r="F27" s="263"/>
      <c r="G27" s="263"/>
      <c r="H27" s="263"/>
      <c r="I27" s="263"/>
      <c r="J27" s="263"/>
    </row>
    <row r="28" spans="3:10" ht="13.5" x14ac:dyDescent="0.25">
      <c r="C28" s="263"/>
      <c r="D28" s="263"/>
      <c r="E28" s="263"/>
      <c r="F28" s="263"/>
      <c r="G28" s="263"/>
      <c r="H28" s="263"/>
      <c r="I28" s="263"/>
      <c r="J28" s="263"/>
    </row>
    <row r="29" spans="3:10" ht="13.5" x14ac:dyDescent="0.25">
      <c r="C29" s="263"/>
      <c r="D29" s="263"/>
      <c r="E29" s="263"/>
      <c r="F29" s="263"/>
      <c r="G29" s="263"/>
      <c r="H29" s="263"/>
      <c r="I29" s="263"/>
      <c r="J29" s="263"/>
    </row>
    <row r="30" spans="3:10" ht="13.5" x14ac:dyDescent="0.25">
      <c r="C30" s="263"/>
      <c r="D30" s="263"/>
      <c r="E30" s="263"/>
      <c r="F30" s="263"/>
      <c r="G30" s="263"/>
      <c r="H30" s="263"/>
      <c r="I30" s="263"/>
      <c r="J30" s="263"/>
    </row>
    <row r="31" spans="3:10" ht="13.5" x14ac:dyDescent="0.25">
      <c r="C31" s="263"/>
      <c r="D31" s="263"/>
      <c r="E31" s="263"/>
      <c r="F31" s="263"/>
      <c r="G31" s="263"/>
      <c r="H31" s="263"/>
      <c r="I31" s="263"/>
      <c r="J31" s="263"/>
    </row>
    <row r="32" spans="3:10" ht="13.5" x14ac:dyDescent="0.25">
      <c r="C32" s="263"/>
      <c r="D32" s="263"/>
      <c r="E32" s="263"/>
      <c r="F32" s="263"/>
      <c r="G32" s="263"/>
      <c r="H32" s="263"/>
      <c r="I32" s="263"/>
      <c r="J32" s="263"/>
    </row>
    <row r="33" spans="3:18" ht="13.5" x14ac:dyDescent="0.25">
      <c r="C33" s="263"/>
      <c r="D33" s="263"/>
      <c r="E33" s="263"/>
      <c r="F33" s="263"/>
      <c r="G33" s="263"/>
      <c r="H33" s="263"/>
      <c r="I33" s="263"/>
      <c r="J33" s="263"/>
    </row>
    <row r="34" spans="3:18" ht="13.5" x14ac:dyDescent="0.25">
      <c r="C34" s="263"/>
      <c r="D34" s="263"/>
      <c r="E34" s="263"/>
      <c r="F34" s="263"/>
      <c r="G34" s="263"/>
      <c r="H34" s="263"/>
      <c r="I34" s="263"/>
      <c r="J34" s="263"/>
    </row>
    <row r="35" spans="3:18" ht="13.5" x14ac:dyDescent="0.25">
      <c r="C35" s="263"/>
      <c r="D35" s="263"/>
      <c r="E35" s="263"/>
      <c r="F35" s="263"/>
      <c r="G35" s="263"/>
      <c r="H35" s="263"/>
      <c r="I35" s="263"/>
      <c r="J35" s="263"/>
    </row>
    <row r="36" spans="3:18" ht="13.5" x14ac:dyDescent="0.25">
      <c r="C36" s="263"/>
      <c r="D36" s="263"/>
      <c r="E36" s="263"/>
      <c r="F36" s="263"/>
      <c r="G36" s="263"/>
      <c r="H36" s="263"/>
      <c r="I36" s="263"/>
      <c r="J36" s="263"/>
    </row>
    <row r="37" spans="3:18" ht="13.5" x14ac:dyDescent="0.25">
      <c r="C37" s="263"/>
      <c r="D37" s="263"/>
      <c r="E37" s="263"/>
      <c r="F37" s="263"/>
      <c r="G37" s="263"/>
      <c r="H37" s="263"/>
      <c r="I37" s="263"/>
      <c r="J37" s="263"/>
    </row>
    <row r="38" spans="3:18" ht="13.5" x14ac:dyDescent="0.25">
      <c r="C38" s="263"/>
      <c r="D38" s="263"/>
      <c r="E38" s="263"/>
      <c r="F38" s="263"/>
      <c r="G38" s="263"/>
      <c r="H38" s="263"/>
      <c r="I38" s="263"/>
      <c r="J38" s="263"/>
    </row>
    <row r="39" spans="3:18" ht="13.5" x14ac:dyDescent="0.25">
      <c r="C39" s="263"/>
      <c r="D39" s="263"/>
      <c r="E39" s="263"/>
      <c r="F39" s="263"/>
      <c r="G39" s="263"/>
      <c r="H39" s="263"/>
      <c r="I39" s="263"/>
      <c r="J39" s="263"/>
    </row>
    <row r="40" spans="3:18" ht="13.5" x14ac:dyDescent="0.25">
      <c r="C40" s="263"/>
      <c r="D40" s="263"/>
      <c r="E40" s="263"/>
      <c r="F40" s="263"/>
      <c r="G40" s="263"/>
      <c r="H40" s="263"/>
      <c r="I40" s="263"/>
      <c r="J40" s="263"/>
    </row>
    <row r="41" spans="3:18" ht="13.5" x14ac:dyDescent="0.25">
      <c r="C41" s="263"/>
      <c r="D41" s="263"/>
      <c r="E41" s="263"/>
      <c r="F41" s="263"/>
      <c r="G41" s="263"/>
      <c r="H41" s="263"/>
      <c r="I41" s="263"/>
      <c r="J41" s="263"/>
    </row>
    <row r="42" spans="3:18" ht="13.5" x14ac:dyDescent="0.25">
      <c r="C42" s="263"/>
      <c r="D42" s="263"/>
      <c r="E42" s="263"/>
      <c r="F42" s="263"/>
      <c r="G42" s="263"/>
      <c r="H42" s="263"/>
      <c r="I42" s="263"/>
      <c r="J42" s="263"/>
    </row>
    <row r="43" spans="3:18" ht="13.5" x14ac:dyDescent="0.25">
      <c r="C43" s="263"/>
      <c r="D43" s="263"/>
      <c r="E43" s="263"/>
      <c r="F43" s="263"/>
      <c r="G43" s="263"/>
      <c r="H43" s="267"/>
      <c r="I43" s="263"/>
      <c r="J43" s="263"/>
    </row>
    <row r="44" spans="3:18" ht="15" x14ac:dyDescent="0.25">
      <c r="C44" s="263"/>
      <c r="D44" s="263"/>
      <c r="E44" s="263"/>
      <c r="F44" s="93"/>
      <c r="G44" s="263"/>
      <c r="H44" s="263"/>
      <c r="I44" s="263"/>
      <c r="J44" s="263"/>
    </row>
    <row r="45" spans="3:18" ht="15" x14ac:dyDescent="0.25">
      <c r="C45" s="263"/>
      <c r="D45" s="263"/>
      <c r="E45" s="263"/>
      <c r="F45" s="93"/>
      <c r="G45" s="263"/>
      <c r="H45" s="263"/>
      <c r="I45" s="263"/>
      <c r="J45" s="263"/>
    </row>
    <row r="46" spans="3:18" ht="15" x14ac:dyDescent="0.25">
      <c r="C46" s="263"/>
      <c r="D46" s="263"/>
      <c r="E46" s="263"/>
      <c r="F46" s="93"/>
      <c r="G46" s="263"/>
      <c r="H46" s="268"/>
      <c r="I46" s="263"/>
      <c r="J46" s="263"/>
      <c r="K46" s="15"/>
      <c r="O46" s="250"/>
      <c r="R46" s="15"/>
    </row>
    <row r="47" spans="3:18" ht="15" x14ac:dyDescent="0.25">
      <c r="C47" s="263"/>
      <c r="D47" s="263"/>
      <c r="E47" s="263"/>
      <c r="F47" s="93"/>
      <c r="G47" s="263"/>
      <c r="H47" s="268"/>
      <c r="I47" s="263"/>
      <c r="J47" s="263"/>
      <c r="K47" s="15"/>
      <c r="O47" s="250"/>
      <c r="R47" s="15"/>
    </row>
    <row r="48" spans="3:18" ht="15" x14ac:dyDescent="0.25">
      <c r="C48" s="263"/>
      <c r="D48" s="263"/>
      <c r="E48" s="263"/>
      <c r="F48" s="93"/>
      <c r="G48" s="263"/>
      <c r="H48" s="268"/>
      <c r="I48" s="263"/>
      <c r="J48" s="263"/>
      <c r="K48" s="15"/>
      <c r="O48" s="250"/>
      <c r="R48" s="15"/>
    </row>
    <row r="49" spans="3:18" ht="15" x14ac:dyDescent="0.25">
      <c r="C49" s="263"/>
      <c r="D49" s="263"/>
      <c r="E49" s="263"/>
      <c r="F49" s="93"/>
      <c r="G49" s="263"/>
      <c r="H49" s="268"/>
      <c r="I49" s="263"/>
      <c r="J49" s="263"/>
      <c r="K49" s="15"/>
      <c r="O49" s="250"/>
      <c r="R49" s="15"/>
    </row>
    <row r="50" spans="3:18" ht="15" x14ac:dyDescent="0.25">
      <c r="C50" s="263"/>
      <c r="D50" s="263"/>
      <c r="E50" s="263"/>
      <c r="F50" s="93"/>
      <c r="G50" s="263"/>
      <c r="H50" s="268"/>
      <c r="I50" s="263"/>
      <c r="J50" s="263"/>
      <c r="K50" s="15"/>
      <c r="O50" s="250"/>
      <c r="R50" s="15"/>
    </row>
    <row r="51" spans="3:18" ht="15" x14ac:dyDescent="0.25">
      <c r="C51" s="94"/>
      <c r="D51" s="263"/>
      <c r="E51" s="263"/>
      <c r="F51" s="93"/>
      <c r="G51" s="263"/>
      <c r="H51" s="268"/>
      <c r="I51" s="263"/>
      <c r="J51" s="263"/>
      <c r="K51" s="15"/>
      <c r="O51" s="250"/>
      <c r="R51" s="15"/>
    </row>
    <row r="52" spans="3:18" ht="15" x14ac:dyDescent="0.25">
      <c r="C52" s="263"/>
      <c r="D52" s="263"/>
      <c r="E52" s="263"/>
      <c r="F52" s="263"/>
      <c r="G52" s="263"/>
      <c r="H52" s="268"/>
      <c r="I52" s="263"/>
      <c r="J52" s="263"/>
      <c r="K52" s="15"/>
      <c r="O52" s="250"/>
      <c r="R52" s="15"/>
    </row>
    <row r="53" spans="3:18" ht="15" x14ac:dyDescent="0.25">
      <c r="H53" s="250"/>
      <c r="K53" s="15"/>
      <c r="O53" s="250"/>
      <c r="R53" s="15"/>
    </row>
    <row r="57" spans="3:18" x14ac:dyDescent="0.2">
      <c r="F57" s="269"/>
    </row>
    <row r="58" spans="3:18" ht="15" x14ac:dyDescent="0.25">
      <c r="F58" s="14"/>
    </row>
    <row r="59" spans="3:18" ht="15" x14ac:dyDescent="0.25">
      <c r="F59" s="14"/>
    </row>
    <row r="60" spans="3:18" ht="15" x14ac:dyDescent="0.25">
      <c r="F60" s="14"/>
    </row>
    <row r="61" spans="3:18" ht="15" x14ac:dyDescent="0.25">
      <c r="F61" s="14"/>
      <c r="H61" s="250"/>
      <c r="K61" s="15"/>
    </row>
    <row r="62" spans="3:18" ht="15" x14ac:dyDescent="0.25">
      <c r="F62" s="14"/>
      <c r="H62" s="250"/>
      <c r="K62" s="15"/>
    </row>
    <row r="63" spans="3:18" ht="15" x14ac:dyDescent="0.25">
      <c r="F63" s="14"/>
      <c r="H63" s="250"/>
      <c r="K63" s="15"/>
    </row>
    <row r="64" spans="3:18" ht="15" x14ac:dyDescent="0.25">
      <c r="F64" s="14"/>
      <c r="H64" s="250"/>
      <c r="K64" s="15"/>
    </row>
    <row r="65" spans="6:11" ht="15" x14ac:dyDescent="0.25">
      <c r="H65" s="250"/>
      <c r="K65" s="15"/>
    </row>
    <row r="66" spans="6:11" ht="15" x14ac:dyDescent="0.25">
      <c r="H66" s="250"/>
      <c r="K66" s="15"/>
    </row>
    <row r="67" spans="6:11" ht="15" x14ac:dyDescent="0.25">
      <c r="H67" s="250"/>
      <c r="K67" s="15"/>
    </row>
    <row r="68" spans="6:11" ht="15" x14ac:dyDescent="0.25">
      <c r="H68" s="250"/>
      <c r="K68" s="15"/>
    </row>
    <row r="69" spans="6:11" x14ac:dyDescent="0.2">
      <c r="F69" s="269"/>
    </row>
    <row r="70" spans="6:11" ht="15" x14ac:dyDescent="0.25">
      <c r="F70" s="14"/>
    </row>
    <row r="71" spans="6:11" ht="15" x14ac:dyDescent="0.25">
      <c r="F71" s="14"/>
    </row>
    <row r="72" spans="6:11" ht="15" x14ac:dyDescent="0.25">
      <c r="F72" s="14"/>
    </row>
    <row r="73" spans="6:11" ht="15" x14ac:dyDescent="0.25">
      <c r="F73" s="14"/>
    </row>
    <row r="74" spans="6:11" ht="15" x14ac:dyDescent="0.25">
      <c r="F74" s="14"/>
    </row>
    <row r="75" spans="6:11" ht="15" x14ac:dyDescent="0.25">
      <c r="F75" s="14"/>
    </row>
    <row r="76" spans="6:11" ht="15" x14ac:dyDescent="0.25">
      <c r="F76" s="14"/>
    </row>
  </sheetData>
  <mergeCells count="1">
    <mergeCell ref="D3:F3"/>
  </mergeCells>
  <pageMargins left="0.42" right="0.75" top="0.55000000000000004" bottom="1" header="0.5" footer="0.5"/>
  <pageSetup scale="99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Q111"/>
  <sheetViews>
    <sheetView view="pageBreakPreview" zoomScale="70" zoomScaleNormal="70" zoomScaleSheetLayoutView="70" workbookViewId="0"/>
  </sheetViews>
  <sheetFormatPr baseColWidth="10" defaultRowHeight="15" x14ac:dyDescent="0.25"/>
  <cols>
    <col min="1" max="1" width="11.42578125" style="5"/>
    <col min="2" max="2" width="45.7109375" style="5" bestFit="1" customWidth="1"/>
    <col min="3" max="3" width="20.42578125" style="5" customWidth="1"/>
    <col min="4" max="4" width="19.85546875" style="5" customWidth="1"/>
    <col min="5" max="5" width="11.5703125" style="5" customWidth="1"/>
    <col min="6" max="6" width="13.5703125" style="5" customWidth="1"/>
    <col min="7" max="7" width="15.28515625" style="5" bestFit="1" customWidth="1"/>
    <col min="8" max="8" width="16" style="5" bestFit="1" customWidth="1"/>
    <col min="9" max="10" width="11.42578125" style="5"/>
    <col min="11" max="11" width="14.140625" style="5" customWidth="1"/>
    <col min="12" max="12" width="15.85546875" style="5" bestFit="1" customWidth="1"/>
    <col min="13" max="13" width="18.28515625" style="5" customWidth="1"/>
    <col min="14" max="14" width="11.42578125" style="5"/>
    <col min="15" max="15" width="5.7109375" style="5" customWidth="1"/>
    <col min="16" max="16384" width="11.42578125" style="5"/>
  </cols>
  <sheetData>
    <row r="1" spans="2:17" x14ac:dyDescent="0.25">
      <c r="B1" s="154"/>
    </row>
    <row r="2" spans="2:17" x14ac:dyDescent="0.25">
      <c r="C2" s="5">
        <v>100</v>
      </c>
    </row>
    <row r="3" spans="2:17" x14ac:dyDescent="0.25">
      <c r="C3" s="382" t="s">
        <v>40</v>
      </c>
      <c r="D3" s="382"/>
      <c r="F3" s="5" t="s">
        <v>1</v>
      </c>
      <c r="K3" s="382" t="s">
        <v>73</v>
      </c>
      <c r="L3" s="382"/>
      <c r="M3" s="382"/>
    </row>
    <row r="4" spans="2:17" x14ac:dyDescent="0.25">
      <c r="C4" s="155">
        <v>42979</v>
      </c>
      <c r="D4" s="155">
        <v>43070</v>
      </c>
      <c r="G4" s="155">
        <v>42979</v>
      </c>
      <c r="H4" s="155">
        <v>43070</v>
      </c>
      <c r="L4" s="155">
        <v>42979</v>
      </c>
      <c r="M4" s="155">
        <v>43070</v>
      </c>
      <c r="N4" s="382"/>
      <c r="O4" s="382"/>
    </row>
    <row r="5" spans="2:17" ht="19.5" customHeight="1" x14ac:dyDescent="0.25">
      <c r="B5" s="228" t="s">
        <v>75</v>
      </c>
      <c r="C5" s="7">
        <v>43.80952380952381</v>
      </c>
      <c r="D5" s="7">
        <v>44.047619047619044</v>
      </c>
      <c r="E5" s="157"/>
      <c r="F5" s="228" t="s">
        <v>75</v>
      </c>
      <c r="G5" s="7">
        <v>37.5</v>
      </c>
      <c r="H5" s="227">
        <v>31.666666666666664</v>
      </c>
      <c r="I5" s="158"/>
      <c r="K5" s="228" t="s">
        <v>75</v>
      </c>
      <c r="L5" s="7">
        <v>50</v>
      </c>
      <c r="M5" s="7">
        <v>58.333333333333336</v>
      </c>
      <c r="P5" s="62"/>
      <c r="Q5" s="62"/>
    </row>
    <row r="6" spans="2:17" x14ac:dyDescent="0.25">
      <c r="B6" s="159" t="s">
        <v>77</v>
      </c>
      <c r="C6" s="7">
        <v>15.238095238095237</v>
      </c>
      <c r="D6" s="7">
        <v>8.928571428571427</v>
      </c>
      <c r="E6" s="157"/>
      <c r="F6" s="159" t="s">
        <v>77</v>
      </c>
      <c r="G6" s="7">
        <v>16.666666666666664</v>
      </c>
      <c r="H6" s="7">
        <v>21.666666666666668</v>
      </c>
      <c r="I6" s="69"/>
      <c r="K6" s="159" t="s">
        <v>77</v>
      </c>
      <c r="L6" s="7">
        <v>22.222222222222221</v>
      </c>
      <c r="M6" s="7">
        <v>11.666666666666666</v>
      </c>
      <c r="N6" s="160"/>
      <c r="O6" s="160"/>
    </row>
    <row r="7" spans="2:17" x14ac:dyDescent="0.25">
      <c r="B7" s="42" t="s">
        <v>76</v>
      </c>
      <c r="C7" s="7">
        <v>4.5238095238095237</v>
      </c>
      <c r="D7" s="7">
        <v>8.3333333333333321</v>
      </c>
      <c r="F7" s="42" t="s">
        <v>76</v>
      </c>
      <c r="G7" s="7">
        <v>0</v>
      </c>
      <c r="H7" s="7">
        <v>3.3333333333333335</v>
      </c>
      <c r="I7" s="69"/>
      <c r="K7" s="42" t="s">
        <v>76</v>
      </c>
      <c r="L7" s="7">
        <v>5.5555555555555554</v>
      </c>
      <c r="M7" s="7">
        <v>11.666666666666666</v>
      </c>
      <c r="N7" s="160"/>
      <c r="O7" s="160"/>
    </row>
    <row r="8" spans="2:17" x14ac:dyDescent="0.25">
      <c r="B8" s="159" t="s">
        <v>74</v>
      </c>
      <c r="C8" s="7">
        <v>13.095238095238093</v>
      </c>
      <c r="D8" s="7">
        <v>12.797619047619047</v>
      </c>
      <c r="F8" s="159" t="s">
        <v>74</v>
      </c>
      <c r="G8" s="7">
        <v>14.583333333333334</v>
      </c>
      <c r="H8" s="7">
        <v>8.3333333333333321</v>
      </c>
      <c r="I8" s="69"/>
      <c r="K8" s="159" t="s">
        <v>74</v>
      </c>
      <c r="L8" s="7">
        <v>0</v>
      </c>
      <c r="M8" s="7">
        <v>0</v>
      </c>
      <c r="N8" s="160"/>
      <c r="O8" s="160"/>
      <c r="Q8" s="157"/>
    </row>
    <row r="9" spans="2:17" ht="19.5" customHeight="1" x14ac:dyDescent="0.25">
      <c r="B9" s="228" t="s">
        <v>78</v>
      </c>
      <c r="C9" s="7">
        <v>1.1904761904761905</v>
      </c>
      <c r="D9" s="7">
        <v>8.3333333333333321</v>
      </c>
      <c r="E9" s="157"/>
      <c r="F9" s="228" t="s">
        <v>78</v>
      </c>
      <c r="G9" s="7">
        <v>6.25</v>
      </c>
      <c r="H9" s="7">
        <v>3.3333333333333335</v>
      </c>
      <c r="K9" s="228" t="s">
        <v>78</v>
      </c>
      <c r="L9" s="7">
        <v>11.111111111111111</v>
      </c>
      <c r="M9" s="7">
        <v>3.3333333333333335</v>
      </c>
      <c r="N9" s="160"/>
      <c r="O9" s="160"/>
      <c r="P9" s="160"/>
      <c r="Q9" s="160"/>
    </row>
    <row r="10" spans="2:17" x14ac:dyDescent="0.25">
      <c r="C10" s="369"/>
      <c r="D10" s="369"/>
      <c r="E10" s="157"/>
      <c r="F10" s="157"/>
      <c r="M10" s="157"/>
      <c r="N10" s="69"/>
      <c r="O10" s="160"/>
      <c r="P10" s="160"/>
      <c r="Q10" s="160"/>
    </row>
    <row r="11" spans="2:17" x14ac:dyDescent="0.25">
      <c r="C11" s="369"/>
      <c r="D11" s="369"/>
      <c r="E11" s="157"/>
      <c r="F11" s="157"/>
      <c r="K11" s="68"/>
      <c r="L11" s="160"/>
      <c r="M11" s="160"/>
      <c r="N11" s="160"/>
      <c r="O11" s="160"/>
      <c r="P11" s="160"/>
      <c r="Q11" s="160"/>
    </row>
    <row r="12" spans="2:17" x14ac:dyDescent="0.25">
      <c r="B12" s="5" t="s">
        <v>123</v>
      </c>
      <c r="C12" s="369"/>
      <c r="D12" s="369"/>
      <c r="E12" s="157"/>
      <c r="F12" s="157"/>
      <c r="K12" s="68"/>
      <c r="L12" s="160"/>
      <c r="M12" s="160"/>
      <c r="N12" s="160"/>
      <c r="O12" s="160"/>
      <c r="P12" s="160"/>
      <c r="Q12" s="160"/>
    </row>
    <row r="13" spans="2:17" ht="18.75" x14ac:dyDescent="0.3">
      <c r="B13" s="161" t="s">
        <v>79</v>
      </c>
      <c r="E13" s="162"/>
      <c r="F13" s="162"/>
      <c r="K13" s="68"/>
      <c r="L13" s="160"/>
      <c r="M13" s="160"/>
      <c r="N13" s="160"/>
      <c r="O13" s="160"/>
      <c r="P13" s="160"/>
      <c r="Q13" s="160"/>
    </row>
    <row r="14" spans="2:17" x14ac:dyDescent="0.25">
      <c r="E14" s="157"/>
      <c r="F14" s="157"/>
      <c r="I14" s="391"/>
      <c r="J14" s="391"/>
      <c r="K14" s="68"/>
      <c r="L14" s="160"/>
      <c r="M14" s="160"/>
      <c r="N14" s="160"/>
      <c r="O14" s="160"/>
      <c r="P14" s="160"/>
      <c r="Q14" s="160"/>
    </row>
    <row r="15" spans="2:17" x14ac:dyDescent="0.25">
      <c r="B15" s="5" t="s">
        <v>44</v>
      </c>
      <c r="E15" s="160" t="s">
        <v>45</v>
      </c>
      <c r="I15" s="391"/>
      <c r="J15" s="391"/>
      <c r="K15" s="68"/>
      <c r="L15" s="163"/>
      <c r="M15" s="163"/>
      <c r="N15" s="160"/>
      <c r="O15" s="160"/>
      <c r="P15" s="157"/>
      <c r="Q15" s="157"/>
    </row>
    <row r="16" spans="2:17" x14ac:dyDescent="0.25">
      <c r="F16" s="160"/>
      <c r="I16" s="391"/>
      <c r="J16" s="391"/>
      <c r="K16" s="68"/>
      <c r="L16" s="163"/>
      <c r="M16" s="163"/>
      <c r="N16" s="160"/>
      <c r="O16" s="160"/>
      <c r="P16" s="157"/>
      <c r="Q16" s="157"/>
    </row>
    <row r="17" spans="2:17" x14ac:dyDescent="0.25">
      <c r="I17" s="391"/>
      <c r="J17" s="391"/>
      <c r="K17" s="68"/>
      <c r="L17" s="163"/>
      <c r="M17" s="163"/>
      <c r="N17" s="160"/>
      <c r="O17" s="160"/>
      <c r="P17" s="157"/>
      <c r="Q17" s="157"/>
    </row>
    <row r="18" spans="2:17" x14ac:dyDescent="0.25">
      <c r="I18" s="391"/>
      <c r="J18" s="391"/>
      <c r="K18" s="68"/>
      <c r="L18" s="163"/>
      <c r="M18" s="163"/>
      <c r="N18" s="160"/>
      <c r="O18" s="160"/>
      <c r="P18" s="157"/>
      <c r="Q18" s="157"/>
    </row>
    <row r="19" spans="2:17" x14ac:dyDescent="0.25">
      <c r="I19" s="392"/>
      <c r="J19" s="391"/>
      <c r="K19" s="68"/>
      <c r="L19" s="163"/>
      <c r="M19" s="163"/>
      <c r="N19" s="160"/>
      <c r="O19" s="160"/>
      <c r="P19" s="157"/>
      <c r="Q19" s="157"/>
    </row>
    <row r="20" spans="2:17" x14ac:dyDescent="0.25">
      <c r="I20" s="392"/>
      <c r="J20" s="391"/>
      <c r="K20" s="68"/>
      <c r="L20" s="163"/>
      <c r="M20" s="163"/>
      <c r="N20" s="160"/>
      <c r="O20" s="160"/>
      <c r="P20" s="157"/>
      <c r="Q20" s="157"/>
    </row>
    <row r="21" spans="2:17" x14ac:dyDescent="0.25">
      <c r="I21" s="392"/>
      <c r="J21" s="391"/>
      <c r="K21" s="68"/>
      <c r="L21" s="163"/>
      <c r="M21" s="163"/>
      <c r="N21" s="160"/>
      <c r="O21" s="160"/>
      <c r="P21" s="157"/>
      <c r="Q21" s="157"/>
    </row>
    <row r="22" spans="2:17" x14ac:dyDescent="0.25">
      <c r="I22" s="391"/>
      <c r="J22" s="391"/>
      <c r="K22" s="68"/>
      <c r="L22" s="163"/>
      <c r="M22" s="163"/>
      <c r="N22" s="160"/>
      <c r="O22" s="160"/>
      <c r="P22" s="157"/>
      <c r="Q22" s="157"/>
    </row>
    <row r="23" spans="2:17" x14ac:dyDescent="0.25">
      <c r="I23" s="391"/>
      <c r="J23" s="391"/>
      <c r="K23" s="68"/>
      <c r="L23" s="163"/>
      <c r="M23" s="163"/>
      <c r="N23" s="160"/>
      <c r="O23" s="160"/>
      <c r="P23" s="157"/>
      <c r="Q23" s="157"/>
    </row>
    <row r="24" spans="2:17" x14ac:dyDescent="0.25">
      <c r="I24" s="391"/>
      <c r="J24" s="391"/>
      <c r="K24" s="68"/>
      <c r="L24" s="163"/>
      <c r="M24" s="163"/>
      <c r="N24" s="160"/>
      <c r="O24" s="160"/>
      <c r="P24" s="157"/>
      <c r="Q24" s="157"/>
    </row>
    <row r="25" spans="2:17" x14ac:dyDescent="0.25">
      <c r="I25" s="391"/>
      <c r="J25" s="391"/>
      <c r="K25" s="68"/>
      <c r="L25" s="163"/>
      <c r="M25" s="163"/>
      <c r="N25" s="160"/>
      <c r="O25" s="160"/>
      <c r="P25" s="157"/>
      <c r="Q25" s="157"/>
    </row>
    <row r="26" spans="2:17" x14ac:dyDescent="0.25">
      <c r="I26" s="391"/>
      <c r="J26" s="391"/>
      <c r="K26" s="163"/>
      <c r="L26" s="163"/>
      <c r="M26" s="163"/>
    </row>
    <row r="27" spans="2:17" x14ac:dyDescent="0.25">
      <c r="I27" s="6"/>
      <c r="J27" s="6"/>
      <c r="K27" s="163"/>
      <c r="L27" s="163"/>
      <c r="M27" s="163"/>
    </row>
    <row r="28" spans="2:17" x14ac:dyDescent="0.25">
      <c r="B28" s="164"/>
    </row>
    <row r="29" spans="2:17" x14ac:dyDescent="0.25">
      <c r="B29" s="164"/>
    </row>
    <row r="30" spans="2:17" x14ac:dyDescent="0.25">
      <c r="B30" s="164"/>
    </row>
    <row r="31" spans="2:17" x14ac:dyDescent="0.25">
      <c r="B31" s="164"/>
    </row>
    <row r="32" spans="2:17" x14ac:dyDescent="0.25">
      <c r="B32" s="164"/>
    </row>
    <row r="33" spans="2:7" x14ac:dyDescent="0.25">
      <c r="B33" s="164"/>
    </row>
    <row r="34" spans="2:7" x14ac:dyDescent="0.25">
      <c r="B34" s="164"/>
    </row>
    <row r="35" spans="2:7" x14ac:dyDescent="0.25">
      <c r="B35" s="164"/>
      <c r="C35" s="6" t="s">
        <v>46</v>
      </c>
    </row>
    <row r="36" spans="2:7" x14ac:dyDescent="0.25">
      <c r="D36" s="6"/>
      <c r="E36" s="6"/>
      <c r="F36" s="6"/>
      <c r="G36" s="6"/>
    </row>
    <row r="37" spans="2:7" ht="15" customHeight="1" x14ac:dyDescent="0.25">
      <c r="C37" s="6"/>
      <c r="D37" s="6"/>
      <c r="E37" s="6"/>
      <c r="F37" s="6"/>
      <c r="G37" s="6"/>
    </row>
    <row r="38" spans="2:7" ht="15" customHeight="1" x14ac:dyDescent="0.25">
      <c r="D38" s="165"/>
      <c r="E38" s="6"/>
      <c r="F38" s="6"/>
      <c r="G38" s="6"/>
    </row>
    <row r="39" spans="2:7" ht="15" customHeight="1" x14ac:dyDescent="0.25">
      <c r="C39" s="6"/>
      <c r="D39" s="165"/>
      <c r="E39" s="6"/>
      <c r="F39" s="6"/>
      <c r="G39" s="6"/>
    </row>
    <row r="40" spans="2:7" ht="15" customHeight="1" x14ac:dyDescent="0.25">
      <c r="B40" s="369"/>
      <c r="C40" s="6"/>
      <c r="D40" s="165"/>
      <c r="E40" s="6"/>
      <c r="F40" s="6"/>
      <c r="G40" s="6"/>
    </row>
    <row r="41" spans="2:7" ht="15" customHeight="1" x14ac:dyDescent="0.25">
      <c r="B41" s="166"/>
      <c r="C41" s="167"/>
      <c r="D41" s="167"/>
      <c r="E41" s="167"/>
      <c r="F41" s="6"/>
      <c r="G41" s="6"/>
    </row>
    <row r="42" spans="2:7" ht="15" customHeight="1" x14ac:dyDescent="0.25">
      <c r="B42" s="166"/>
      <c r="C42" s="167"/>
      <c r="D42" s="167"/>
      <c r="E42" s="167"/>
      <c r="F42" s="6"/>
      <c r="G42" s="6"/>
    </row>
    <row r="43" spans="2:7" ht="15" customHeight="1" x14ac:dyDescent="0.25">
      <c r="B43" s="166"/>
      <c r="C43" s="167"/>
      <c r="D43" s="167"/>
      <c r="E43" s="167"/>
      <c r="F43" s="6"/>
      <c r="G43" s="6"/>
    </row>
    <row r="44" spans="2:7" ht="15" customHeight="1" x14ac:dyDescent="0.25">
      <c r="B44" s="166"/>
      <c r="C44" s="167"/>
      <c r="D44" s="167"/>
      <c r="E44" s="167"/>
      <c r="F44" s="6"/>
      <c r="G44" s="6"/>
    </row>
    <row r="45" spans="2:7" ht="15" customHeight="1" x14ac:dyDescent="0.25">
      <c r="B45" s="166"/>
      <c r="C45" s="167"/>
      <c r="D45" s="167"/>
      <c r="E45" s="167"/>
      <c r="F45" s="6"/>
      <c r="G45" s="6"/>
    </row>
    <row r="46" spans="2:7" ht="15" customHeight="1" x14ac:dyDescent="0.25">
      <c r="B46" s="166"/>
      <c r="C46" s="167"/>
      <c r="D46" s="167"/>
      <c r="E46" s="167"/>
      <c r="F46" s="6"/>
      <c r="G46" s="6"/>
    </row>
    <row r="47" spans="2:7" ht="15" customHeight="1" x14ac:dyDescent="0.25">
      <c r="B47" s="166"/>
      <c r="C47" s="167"/>
      <c r="D47" s="167"/>
      <c r="E47" s="167"/>
      <c r="F47" s="6"/>
      <c r="G47" s="6"/>
    </row>
    <row r="48" spans="2:7" x14ac:dyDescent="0.25">
      <c r="B48" s="166"/>
      <c r="C48" s="167"/>
      <c r="D48" s="167"/>
      <c r="E48" s="167"/>
      <c r="F48" s="6"/>
      <c r="G48" s="6"/>
    </row>
    <row r="49" spans="2:7" x14ac:dyDescent="0.25">
      <c r="B49" s="166"/>
      <c r="C49" s="167"/>
      <c r="D49" s="167"/>
      <c r="E49" s="167"/>
      <c r="F49" s="6"/>
      <c r="G49" s="6"/>
    </row>
    <row r="50" spans="2:7" x14ac:dyDescent="0.25">
      <c r="B50" s="166"/>
      <c r="C50" s="167"/>
      <c r="D50" s="167"/>
      <c r="E50" s="167"/>
      <c r="F50" s="6"/>
      <c r="G50" s="6"/>
    </row>
    <row r="51" spans="2:7" x14ac:dyDescent="0.25">
      <c r="B51" s="166"/>
      <c r="C51" s="167"/>
      <c r="D51" s="167"/>
      <c r="E51" s="167"/>
      <c r="F51" s="6"/>
      <c r="G51" s="6"/>
    </row>
    <row r="52" spans="2:7" x14ac:dyDescent="0.25">
      <c r="C52" s="6"/>
      <c r="D52" s="6"/>
      <c r="E52" s="6"/>
      <c r="F52" s="6"/>
      <c r="G52" s="6"/>
    </row>
    <row r="53" spans="2:7" x14ac:dyDescent="0.25">
      <c r="C53" s="6"/>
      <c r="D53" s="163"/>
      <c r="E53" s="6"/>
      <c r="F53" s="6"/>
      <c r="G53" s="6"/>
    </row>
    <row r="54" spans="2:7" x14ac:dyDescent="0.25">
      <c r="C54" s="6"/>
      <c r="D54" s="163"/>
      <c r="E54" s="6"/>
      <c r="F54" s="6"/>
      <c r="G54" s="6"/>
    </row>
    <row r="55" spans="2:7" x14ac:dyDescent="0.25">
      <c r="B55" s="168"/>
      <c r="C55" s="6"/>
      <c r="D55" s="163"/>
      <c r="E55" s="6"/>
      <c r="F55" s="6"/>
      <c r="G55" s="6"/>
    </row>
    <row r="56" spans="2:7" x14ac:dyDescent="0.25">
      <c r="B56" s="168"/>
      <c r="C56" s="6"/>
      <c r="D56" s="163"/>
      <c r="E56" s="6"/>
      <c r="F56" s="6"/>
      <c r="G56" s="6"/>
    </row>
    <row r="57" spans="2:7" x14ac:dyDescent="0.25">
      <c r="B57" s="168"/>
      <c r="C57" s="6"/>
      <c r="D57" s="163"/>
      <c r="E57" s="6"/>
      <c r="F57" s="6"/>
      <c r="G57" s="6"/>
    </row>
    <row r="58" spans="2:7" x14ac:dyDescent="0.25">
      <c r="B58" s="168"/>
      <c r="C58" s="6"/>
      <c r="D58" s="163"/>
      <c r="E58" s="6"/>
      <c r="F58" s="6"/>
      <c r="G58" s="6"/>
    </row>
    <row r="59" spans="2:7" x14ac:dyDescent="0.25">
      <c r="C59" s="6"/>
      <c r="D59" s="163"/>
      <c r="E59" s="6"/>
      <c r="F59" s="6"/>
      <c r="G59" s="6"/>
    </row>
    <row r="60" spans="2:7" x14ac:dyDescent="0.25">
      <c r="C60" s="6"/>
      <c r="D60" s="163"/>
      <c r="E60" s="6"/>
      <c r="F60" s="6"/>
      <c r="G60" s="6"/>
    </row>
    <row r="61" spans="2:7" x14ac:dyDescent="0.25">
      <c r="C61" s="6"/>
      <c r="D61" s="163"/>
      <c r="E61" s="6"/>
      <c r="F61" s="6"/>
      <c r="G61" s="6"/>
    </row>
    <row r="62" spans="2:7" x14ac:dyDescent="0.25">
      <c r="C62" s="6"/>
      <c r="D62" s="163"/>
      <c r="E62" s="6"/>
      <c r="F62" s="6"/>
      <c r="G62" s="6"/>
    </row>
    <row r="63" spans="2:7" x14ac:dyDescent="0.25">
      <c r="B63" s="8"/>
      <c r="C63" s="6"/>
      <c r="D63" s="163"/>
      <c r="E63" s="6"/>
      <c r="F63" s="6"/>
      <c r="G63" s="6"/>
    </row>
    <row r="64" spans="2:7" x14ac:dyDescent="0.25">
      <c r="C64" s="6"/>
      <c r="D64" s="163"/>
      <c r="E64" s="6"/>
      <c r="F64" s="6"/>
      <c r="G64" s="6"/>
    </row>
    <row r="65" spans="3:7" x14ac:dyDescent="0.25">
      <c r="C65" s="6"/>
      <c r="D65" s="163"/>
      <c r="E65" s="6"/>
      <c r="F65" s="6"/>
      <c r="G65" s="6"/>
    </row>
    <row r="66" spans="3:7" x14ac:dyDescent="0.25">
      <c r="C66" s="6"/>
      <c r="D66" s="6"/>
      <c r="E66" s="6"/>
      <c r="F66" s="6"/>
      <c r="G66" s="6"/>
    </row>
    <row r="67" spans="3:7" x14ac:dyDescent="0.25">
      <c r="C67" s="6"/>
      <c r="D67" s="6"/>
      <c r="E67" s="6"/>
      <c r="F67" s="6"/>
      <c r="G67" s="6"/>
    </row>
    <row r="68" spans="3:7" x14ac:dyDescent="0.25">
      <c r="C68" s="6"/>
      <c r="D68" s="6"/>
      <c r="E68" s="6"/>
      <c r="F68" s="6"/>
      <c r="G68" s="6"/>
    </row>
    <row r="69" spans="3:7" x14ac:dyDescent="0.25">
      <c r="C69" s="6"/>
      <c r="D69" s="6"/>
      <c r="E69" s="6"/>
      <c r="F69" s="6"/>
      <c r="G69" s="6"/>
    </row>
    <row r="70" spans="3:7" x14ac:dyDescent="0.25">
      <c r="C70" s="6"/>
      <c r="D70" s="6"/>
      <c r="E70" s="6"/>
      <c r="F70" s="6"/>
      <c r="G70" s="6"/>
    </row>
    <row r="71" spans="3:7" x14ac:dyDescent="0.25">
      <c r="C71" s="6"/>
      <c r="D71" s="6"/>
      <c r="E71" s="6"/>
      <c r="F71" s="6"/>
      <c r="G71" s="6"/>
    </row>
    <row r="72" spans="3:7" x14ac:dyDescent="0.25">
      <c r="C72" s="6"/>
      <c r="D72" s="6"/>
      <c r="E72" s="6"/>
      <c r="F72" s="6"/>
      <c r="G72" s="6"/>
    </row>
    <row r="73" spans="3:7" x14ac:dyDescent="0.25">
      <c r="C73" s="6"/>
      <c r="D73" s="6"/>
      <c r="E73" s="6"/>
      <c r="F73" s="6"/>
      <c r="G73" s="6"/>
    </row>
    <row r="74" spans="3:7" x14ac:dyDescent="0.25">
      <c r="C74" s="6"/>
      <c r="D74" s="6"/>
      <c r="E74" s="6"/>
      <c r="F74" s="6"/>
      <c r="G74" s="6"/>
    </row>
    <row r="75" spans="3:7" x14ac:dyDescent="0.25">
      <c r="C75" s="6"/>
      <c r="D75" s="6"/>
      <c r="E75" s="6"/>
      <c r="F75" s="6"/>
      <c r="G75" s="6"/>
    </row>
    <row r="76" spans="3:7" x14ac:dyDescent="0.25">
      <c r="C76" s="6"/>
      <c r="D76" s="6"/>
      <c r="E76" s="6"/>
      <c r="F76" s="6"/>
      <c r="G76" s="6"/>
    </row>
    <row r="77" spans="3:7" x14ac:dyDescent="0.25">
      <c r="C77" s="6"/>
      <c r="D77" s="6"/>
      <c r="E77" s="6"/>
      <c r="F77" s="6"/>
      <c r="G77" s="6"/>
    </row>
    <row r="78" spans="3:7" x14ac:dyDescent="0.25">
      <c r="C78" s="6"/>
      <c r="D78" s="6"/>
      <c r="E78" s="6"/>
      <c r="F78" s="6"/>
      <c r="G78" s="6"/>
    </row>
    <row r="79" spans="3:7" x14ac:dyDescent="0.25">
      <c r="C79" s="6"/>
      <c r="D79" s="6"/>
      <c r="E79" s="6"/>
      <c r="F79" s="6"/>
      <c r="G79" s="6"/>
    </row>
    <row r="80" spans="3:7" x14ac:dyDescent="0.25">
      <c r="C80" s="6"/>
      <c r="D80" s="6"/>
      <c r="E80" s="6"/>
      <c r="F80" s="6"/>
      <c r="G80" s="6"/>
    </row>
    <row r="81" spans="3:7" x14ac:dyDescent="0.25">
      <c r="C81" s="6"/>
      <c r="D81" s="6"/>
      <c r="E81" s="6"/>
      <c r="F81" s="6"/>
      <c r="G81" s="6"/>
    </row>
    <row r="82" spans="3:7" x14ac:dyDescent="0.25">
      <c r="C82" s="6"/>
      <c r="D82" s="6"/>
      <c r="E82" s="6"/>
      <c r="F82" s="6"/>
      <c r="G82" s="6"/>
    </row>
    <row r="83" spans="3:7" x14ac:dyDescent="0.25">
      <c r="C83" s="6"/>
      <c r="D83" s="6"/>
      <c r="E83" s="6"/>
      <c r="F83" s="6"/>
      <c r="G83" s="6"/>
    </row>
    <row r="84" spans="3:7" x14ac:dyDescent="0.25">
      <c r="C84" s="6"/>
      <c r="D84" s="6"/>
      <c r="E84" s="6"/>
      <c r="F84" s="6"/>
      <c r="G84" s="6"/>
    </row>
    <row r="85" spans="3:7" x14ac:dyDescent="0.25">
      <c r="C85" s="6"/>
      <c r="D85" s="6"/>
      <c r="E85" s="6"/>
      <c r="F85" s="6"/>
      <c r="G85" s="6"/>
    </row>
    <row r="86" spans="3:7" x14ac:dyDescent="0.25">
      <c r="C86" s="6"/>
      <c r="D86" s="6"/>
      <c r="E86" s="6"/>
      <c r="F86" s="6"/>
      <c r="G86" s="6"/>
    </row>
    <row r="87" spans="3:7" x14ac:dyDescent="0.25">
      <c r="C87" s="6"/>
      <c r="D87" s="6"/>
      <c r="E87" s="6"/>
      <c r="F87" s="6"/>
      <c r="G87" s="6"/>
    </row>
    <row r="88" spans="3:7" x14ac:dyDescent="0.25">
      <c r="C88" s="6"/>
      <c r="D88" s="6"/>
      <c r="E88" s="6"/>
      <c r="F88" s="6"/>
      <c r="G88" s="6"/>
    </row>
    <row r="89" spans="3:7" x14ac:dyDescent="0.25">
      <c r="C89" s="6"/>
      <c r="D89" s="6"/>
      <c r="E89" s="6"/>
      <c r="F89" s="6"/>
      <c r="G89" s="6"/>
    </row>
    <row r="90" spans="3:7" x14ac:dyDescent="0.25">
      <c r="C90" s="6"/>
      <c r="D90" s="6"/>
      <c r="E90" s="6"/>
      <c r="F90" s="6"/>
      <c r="G90" s="6"/>
    </row>
    <row r="91" spans="3:7" x14ac:dyDescent="0.25">
      <c r="C91" s="6"/>
      <c r="D91" s="6"/>
      <c r="E91" s="6"/>
      <c r="F91" s="6"/>
      <c r="G91" s="6"/>
    </row>
    <row r="92" spans="3:7" x14ac:dyDescent="0.25">
      <c r="C92" s="6"/>
      <c r="D92" s="6"/>
      <c r="E92" s="6"/>
      <c r="F92" s="6"/>
      <c r="G92" s="6"/>
    </row>
    <row r="93" spans="3:7" x14ac:dyDescent="0.25">
      <c r="C93" s="6"/>
      <c r="D93" s="6"/>
      <c r="E93" s="6"/>
      <c r="F93" s="6"/>
      <c r="G93" s="6"/>
    </row>
    <row r="94" spans="3:7" x14ac:dyDescent="0.25">
      <c r="C94" s="6"/>
      <c r="D94" s="6"/>
      <c r="E94" s="6"/>
      <c r="F94" s="6"/>
      <c r="G94" s="6"/>
    </row>
    <row r="95" spans="3:7" x14ac:dyDescent="0.25">
      <c r="C95" s="6"/>
      <c r="D95" s="6"/>
      <c r="E95" s="6"/>
      <c r="F95" s="6"/>
      <c r="G95" s="6"/>
    </row>
    <row r="96" spans="3:7" x14ac:dyDescent="0.25">
      <c r="C96" s="6"/>
      <c r="D96" s="6"/>
      <c r="E96" s="6"/>
      <c r="F96" s="6"/>
      <c r="G96" s="6"/>
    </row>
    <row r="97" spans="3:7" x14ac:dyDescent="0.25">
      <c r="C97" s="6"/>
      <c r="D97" s="6"/>
      <c r="E97" s="6"/>
      <c r="F97" s="6"/>
      <c r="G97" s="6"/>
    </row>
    <row r="98" spans="3:7" x14ac:dyDescent="0.25">
      <c r="C98" s="6"/>
      <c r="D98" s="6"/>
      <c r="E98" s="6"/>
      <c r="F98" s="6"/>
      <c r="G98" s="6"/>
    </row>
    <row r="99" spans="3:7" x14ac:dyDescent="0.25">
      <c r="C99" s="6"/>
      <c r="D99" s="6"/>
      <c r="E99" s="6"/>
      <c r="F99" s="6"/>
      <c r="G99" s="6"/>
    </row>
    <row r="100" spans="3:7" x14ac:dyDescent="0.25">
      <c r="C100" s="6"/>
      <c r="D100" s="6"/>
      <c r="E100" s="6"/>
      <c r="F100" s="6"/>
      <c r="G100" s="6"/>
    </row>
    <row r="101" spans="3:7" x14ac:dyDescent="0.25">
      <c r="C101" s="6"/>
      <c r="D101" s="6"/>
      <c r="E101" s="6"/>
      <c r="F101" s="6"/>
      <c r="G101" s="6"/>
    </row>
    <row r="102" spans="3:7" x14ac:dyDescent="0.25">
      <c r="C102" s="6"/>
      <c r="D102" s="6"/>
      <c r="E102" s="6"/>
      <c r="F102" s="6"/>
      <c r="G102" s="6"/>
    </row>
    <row r="103" spans="3:7" x14ac:dyDescent="0.25">
      <c r="C103" s="6"/>
      <c r="D103" s="6"/>
      <c r="E103" s="6"/>
      <c r="F103" s="6"/>
      <c r="G103" s="6"/>
    </row>
    <row r="104" spans="3:7" x14ac:dyDescent="0.25">
      <c r="C104" s="6"/>
      <c r="D104" s="6"/>
      <c r="E104" s="6"/>
      <c r="F104" s="6"/>
      <c r="G104" s="6"/>
    </row>
    <row r="105" spans="3:7" x14ac:dyDescent="0.25">
      <c r="C105" s="6"/>
      <c r="D105" s="6"/>
      <c r="E105" s="6"/>
      <c r="F105" s="6"/>
      <c r="G105" s="6"/>
    </row>
    <row r="106" spans="3:7" x14ac:dyDescent="0.25">
      <c r="C106" s="6"/>
      <c r="D106" s="6"/>
      <c r="E106" s="6"/>
      <c r="F106" s="6"/>
      <c r="G106" s="6"/>
    </row>
    <row r="107" spans="3:7" x14ac:dyDescent="0.25">
      <c r="C107" s="6"/>
      <c r="D107" s="6"/>
      <c r="E107" s="6"/>
      <c r="F107" s="6"/>
      <c r="G107" s="6"/>
    </row>
    <row r="108" spans="3:7" x14ac:dyDescent="0.25">
      <c r="C108" s="6"/>
      <c r="D108" s="6"/>
      <c r="E108" s="6"/>
      <c r="F108" s="6"/>
      <c r="G108" s="6"/>
    </row>
    <row r="109" spans="3:7" x14ac:dyDescent="0.25">
      <c r="C109" s="6"/>
      <c r="D109" s="6"/>
      <c r="E109" s="6"/>
      <c r="F109" s="6"/>
      <c r="G109" s="6"/>
    </row>
    <row r="110" spans="3:7" x14ac:dyDescent="0.25">
      <c r="C110" s="6"/>
      <c r="D110" s="6"/>
      <c r="E110" s="6"/>
      <c r="F110" s="6"/>
      <c r="G110" s="6"/>
    </row>
    <row r="111" spans="3:7" x14ac:dyDescent="0.25">
      <c r="C111" s="6"/>
      <c r="D111" s="6"/>
      <c r="E111" s="6"/>
      <c r="F111" s="6"/>
      <c r="G111" s="6"/>
    </row>
  </sheetData>
  <mergeCells count="16">
    <mergeCell ref="I14:J14"/>
    <mergeCell ref="C3:D3"/>
    <mergeCell ref="K3:M3"/>
    <mergeCell ref="N4:O4"/>
    <mergeCell ref="I26:J26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</mergeCells>
  <pageMargins left="0.7" right="0.7" top="0.75" bottom="0.75" header="0.3" footer="0.3"/>
  <pageSetup scale="43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D53"/>
  <sheetViews>
    <sheetView view="pageBreakPreview" zoomScale="85" zoomScaleNormal="100" zoomScaleSheetLayoutView="85" workbookViewId="0"/>
  </sheetViews>
  <sheetFormatPr baseColWidth="10" defaultColWidth="34.5703125" defaultRowHeight="12.75" x14ac:dyDescent="0.2"/>
  <cols>
    <col min="1" max="2" width="34.5703125" style="243"/>
    <col min="3" max="3" width="16.7109375" style="243" customWidth="1"/>
    <col min="4" max="16384" width="34.5703125" style="243"/>
  </cols>
  <sheetData>
    <row r="3" spans="1:4" ht="15.75" customHeight="1" thickBot="1" x14ac:dyDescent="0.25">
      <c r="B3" s="390" t="s">
        <v>127</v>
      </c>
      <c r="C3" s="390"/>
      <c r="D3" s="390"/>
    </row>
    <row r="4" spans="1:4" ht="80.25" customHeight="1" x14ac:dyDescent="0.2">
      <c r="B4" s="270" t="s">
        <v>0</v>
      </c>
      <c r="C4" s="271" t="s">
        <v>1</v>
      </c>
      <c r="D4" s="272" t="s">
        <v>16</v>
      </c>
    </row>
    <row r="5" spans="1:4" ht="15" x14ac:dyDescent="0.25">
      <c r="A5" s="14" t="s">
        <v>140</v>
      </c>
      <c r="B5" s="273">
        <v>43.46153846153846</v>
      </c>
      <c r="C5" s="273">
        <v>50</v>
      </c>
      <c r="D5" s="273">
        <v>25</v>
      </c>
    </row>
    <row r="6" spans="1:4" ht="15" x14ac:dyDescent="0.25">
      <c r="A6" s="13" t="s">
        <v>141</v>
      </c>
      <c r="B6" s="273">
        <v>22.692307692307693</v>
      </c>
      <c r="C6" s="273">
        <v>9.5238095238095237</v>
      </c>
      <c r="D6" s="273">
        <v>25</v>
      </c>
    </row>
    <row r="7" spans="1:4" ht="15" x14ac:dyDescent="0.25">
      <c r="A7" s="13" t="s">
        <v>142</v>
      </c>
      <c r="B7" s="273">
        <v>13.589743589743589</v>
      </c>
      <c r="C7" s="273">
        <v>9.5238095238095237</v>
      </c>
      <c r="D7" s="273">
        <v>33.333333333333329</v>
      </c>
    </row>
    <row r="8" spans="1:4" ht="15" x14ac:dyDescent="0.25">
      <c r="A8" s="13" t="s">
        <v>143</v>
      </c>
      <c r="B8" s="273">
        <v>4.2307692307692308</v>
      </c>
      <c r="C8" s="273">
        <v>9.5238095238095237</v>
      </c>
      <c r="D8" s="273">
        <v>0</v>
      </c>
    </row>
    <row r="9" spans="1:4" ht="15" x14ac:dyDescent="0.25">
      <c r="A9" s="13" t="s">
        <v>144</v>
      </c>
      <c r="B9" s="273">
        <v>5.8974358974358969</v>
      </c>
      <c r="C9" s="273">
        <v>9.5238095238095237</v>
      </c>
      <c r="D9" s="273">
        <v>8.3333333333333321</v>
      </c>
    </row>
    <row r="10" spans="1:4" ht="15" x14ac:dyDescent="0.25">
      <c r="A10" s="13" t="s">
        <v>145</v>
      </c>
      <c r="B10" s="273">
        <v>6.7948717948717947</v>
      </c>
      <c r="C10" s="273">
        <v>9.5238095238095237</v>
      </c>
      <c r="D10" s="273">
        <v>8.3333333333333321</v>
      </c>
    </row>
    <row r="11" spans="1:4" ht="15" x14ac:dyDescent="0.25">
      <c r="A11" s="13" t="s">
        <v>146</v>
      </c>
      <c r="B11" s="273">
        <v>1.6666666666666667</v>
      </c>
      <c r="C11" s="273">
        <v>0</v>
      </c>
      <c r="D11" s="273">
        <v>0</v>
      </c>
    </row>
    <row r="12" spans="1:4" x14ac:dyDescent="0.2">
      <c r="A12" s="250" t="s">
        <v>147</v>
      </c>
      <c r="B12" s="273">
        <v>1.6666666666666667</v>
      </c>
      <c r="C12" s="273">
        <v>2.3809523809523809</v>
      </c>
      <c r="D12" s="273">
        <v>0</v>
      </c>
    </row>
    <row r="13" spans="1:4" x14ac:dyDescent="0.2">
      <c r="A13" s="274"/>
      <c r="B13" s="273"/>
      <c r="C13" s="273"/>
      <c r="D13" s="273"/>
    </row>
    <row r="14" spans="1:4" x14ac:dyDescent="0.2">
      <c r="B14" s="273"/>
      <c r="C14" s="273"/>
      <c r="D14" s="273"/>
    </row>
    <row r="15" spans="1:4" x14ac:dyDescent="0.2">
      <c r="B15" s="273"/>
      <c r="C15" s="273"/>
      <c r="D15" s="273"/>
    </row>
    <row r="16" spans="1:4" ht="13.5" customHeight="1" x14ac:dyDescent="0.25">
      <c r="C16" s="255"/>
      <c r="D16" s="275"/>
    </row>
    <row r="17" spans="1:4" ht="15" x14ac:dyDescent="0.25">
      <c r="C17" s="255"/>
      <c r="D17" s="275"/>
    </row>
    <row r="18" spans="1:4" ht="15" x14ac:dyDescent="0.25">
      <c r="C18" s="255"/>
      <c r="D18" s="275"/>
    </row>
    <row r="19" spans="1:4" ht="15" x14ac:dyDescent="0.25">
      <c r="C19" s="255"/>
      <c r="D19" s="275"/>
    </row>
    <row r="20" spans="1:4" ht="15" x14ac:dyDescent="0.25">
      <c r="A20" s="263" t="s">
        <v>137</v>
      </c>
      <c r="B20" s="263"/>
      <c r="C20" s="261"/>
      <c r="D20" s="71"/>
    </row>
    <row r="21" spans="1:4" ht="15" x14ac:dyDescent="0.25">
      <c r="A21" s="263" t="s">
        <v>149</v>
      </c>
      <c r="B21" s="263"/>
      <c r="C21" s="261"/>
      <c r="D21" s="71"/>
    </row>
    <row r="22" spans="1:4" ht="12.75" customHeight="1" x14ac:dyDescent="0.25">
      <c r="A22" s="263"/>
      <c r="B22" s="263"/>
      <c r="C22" s="261"/>
      <c r="D22" s="71"/>
    </row>
    <row r="23" spans="1:4" ht="13.5" x14ac:dyDescent="0.25">
      <c r="A23" s="263"/>
      <c r="B23" s="263"/>
      <c r="C23" s="263"/>
      <c r="D23" s="263"/>
    </row>
    <row r="24" spans="1:4" ht="13.5" x14ac:dyDescent="0.25">
      <c r="A24" s="263"/>
      <c r="B24" s="263"/>
      <c r="C24" s="263"/>
      <c r="D24" s="263"/>
    </row>
    <row r="25" spans="1:4" ht="13.5" x14ac:dyDescent="0.25">
      <c r="A25" s="263"/>
      <c r="B25" s="263"/>
      <c r="C25" s="263"/>
      <c r="D25" s="263"/>
    </row>
    <row r="26" spans="1:4" ht="13.5" x14ac:dyDescent="0.25">
      <c r="A26" s="263"/>
      <c r="B26" s="263"/>
      <c r="C26" s="263"/>
      <c r="D26" s="263"/>
    </row>
    <row r="27" spans="1:4" ht="13.5" x14ac:dyDescent="0.25">
      <c r="A27" s="263"/>
      <c r="B27" s="263"/>
      <c r="C27" s="263"/>
      <c r="D27" s="263"/>
    </row>
    <row r="28" spans="1:4" ht="13.5" x14ac:dyDescent="0.25">
      <c r="A28" s="263"/>
      <c r="B28" s="263"/>
      <c r="C28" s="263"/>
      <c r="D28" s="263"/>
    </row>
    <row r="29" spans="1:4" ht="13.5" x14ac:dyDescent="0.25">
      <c r="A29" s="263"/>
      <c r="B29" s="263"/>
      <c r="C29" s="263"/>
      <c r="D29" s="263"/>
    </row>
    <row r="30" spans="1:4" ht="13.5" x14ac:dyDescent="0.25">
      <c r="A30" s="263"/>
      <c r="B30" s="263"/>
      <c r="C30" s="263"/>
      <c r="D30" s="263"/>
    </row>
    <row r="31" spans="1:4" ht="13.5" x14ac:dyDescent="0.25">
      <c r="A31" s="263"/>
      <c r="B31" s="263"/>
      <c r="C31" s="263"/>
      <c r="D31" s="263"/>
    </row>
    <row r="32" spans="1:4" ht="13.5" x14ac:dyDescent="0.25">
      <c r="A32" s="263"/>
      <c r="B32" s="263"/>
      <c r="C32" s="263"/>
      <c r="D32" s="263"/>
    </row>
    <row r="33" spans="1:4" ht="13.5" x14ac:dyDescent="0.25">
      <c r="A33" s="263"/>
      <c r="B33" s="263"/>
      <c r="C33" s="263"/>
      <c r="D33" s="263"/>
    </row>
    <row r="34" spans="1:4" ht="13.5" x14ac:dyDescent="0.25">
      <c r="A34" s="263"/>
      <c r="B34" s="263"/>
      <c r="C34" s="263"/>
      <c r="D34" s="263"/>
    </row>
    <row r="35" spans="1:4" ht="13.5" x14ac:dyDescent="0.25">
      <c r="A35" s="263"/>
      <c r="B35" s="263"/>
      <c r="C35" s="263"/>
      <c r="D35" s="263"/>
    </row>
    <row r="36" spans="1:4" ht="13.5" x14ac:dyDescent="0.25">
      <c r="A36" s="263"/>
      <c r="B36" s="263"/>
      <c r="C36" s="263"/>
      <c r="D36" s="263"/>
    </row>
    <row r="37" spans="1:4" ht="13.5" x14ac:dyDescent="0.25">
      <c r="A37" s="263"/>
      <c r="B37" s="263"/>
      <c r="C37" s="263"/>
      <c r="D37" s="263"/>
    </row>
    <row r="38" spans="1:4" ht="13.5" x14ac:dyDescent="0.25">
      <c r="A38" s="263"/>
      <c r="B38" s="263"/>
      <c r="C38" s="263"/>
      <c r="D38" s="263"/>
    </row>
    <row r="39" spans="1:4" ht="13.5" x14ac:dyDescent="0.25">
      <c r="A39" s="263"/>
      <c r="B39" s="263"/>
      <c r="C39" s="263"/>
      <c r="D39" s="263"/>
    </row>
    <row r="40" spans="1:4" ht="13.5" x14ac:dyDescent="0.25">
      <c r="A40" s="263"/>
      <c r="B40" s="263"/>
      <c r="C40" s="263"/>
      <c r="D40" s="263"/>
    </row>
    <row r="41" spans="1:4" ht="13.5" x14ac:dyDescent="0.25">
      <c r="A41" s="263"/>
      <c r="B41" s="263"/>
      <c r="C41" s="263"/>
      <c r="D41" s="263"/>
    </row>
    <row r="42" spans="1:4" ht="13.5" x14ac:dyDescent="0.25">
      <c r="A42" s="263"/>
      <c r="B42" s="263"/>
      <c r="C42" s="263"/>
      <c r="D42" s="263"/>
    </row>
    <row r="43" spans="1:4" ht="13.5" x14ac:dyDescent="0.25">
      <c r="A43" s="263"/>
      <c r="B43" s="263"/>
      <c r="C43" s="263"/>
      <c r="D43" s="263"/>
    </row>
    <row r="44" spans="1:4" ht="13.5" x14ac:dyDescent="0.25">
      <c r="A44" s="263"/>
      <c r="B44" s="263"/>
      <c r="C44" s="263"/>
      <c r="D44" s="263"/>
    </row>
    <row r="45" spans="1:4" ht="13.5" x14ac:dyDescent="0.25">
      <c r="A45" s="263"/>
      <c r="B45" s="263"/>
      <c r="C45" s="263"/>
      <c r="D45" s="263"/>
    </row>
    <row r="46" spans="1:4" ht="13.5" x14ac:dyDescent="0.25">
      <c r="A46" s="263"/>
      <c r="B46" s="263"/>
      <c r="C46" s="263"/>
      <c r="D46" s="263"/>
    </row>
    <row r="47" spans="1:4" ht="13.5" x14ac:dyDescent="0.25">
      <c r="A47" s="263"/>
      <c r="B47" s="263"/>
      <c r="C47" s="263"/>
      <c r="D47" s="263"/>
    </row>
    <row r="48" spans="1:4" ht="13.5" x14ac:dyDescent="0.25">
      <c r="A48" s="263"/>
      <c r="B48" s="263"/>
      <c r="C48" s="263"/>
      <c r="D48" s="263"/>
    </row>
    <row r="49" spans="1:4" ht="13.5" x14ac:dyDescent="0.25">
      <c r="A49" s="263"/>
      <c r="B49" s="263"/>
      <c r="C49" s="263"/>
      <c r="D49" s="263"/>
    </row>
    <row r="50" spans="1:4" ht="13.5" x14ac:dyDescent="0.25">
      <c r="A50" s="263"/>
      <c r="B50" s="263"/>
      <c r="C50" s="263"/>
      <c r="D50" s="263"/>
    </row>
    <row r="51" spans="1:4" ht="13.5" x14ac:dyDescent="0.25">
      <c r="A51" s="263"/>
      <c r="B51" s="263"/>
      <c r="C51" s="263"/>
      <c r="D51" s="263"/>
    </row>
    <row r="52" spans="1:4" ht="13.5" x14ac:dyDescent="0.25">
      <c r="A52" s="263"/>
      <c r="B52" s="263"/>
      <c r="C52" s="263"/>
      <c r="D52" s="263"/>
    </row>
    <row r="53" spans="1:4" ht="15" x14ac:dyDescent="0.25">
      <c r="A53" s="90"/>
      <c r="B53" s="263"/>
      <c r="C53" s="263"/>
      <c r="D53" s="93"/>
    </row>
  </sheetData>
  <mergeCells count="1">
    <mergeCell ref="B3:D3"/>
  </mergeCells>
  <pageMargins left="0.42" right="0.75" top="0.55000000000000004" bottom="1" header="0.5" footer="0.5"/>
  <pageSetup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L70"/>
  <sheetViews>
    <sheetView view="pageBreakPreview" topLeftCell="A37" zoomScale="85" zoomScaleNormal="100" zoomScaleSheetLayoutView="85" workbookViewId="0">
      <selection activeCell="L64" sqref="L64"/>
    </sheetView>
  </sheetViews>
  <sheetFormatPr baseColWidth="10" defaultRowHeight="15" x14ac:dyDescent="0.25"/>
  <cols>
    <col min="1" max="1" width="11.42578125" style="276"/>
    <col min="2" max="2" width="17.28515625" style="276" customWidth="1"/>
    <col min="3" max="3" width="15.42578125" style="276" customWidth="1"/>
    <col min="4" max="4" width="17.28515625" style="276" customWidth="1"/>
    <col min="5" max="5" width="13.42578125" style="276" customWidth="1"/>
    <col min="6" max="6" width="19.28515625" style="276" customWidth="1"/>
    <col min="7" max="7" width="11.5703125" style="276" customWidth="1"/>
    <col min="8" max="8" width="17.140625" style="276" customWidth="1"/>
    <col min="9" max="9" width="13.5703125" style="276" bestFit="1" customWidth="1"/>
    <col min="10" max="16384" width="11.42578125" style="276"/>
  </cols>
  <sheetData>
    <row r="2" spans="1:12" ht="12" customHeight="1" x14ac:dyDescent="0.25">
      <c r="E2" s="393"/>
      <c r="F2" s="393"/>
      <c r="G2" s="393"/>
    </row>
    <row r="3" spans="1:12" ht="57" x14ac:dyDescent="0.25">
      <c r="B3" s="277" t="s">
        <v>140</v>
      </c>
      <c r="C3" s="277" t="s">
        <v>141</v>
      </c>
      <c r="D3" s="277" t="s">
        <v>142</v>
      </c>
      <c r="E3" s="370"/>
      <c r="F3" s="370"/>
      <c r="G3" s="370"/>
      <c r="H3" s="371"/>
      <c r="I3" s="8"/>
    </row>
    <row r="4" spans="1:12" x14ac:dyDescent="0.25">
      <c r="A4" s="278">
        <v>39783</v>
      </c>
      <c r="B4" s="279">
        <v>38.095238095238102</v>
      </c>
      <c r="C4" s="279">
        <v>13.095238095238097</v>
      </c>
      <c r="D4" s="279">
        <v>16.666666666666668</v>
      </c>
      <c r="E4" s="284"/>
      <c r="F4" s="284"/>
      <c r="G4" s="284"/>
      <c r="H4" s="8"/>
    </row>
    <row r="5" spans="1:12" ht="15" customHeight="1" x14ac:dyDescent="0.25">
      <c r="A5" s="278">
        <v>39873</v>
      </c>
      <c r="B5" s="279">
        <v>32.407407407407405</v>
      </c>
      <c r="C5" s="279">
        <v>23.148148148148149</v>
      </c>
      <c r="D5" s="279">
        <v>18.518518518518519</v>
      </c>
      <c r="E5" s="284"/>
      <c r="F5" s="284"/>
      <c r="G5" s="284"/>
      <c r="H5" s="8"/>
    </row>
    <row r="6" spans="1:12" x14ac:dyDescent="0.25">
      <c r="A6" s="278">
        <v>39965</v>
      </c>
      <c r="B6" s="279">
        <v>25.438596491228072</v>
      </c>
      <c r="C6" s="279">
        <v>19.298245614035086</v>
      </c>
      <c r="D6" s="279">
        <v>28.07017543859649</v>
      </c>
      <c r="E6" s="284"/>
      <c r="F6" s="284"/>
      <c r="G6" s="284"/>
      <c r="H6" s="8"/>
    </row>
    <row r="7" spans="1:12" x14ac:dyDescent="0.25">
      <c r="A7" s="278">
        <v>40057</v>
      </c>
      <c r="B7" s="279">
        <v>28.769636509574593</v>
      </c>
      <c r="C7" s="279">
        <v>20.783167067996789</v>
      </c>
      <c r="D7" s="279">
        <v>19.693842449260405</v>
      </c>
      <c r="E7" s="284"/>
      <c r="F7" s="284"/>
      <c r="G7" s="284"/>
      <c r="H7" s="8"/>
    </row>
    <row r="8" spans="1:12" x14ac:dyDescent="0.25">
      <c r="A8" s="278">
        <v>40148</v>
      </c>
      <c r="B8" s="279">
        <v>34.313725490196077</v>
      </c>
      <c r="C8" s="279">
        <v>22.549019607843139</v>
      </c>
      <c r="D8" s="279">
        <v>14.705882352941174</v>
      </c>
      <c r="E8" s="284"/>
      <c r="F8" s="284"/>
      <c r="G8" s="284"/>
      <c r="H8" s="8"/>
    </row>
    <row r="9" spans="1:12" x14ac:dyDescent="0.25">
      <c r="A9" s="278">
        <v>40238</v>
      </c>
      <c r="B9" s="279">
        <v>29.566563467492259</v>
      </c>
      <c r="C9" s="279">
        <v>18.005389290219011</v>
      </c>
      <c r="D9" s="279">
        <v>16.55486756105951</v>
      </c>
      <c r="E9" s="284"/>
      <c r="F9" s="284"/>
      <c r="G9" s="284"/>
      <c r="H9" s="8"/>
    </row>
    <row r="10" spans="1:12" x14ac:dyDescent="0.25">
      <c r="A10" s="278">
        <v>40330</v>
      </c>
      <c r="B10" s="279">
        <v>32.407407407407405</v>
      </c>
      <c r="C10" s="279">
        <v>17.592592592592592</v>
      </c>
      <c r="D10" s="279">
        <v>12.037037037037036</v>
      </c>
      <c r="E10" s="284"/>
      <c r="F10" s="284"/>
      <c r="G10" s="284"/>
      <c r="H10" s="8"/>
    </row>
    <row r="11" spans="1:12" x14ac:dyDescent="0.25">
      <c r="A11" s="278">
        <v>40422</v>
      </c>
      <c r="B11" s="279">
        <v>25.750487329434694</v>
      </c>
      <c r="C11" s="279">
        <v>25.643274853801167</v>
      </c>
      <c r="D11" s="279">
        <v>14.853801169590641</v>
      </c>
      <c r="E11" s="284"/>
      <c r="F11" s="284"/>
      <c r="G11" s="284"/>
      <c r="H11" s="8"/>
    </row>
    <row r="12" spans="1:12" x14ac:dyDescent="0.25">
      <c r="A12" s="278">
        <v>40513</v>
      </c>
      <c r="B12" s="279">
        <v>20.166122004357298</v>
      </c>
      <c r="C12" s="279">
        <v>21.53458605664488</v>
      </c>
      <c r="D12" s="279">
        <v>24.428104575163399</v>
      </c>
      <c r="E12" s="284"/>
      <c r="F12" s="284"/>
      <c r="G12" s="284"/>
      <c r="H12" s="8"/>
    </row>
    <row r="13" spans="1:12" x14ac:dyDescent="0.25">
      <c r="A13" s="278">
        <v>40603</v>
      </c>
      <c r="B13" s="279">
        <v>29.887914230019497</v>
      </c>
      <c r="C13" s="279">
        <v>16.968810916179336</v>
      </c>
      <c r="D13" s="279">
        <v>20.487329434697855</v>
      </c>
      <c r="E13" s="284"/>
      <c r="F13" s="284"/>
      <c r="G13" s="284"/>
      <c r="H13" s="8"/>
    </row>
    <row r="14" spans="1:12" x14ac:dyDescent="0.25">
      <c r="A14" s="278">
        <v>40695</v>
      </c>
      <c r="B14" s="279">
        <v>23.148148148148145</v>
      </c>
      <c r="C14" s="279">
        <v>25.925925925925924</v>
      </c>
      <c r="D14" s="279">
        <v>19.444444444444443</v>
      </c>
      <c r="E14" s="284"/>
      <c r="F14" s="284"/>
      <c r="G14" s="284"/>
      <c r="H14" s="8"/>
    </row>
    <row r="15" spans="1:12" x14ac:dyDescent="0.25">
      <c r="A15" s="278">
        <v>40787</v>
      </c>
      <c r="B15" s="279">
        <v>34.920634920634917</v>
      </c>
      <c r="C15" s="279">
        <v>19.047619047619047</v>
      </c>
      <c r="D15" s="279">
        <v>23.015873015873016</v>
      </c>
      <c r="E15" s="284"/>
      <c r="F15" s="284"/>
      <c r="G15" s="284"/>
      <c r="H15" s="8"/>
      <c r="J15" s="8"/>
      <c r="K15" s="8"/>
      <c r="L15" s="8"/>
    </row>
    <row r="16" spans="1:12" x14ac:dyDescent="0.25">
      <c r="A16" s="278">
        <v>40878</v>
      </c>
      <c r="B16" s="279">
        <v>34.126984126984127</v>
      </c>
      <c r="C16" s="279">
        <v>18.253968253968253</v>
      </c>
      <c r="D16" s="279">
        <v>15.873015873015872</v>
      </c>
      <c r="E16" s="284"/>
      <c r="F16" s="284"/>
      <c r="G16" s="284"/>
      <c r="H16" s="8"/>
      <c r="J16" s="8"/>
      <c r="K16" s="8"/>
      <c r="L16" s="8"/>
    </row>
    <row r="17" spans="1:12" x14ac:dyDescent="0.25">
      <c r="A17" s="278">
        <v>40969</v>
      </c>
      <c r="B17" s="279">
        <v>38.376623376623378</v>
      </c>
      <c r="C17" s="279">
        <v>19.069264069264069</v>
      </c>
      <c r="D17" s="279">
        <v>16.125541125541123</v>
      </c>
      <c r="E17" s="284"/>
      <c r="F17" s="284"/>
      <c r="G17" s="284"/>
      <c r="H17" s="281"/>
      <c r="I17" s="280"/>
      <c r="J17" s="281"/>
      <c r="K17" s="8"/>
      <c r="L17" s="8"/>
    </row>
    <row r="18" spans="1:12" x14ac:dyDescent="0.25">
      <c r="A18" s="278">
        <v>41061</v>
      </c>
      <c r="B18" s="279">
        <v>36.507936507936506</v>
      </c>
      <c r="C18" s="279">
        <v>19.841269841269842</v>
      </c>
      <c r="D18" s="279">
        <v>18.253968253968253</v>
      </c>
      <c r="E18" s="284"/>
      <c r="F18" s="284"/>
      <c r="G18" s="284"/>
      <c r="H18" s="281"/>
      <c r="I18" s="280"/>
      <c r="J18" s="281"/>
      <c r="K18" s="8"/>
      <c r="L18" s="8"/>
    </row>
    <row r="19" spans="1:12" x14ac:dyDescent="0.25">
      <c r="A19" s="278">
        <v>41153</v>
      </c>
      <c r="B19" s="279">
        <v>31.705251270468658</v>
      </c>
      <c r="C19" s="279">
        <v>14.520986260116695</v>
      </c>
      <c r="D19" s="279">
        <v>12.657632222849614</v>
      </c>
      <c r="E19" s="284"/>
      <c r="F19" s="284"/>
      <c r="G19" s="284"/>
      <c r="H19" s="281"/>
      <c r="I19" s="280"/>
      <c r="J19" s="281"/>
      <c r="K19" s="8"/>
      <c r="L19" s="8"/>
    </row>
    <row r="20" spans="1:12" x14ac:dyDescent="0.25">
      <c r="A20" s="278">
        <v>41244</v>
      </c>
      <c r="B20" s="279">
        <v>28.663043478260867</v>
      </c>
      <c r="C20" s="279">
        <v>18.996376811594203</v>
      </c>
      <c r="D20" s="279">
        <v>16.764492753623188</v>
      </c>
      <c r="E20" s="284"/>
      <c r="F20" s="284"/>
      <c r="G20" s="284"/>
      <c r="H20" s="281"/>
      <c r="I20" s="280"/>
      <c r="J20" s="281"/>
      <c r="K20" s="8"/>
      <c r="L20" s="8"/>
    </row>
    <row r="21" spans="1:12" x14ac:dyDescent="0.25">
      <c r="A21" s="278">
        <v>41334</v>
      </c>
      <c r="B21" s="279">
        <v>33.803877282138153</v>
      </c>
      <c r="C21" s="279">
        <v>18.122215948302902</v>
      </c>
      <c r="D21" s="279">
        <v>20.3353409875149</v>
      </c>
      <c r="E21" s="284"/>
      <c r="F21" s="284"/>
      <c r="G21" s="284"/>
      <c r="H21" s="281"/>
      <c r="I21" s="280"/>
      <c r="J21" s="281"/>
      <c r="K21" s="8"/>
      <c r="L21" s="8"/>
    </row>
    <row r="22" spans="1:12" x14ac:dyDescent="0.25">
      <c r="A22" s="278">
        <v>41426</v>
      </c>
      <c r="B22" s="282">
        <v>35.087719298245609</v>
      </c>
      <c r="C22" s="282">
        <v>20.175438596491226</v>
      </c>
      <c r="D22" s="282">
        <v>16.666666666666664</v>
      </c>
      <c r="E22" s="284"/>
      <c r="F22" s="284"/>
      <c r="G22" s="284"/>
      <c r="H22" s="281"/>
      <c r="I22" s="280"/>
      <c r="J22" s="281"/>
      <c r="K22" s="8"/>
      <c r="L22" s="8"/>
    </row>
    <row r="23" spans="1:12" x14ac:dyDescent="0.25">
      <c r="A23" s="278">
        <v>41518</v>
      </c>
      <c r="B23" s="282">
        <v>30.952380952380953</v>
      </c>
      <c r="C23" s="282">
        <v>20.634920634920633</v>
      </c>
      <c r="D23" s="282">
        <v>19.047619047619047</v>
      </c>
      <c r="E23" s="284"/>
      <c r="F23" s="284"/>
      <c r="G23" s="284"/>
      <c r="H23" s="281"/>
      <c r="I23" s="280"/>
      <c r="J23" s="281"/>
      <c r="K23" s="8"/>
      <c r="L23" s="8"/>
    </row>
    <row r="24" spans="1:12" x14ac:dyDescent="0.25">
      <c r="A24" s="278">
        <v>41609</v>
      </c>
      <c r="B24" s="282">
        <v>25</v>
      </c>
      <c r="C24" s="282">
        <v>21.296296296296298</v>
      </c>
      <c r="D24" s="282">
        <v>21.296296296296298</v>
      </c>
      <c r="E24" s="284"/>
      <c r="F24" s="284"/>
      <c r="G24" s="284"/>
      <c r="H24" s="281"/>
      <c r="I24" s="280"/>
      <c r="J24" s="281"/>
      <c r="K24" s="8"/>
      <c r="L24" s="8"/>
    </row>
    <row r="25" spans="1:12" x14ac:dyDescent="0.25">
      <c r="A25" s="278">
        <v>41699</v>
      </c>
      <c r="B25" s="282">
        <v>28.07017543859649</v>
      </c>
      <c r="C25" s="282">
        <v>19.298245614035086</v>
      </c>
      <c r="D25" s="282">
        <v>16.666666666666664</v>
      </c>
      <c r="E25" s="284"/>
      <c r="F25" s="284"/>
      <c r="G25" s="284"/>
      <c r="H25" s="281"/>
      <c r="I25" s="280"/>
      <c r="J25" s="281"/>
      <c r="K25" s="8"/>
      <c r="L25" s="8"/>
    </row>
    <row r="26" spans="1:12" x14ac:dyDescent="0.25">
      <c r="A26" s="278">
        <v>41791</v>
      </c>
      <c r="B26" s="282">
        <v>30.555555555555554</v>
      </c>
      <c r="C26" s="282">
        <v>25</v>
      </c>
      <c r="D26" s="282">
        <v>20.37037037037037</v>
      </c>
      <c r="E26" s="284"/>
      <c r="F26" s="284"/>
      <c r="G26" s="284"/>
      <c r="H26" s="281"/>
      <c r="I26" s="280"/>
      <c r="J26" s="281"/>
      <c r="K26" s="8"/>
      <c r="L26" s="8"/>
    </row>
    <row r="27" spans="1:12" x14ac:dyDescent="0.25">
      <c r="A27" s="278">
        <v>41883</v>
      </c>
      <c r="B27" s="282">
        <v>30.208333333333332</v>
      </c>
      <c r="C27" s="282">
        <v>24.999999999999996</v>
      </c>
      <c r="D27" s="282">
        <v>16.666666666666664</v>
      </c>
      <c r="E27" s="284"/>
      <c r="F27" s="284"/>
      <c r="G27" s="284"/>
      <c r="H27" s="281"/>
      <c r="I27" s="280"/>
      <c r="J27" s="281"/>
      <c r="K27" s="8"/>
      <c r="L27" s="8"/>
    </row>
    <row r="28" spans="1:12" x14ac:dyDescent="0.25">
      <c r="A28" s="278">
        <v>41974</v>
      </c>
      <c r="B28" s="282">
        <v>28.205128205128204</v>
      </c>
      <c r="C28" s="282">
        <v>23.076923076923077</v>
      </c>
      <c r="D28" s="282">
        <v>23.076923076923077</v>
      </c>
      <c r="E28" s="284"/>
      <c r="F28" s="284"/>
      <c r="G28" s="284"/>
      <c r="H28" s="281"/>
      <c r="I28" s="280"/>
      <c r="J28" s="281"/>
      <c r="K28" s="8"/>
      <c r="L28" s="8"/>
    </row>
    <row r="29" spans="1:12" x14ac:dyDescent="0.25">
      <c r="A29" s="278">
        <v>42064</v>
      </c>
      <c r="B29" s="282">
        <v>34.572649572649574</v>
      </c>
      <c r="C29" s="282">
        <v>24.456654456654455</v>
      </c>
      <c r="D29" s="283">
        <v>3.8461538461538463</v>
      </c>
      <c r="E29" s="284"/>
      <c r="F29" s="284"/>
      <c r="G29" s="284"/>
      <c r="H29" s="281"/>
      <c r="I29" s="280"/>
      <c r="J29" s="281"/>
      <c r="K29" s="8"/>
      <c r="L29" s="8"/>
    </row>
    <row r="30" spans="1:12" x14ac:dyDescent="0.25">
      <c r="A30" s="278">
        <v>42156</v>
      </c>
      <c r="B30" s="282">
        <v>28.6900871459695</v>
      </c>
      <c r="C30" s="282">
        <v>31.998910675381264</v>
      </c>
      <c r="D30" s="283">
        <v>22.875816993464053</v>
      </c>
      <c r="E30" s="284"/>
      <c r="F30" s="284"/>
      <c r="G30" s="284"/>
      <c r="H30" s="281"/>
      <c r="I30" s="280"/>
      <c r="J30" s="281"/>
      <c r="K30" s="8"/>
      <c r="L30" s="8"/>
    </row>
    <row r="31" spans="1:12" x14ac:dyDescent="0.25">
      <c r="A31" s="278">
        <v>42248</v>
      </c>
      <c r="B31" s="282">
        <v>19.047619047619047</v>
      </c>
      <c r="C31" s="282">
        <v>26.190476190476186</v>
      </c>
      <c r="D31" s="283">
        <v>19.047619047619047</v>
      </c>
      <c r="E31" s="284"/>
      <c r="F31" s="284"/>
      <c r="G31" s="284"/>
      <c r="H31" s="281"/>
      <c r="I31" s="280"/>
      <c r="J31" s="281"/>
      <c r="K31" s="8"/>
      <c r="L31" s="8"/>
    </row>
    <row r="32" spans="1:12" x14ac:dyDescent="0.25">
      <c r="A32" s="278">
        <v>42339</v>
      </c>
      <c r="B32" s="282">
        <v>29.761904761904763</v>
      </c>
      <c r="C32" s="282">
        <v>29.761904761904756</v>
      </c>
      <c r="D32" s="283">
        <v>19.047619047619047</v>
      </c>
      <c r="E32" s="284"/>
      <c r="F32" s="284"/>
      <c r="G32" s="284"/>
      <c r="H32" s="281"/>
      <c r="I32" s="280"/>
      <c r="J32" s="280"/>
    </row>
    <row r="33" spans="1:10" x14ac:dyDescent="0.25">
      <c r="A33" s="278">
        <v>42430</v>
      </c>
      <c r="B33" s="282">
        <v>33.333333333333329</v>
      </c>
      <c r="C33" s="282">
        <v>15.624999999999996</v>
      </c>
      <c r="D33" s="283">
        <v>14.583333333333332</v>
      </c>
      <c r="E33" s="284"/>
      <c r="F33" s="284"/>
      <c r="G33" s="284"/>
      <c r="H33" s="281"/>
      <c r="I33" s="280"/>
      <c r="J33" s="280"/>
    </row>
    <row r="34" spans="1:10" x14ac:dyDescent="0.25">
      <c r="A34" s="278">
        <v>42522</v>
      </c>
      <c r="B34" s="282">
        <v>36.111111111111114</v>
      </c>
      <c r="C34" s="282">
        <v>18.518518518518519</v>
      </c>
      <c r="D34" s="283">
        <v>10.185185185185185</v>
      </c>
      <c r="E34" s="284"/>
      <c r="F34" s="284"/>
      <c r="G34" s="284"/>
      <c r="H34" s="281"/>
      <c r="I34" s="280"/>
      <c r="J34" s="280"/>
    </row>
    <row r="35" spans="1:10" x14ac:dyDescent="0.25">
      <c r="A35" s="278">
        <v>42614</v>
      </c>
      <c r="B35" s="282">
        <v>41.111111111111107</v>
      </c>
      <c r="C35" s="282">
        <v>17.777777777777779</v>
      </c>
      <c r="D35" s="282">
        <v>17.777777777777775</v>
      </c>
      <c r="E35" s="284"/>
      <c r="F35" s="284"/>
      <c r="G35" s="284"/>
      <c r="H35" s="281"/>
      <c r="I35" s="280"/>
      <c r="J35" s="280"/>
    </row>
    <row r="36" spans="1:10" x14ac:dyDescent="0.25">
      <c r="A36" s="278">
        <v>42705</v>
      </c>
      <c r="B36" s="273">
        <v>34.444444444444443</v>
      </c>
      <c r="C36" s="273">
        <v>16.666666666666664</v>
      </c>
      <c r="D36" s="273">
        <v>12.222222222222221</v>
      </c>
      <c r="E36" s="284"/>
      <c r="F36" s="284"/>
      <c r="G36" s="284"/>
      <c r="H36" s="273"/>
      <c r="I36" s="273"/>
      <c r="J36" s="280"/>
    </row>
    <row r="37" spans="1:10" x14ac:dyDescent="0.25">
      <c r="A37" s="278">
        <v>42795</v>
      </c>
      <c r="B37" s="282">
        <v>23.333333333333332</v>
      </c>
      <c r="C37" s="282">
        <v>28.888888888888893</v>
      </c>
      <c r="D37" s="283">
        <v>16.666666666666668</v>
      </c>
      <c r="E37" s="284"/>
      <c r="F37" s="284"/>
      <c r="G37" s="284"/>
      <c r="H37" s="281"/>
      <c r="I37" s="280"/>
      <c r="J37" s="280"/>
    </row>
    <row r="38" spans="1:10" x14ac:dyDescent="0.25">
      <c r="A38" s="278">
        <v>42887</v>
      </c>
      <c r="B38" s="282">
        <v>34.136710239651414</v>
      </c>
      <c r="C38" s="282">
        <v>18.164488017429193</v>
      </c>
      <c r="D38" s="283">
        <v>20.663126361655774</v>
      </c>
      <c r="E38" s="284"/>
      <c r="F38" s="284"/>
      <c r="G38" s="284"/>
      <c r="H38" s="281"/>
      <c r="I38" s="280"/>
      <c r="J38" s="280"/>
    </row>
    <row r="39" spans="1:10" x14ac:dyDescent="0.25">
      <c r="A39" s="278">
        <v>42979</v>
      </c>
      <c r="B39" s="282">
        <v>22.549019607843135</v>
      </c>
      <c r="C39" s="282">
        <v>18.627450980392158</v>
      </c>
      <c r="D39" s="283">
        <v>21.568627450980394</v>
      </c>
      <c r="E39" s="284"/>
      <c r="F39" s="284"/>
      <c r="G39" s="284"/>
      <c r="H39" s="281"/>
      <c r="I39" s="280"/>
      <c r="J39" s="280"/>
    </row>
    <row r="40" spans="1:10" x14ac:dyDescent="0.25">
      <c r="A40" s="278">
        <v>43070</v>
      </c>
      <c r="B40" s="282">
        <v>43.46153846153846</v>
      </c>
      <c r="C40" s="282">
        <v>22.692307692307693</v>
      </c>
      <c r="D40" s="283">
        <v>13.589743589743589</v>
      </c>
      <c r="E40" s="284"/>
      <c r="F40" s="284"/>
      <c r="G40" s="284"/>
      <c r="H40" s="281"/>
      <c r="I40" s="280"/>
      <c r="J40" s="280"/>
    </row>
    <row r="41" spans="1:10" x14ac:dyDescent="0.25">
      <c r="A41" s="278"/>
      <c r="B41" s="282"/>
      <c r="C41" s="282"/>
      <c r="D41" s="283"/>
      <c r="E41" s="284"/>
      <c r="F41" s="279"/>
      <c r="G41" s="279"/>
      <c r="H41" s="280"/>
      <c r="I41" s="280"/>
      <c r="J41" s="280"/>
    </row>
    <row r="42" spans="1:10" x14ac:dyDescent="0.25">
      <c r="E42" s="285"/>
      <c r="J42" s="285"/>
    </row>
    <row r="43" spans="1:10" x14ac:dyDescent="0.25">
      <c r="B43" s="286" t="s">
        <v>148</v>
      </c>
      <c r="C43" s="90"/>
      <c r="D43" s="90"/>
      <c r="E43" s="90"/>
      <c r="F43" s="90"/>
      <c r="G43" s="90"/>
    </row>
    <row r="44" spans="1:10" x14ac:dyDescent="0.25">
      <c r="B44" s="286" t="s">
        <v>150</v>
      </c>
      <c r="C44" s="90"/>
      <c r="D44" s="90"/>
      <c r="E44" s="90"/>
      <c r="F44" s="90"/>
      <c r="G44" s="90"/>
    </row>
    <row r="45" spans="1:10" x14ac:dyDescent="0.25">
      <c r="B45" s="286"/>
      <c r="C45" s="90"/>
      <c r="D45" s="90"/>
      <c r="E45" s="90"/>
      <c r="F45" s="90"/>
      <c r="G45" s="90"/>
    </row>
    <row r="46" spans="1:10" x14ac:dyDescent="0.25">
      <c r="B46" s="286"/>
      <c r="C46" s="90"/>
      <c r="D46" s="90"/>
      <c r="E46" s="90"/>
      <c r="F46" s="90"/>
      <c r="G46" s="90"/>
    </row>
    <row r="47" spans="1:10" x14ac:dyDescent="0.25">
      <c r="B47" s="90"/>
      <c r="C47" s="90"/>
      <c r="D47" s="90"/>
      <c r="E47" s="90"/>
      <c r="F47" s="90"/>
      <c r="G47" s="90"/>
    </row>
    <row r="48" spans="1:10" x14ac:dyDescent="0.25">
      <c r="B48" s="90"/>
      <c r="C48" s="90"/>
      <c r="D48" s="90"/>
      <c r="E48" s="90"/>
      <c r="F48" s="90"/>
      <c r="G48" s="90"/>
    </row>
    <row r="49" spans="2:7" x14ac:dyDescent="0.25">
      <c r="B49" s="90"/>
      <c r="C49" s="90"/>
      <c r="D49" s="90"/>
      <c r="E49" s="90"/>
      <c r="F49" s="90"/>
      <c r="G49" s="90"/>
    </row>
    <row r="50" spans="2:7" x14ac:dyDescent="0.25">
      <c r="B50" s="90"/>
      <c r="C50" s="90"/>
      <c r="D50" s="90"/>
      <c r="E50" s="90"/>
      <c r="F50" s="90"/>
      <c r="G50" s="90"/>
    </row>
    <row r="51" spans="2:7" x14ac:dyDescent="0.25">
      <c r="B51" s="90"/>
      <c r="C51" s="90"/>
      <c r="D51" s="90"/>
      <c r="E51" s="90"/>
      <c r="F51" s="90"/>
      <c r="G51" s="90"/>
    </row>
    <row r="52" spans="2:7" x14ac:dyDescent="0.25">
      <c r="B52" s="90"/>
      <c r="C52" s="90"/>
      <c r="D52" s="90"/>
      <c r="E52" s="90"/>
      <c r="F52" s="90"/>
      <c r="G52" s="90"/>
    </row>
    <row r="53" spans="2:7" x14ac:dyDescent="0.25">
      <c r="B53" s="90"/>
      <c r="C53" s="90"/>
      <c r="D53" s="90"/>
      <c r="E53" s="90"/>
      <c r="F53" s="90"/>
      <c r="G53" s="90"/>
    </row>
    <row r="54" spans="2:7" x14ac:dyDescent="0.25">
      <c r="B54" s="90"/>
      <c r="C54" s="90"/>
      <c r="D54" s="90"/>
      <c r="E54" s="90"/>
      <c r="F54" s="90"/>
      <c r="G54" s="90"/>
    </row>
    <row r="55" spans="2:7" x14ac:dyDescent="0.25">
      <c r="B55" s="90"/>
      <c r="C55" s="90"/>
      <c r="D55" s="90"/>
      <c r="E55" s="90"/>
      <c r="F55" s="90"/>
      <c r="G55" s="90"/>
    </row>
    <row r="56" spans="2:7" x14ac:dyDescent="0.25">
      <c r="B56" s="90"/>
      <c r="C56" s="90"/>
      <c r="D56" s="90"/>
      <c r="E56" s="90"/>
      <c r="F56" s="90"/>
      <c r="G56" s="90"/>
    </row>
    <row r="57" spans="2:7" x14ac:dyDescent="0.25">
      <c r="B57" s="90"/>
      <c r="C57" s="90"/>
      <c r="D57" s="90"/>
      <c r="E57" s="90"/>
      <c r="F57" s="90"/>
      <c r="G57" s="90"/>
    </row>
    <row r="58" spans="2:7" x14ac:dyDescent="0.25">
      <c r="B58" s="90"/>
      <c r="C58" s="90"/>
      <c r="D58" s="90"/>
      <c r="E58" s="90"/>
      <c r="F58" s="90"/>
      <c r="G58" s="90"/>
    </row>
    <row r="59" spans="2:7" x14ac:dyDescent="0.25">
      <c r="B59" s="90"/>
      <c r="C59" s="90"/>
      <c r="D59" s="90"/>
      <c r="E59" s="90"/>
      <c r="F59" s="90"/>
      <c r="G59" s="90"/>
    </row>
    <row r="60" spans="2:7" x14ac:dyDescent="0.25">
      <c r="B60" s="90"/>
      <c r="C60" s="90"/>
      <c r="D60" s="90"/>
      <c r="E60" s="90"/>
      <c r="F60" s="90"/>
      <c r="G60" s="90"/>
    </row>
    <row r="61" spans="2:7" x14ac:dyDescent="0.25">
      <c r="B61" s="90"/>
      <c r="C61" s="90"/>
      <c r="D61" s="90"/>
      <c r="E61" s="90"/>
      <c r="F61" s="90"/>
      <c r="G61" s="90"/>
    </row>
    <row r="62" spans="2:7" x14ac:dyDescent="0.25">
      <c r="B62" s="90"/>
      <c r="C62" s="90"/>
      <c r="D62" s="90"/>
      <c r="E62" s="90"/>
      <c r="F62" s="90"/>
      <c r="G62" s="90"/>
    </row>
    <row r="63" spans="2:7" x14ac:dyDescent="0.25">
      <c r="B63" s="90"/>
      <c r="C63" s="90"/>
      <c r="D63" s="90"/>
      <c r="E63" s="90"/>
      <c r="F63" s="90"/>
      <c r="G63" s="90"/>
    </row>
    <row r="64" spans="2:7" x14ac:dyDescent="0.25">
      <c r="B64" s="90"/>
      <c r="C64" s="90"/>
      <c r="D64" s="90"/>
      <c r="E64" s="90"/>
      <c r="F64" s="90"/>
      <c r="G64" s="90"/>
    </row>
    <row r="65" spans="2:7" x14ac:dyDescent="0.25">
      <c r="B65" s="90"/>
      <c r="C65" s="90"/>
      <c r="D65" s="90"/>
      <c r="E65" s="90"/>
      <c r="F65" s="90"/>
      <c r="G65" s="90"/>
    </row>
    <row r="66" spans="2:7" x14ac:dyDescent="0.25">
      <c r="B66" s="90"/>
      <c r="C66" s="90"/>
      <c r="D66" s="90"/>
      <c r="E66" s="90"/>
      <c r="F66" s="90"/>
      <c r="G66" s="90"/>
    </row>
    <row r="67" spans="2:7" x14ac:dyDescent="0.25">
      <c r="B67" s="90"/>
      <c r="C67" s="90"/>
      <c r="D67" s="90"/>
      <c r="E67" s="90"/>
      <c r="F67" s="90"/>
      <c r="G67" s="90"/>
    </row>
    <row r="68" spans="2:7" x14ac:dyDescent="0.25">
      <c r="B68" s="90"/>
      <c r="C68" s="90"/>
      <c r="D68" s="90"/>
      <c r="E68" s="90"/>
      <c r="F68" s="90"/>
      <c r="G68" s="90"/>
    </row>
    <row r="69" spans="2:7" x14ac:dyDescent="0.25">
      <c r="B69" s="94"/>
      <c r="C69" s="90"/>
      <c r="D69" s="90"/>
      <c r="E69" s="90"/>
      <c r="F69" s="90"/>
      <c r="G69" s="90"/>
    </row>
    <row r="70" spans="2:7" x14ac:dyDescent="0.25">
      <c r="B70" s="42"/>
      <c r="C70" s="42"/>
      <c r="D70" s="42"/>
      <c r="E70" s="42"/>
      <c r="F70" s="42"/>
      <c r="G70" s="42"/>
    </row>
  </sheetData>
  <mergeCells count="1">
    <mergeCell ref="E2:G2"/>
  </mergeCells>
  <pageMargins left="0.7" right="0.7" top="0.75" bottom="0.75" header="0.3" footer="0.3"/>
  <pageSetup scale="95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88"/>
  <sheetViews>
    <sheetView zoomScale="90" zoomScaleNormal="90" workbookViewId="0">
      <selection activeCell="I32" sqref="I32"/>
    </sheetView>
  </sheetViews>
  <sheetFormatPr baseColWidth="10" defaultRowHeight="12.75" x14ac:dyDescent="0.2"/>
  <cols>
    <col min="1" max="1" width="56.7109375" style="288" customWidth="1"/>
    <col min="2" max="2" width="11.140625" style="288" customWidth="1"/>
    <col min="3" max="3" width="8.7109375" style="288" customWidth="1"/>
    <col min="4" max="16384" width="11.42578125" style="288"/>
  </cols>
  <sheetData>
    <row r="1" spans="1:14" x14ac:dyDescent="0.2">
      <c r="A1" s="287"/>
      <c r="B1" s="287"/>
      <c r="C1" s="287"/>
      <c r="E1" s="289"/>
      <c r="F1" s="289"/>
      <c r="G1" s="289"/>
      <c r="H1" s="289"/>
    </row>
    <row r="2" spans="1:14" x14ac:dyDescent="0.2">
      <c r="A2" s="287" t="s">
        <v>40</v>
      </c>
      <c r="B2" s="287"/>
      <c r="C2" s="287"/>
      <c r="E2" s="289"/>
      <c r="F2" s="289"/>
      <c r="G2" s="289"/>
      <c r="H2" s="289"/>
    </row>
    <row r="3" spans="1:14" ht="15" customHeight="1" x14ac:dyDescent="0.2">
      <c r="A3" s="290"/>
      <c r="B3" s="291"/>
      <c r="C3" s="291"/>
    </row>
    <row r="4" spans="1:14" ht="12.75" customHeight="1" x14ac:dyDescent="0.2">
      <c r="A4" s="292" t="s">
        <v>151</v>
      </c>
      <c r="B4" s="293">
        <v>43070</v>
      </c>
      <c r="C4" s="293">
        <v>42979</v>
      </c>
      <c r="D4" s="294"/>
      <c r="F4" s="295" t="s">
        <v>191</v>
      </c>
    </row>
    <row r="5" spans="1:14" ht="12.75" customHeight="1" x14ac:dyDescent="0.2">
      <c r="A5" s="288" t="s">
        <v>158</v>
      </c>
      <c r="B5" s="296">
        <v>2.7777777777777777</v>
      </c>
      <c r="C5" s="296">
        <v>5.0847457627118651</v>
      </c>
      <c r="D5" s="297"/>
    </row>
    <row r="6" spans="1:14" ht="12.75" customHeight="1" x14ac:dyDescent="0.2">
      <c r="A6" s="288" t="s">
        <v>154</v>
      </c>
      <c r="B6" s="296">
        <v>5.5555555555555554</v>
      </c>
      <c r="C6" s="296">
        <v>11.864406779661017</v>
      </c>
      <c r="D6" s="297"/>
      <c r="F6" s="292" t="s">
        <v>44</v>
      </c>
      <c r="N6" s="292" t="s">
        <v>45</v>
      </c>
    </row>
    <row r="7" spans="1:14" ht="12.75" customHeight="1" x14ac:dyDescent="0.2">
      <c r="A7" s="288" t="s">
        <v>159</v>
      </c>
      <c r="B7" s="296">
        <v>5.5555555555555554</v>
      </c>
      <c r="C7" s="296">
        <v>6.7796610169491522</v>
      </c>
      <c r="D7" s="297"/>
    </row>
    <row r="8" spans="1:14" ht="12.75" customHeight="1" x14ac:dyDescent="0.2">
      <c r="A8" s="288" t="s">
        <v>160</v>
      </c>
      <c r="B8" s="296">
        <v>5.5555555555555554</v>
      </c>
      <c r="C8" s="296">
        <v>5.0847457627118651</v>
      </c>
      <c r="D8" s="297"/>
    </row>
    <row r="9" spans="1:14" ht="12.75" customHeight="1" x14ac:dyDescent="0.2">
      <c r="A9" s="288" t="s">
        <v>161</v>
      </c>
      <c r="B9" s="296">
        <v>5.5555555555555554</v>
      </c>
      <c r="C9" s="296">
        <v>6.7796610169491522</v>
      </c>
      <c r="D9" s="297"/>
    </row>
    <row r="10" spans="1:14" ht="12.75" customHeight="1" x14ac:dyDescent="0.2">
      <c r="A10" s="288" t="s">
        <v>155</v>
      </c>
      <c r="B10" s="296">
        <v>8.3333333333333321</v>
      </c>
      <c r="C10" s="296">
        <v>5.0847457627118651</v>
      </c>
      <c r="D10" s="297"/>
    </row>
    <row r="11" spans="1:14" ht="12.75" customHeight="1" x14ac:dyDescent="0.2">
      <c r="A11" s="288" t="s">
        <v>153</v>
      </c>
      <c r="B11" s="296">
        <v>11.111111111111111</v>
      </c>
      <c r="C11" s="296">
        <v>15.254237288135593</v>
      </c>
      <c r="D11" s="297"/>
    </row>
    <row r="12" spans="1:14" ht="12.75" customHeight="1" x14ac:dyDescent="0.2">
      <c r="A12" s="288" t="s">
        <v>156</v>
      </c>
      <c r="B12" s="296">
        <v>13.888888888888889</v>
      </c>
      <c r="C12" s="296">
        <v>10.16949152542373</v>
      </c>
      <c r="D12" s="297"/>
    </row>
    <row r="13" spans="1:14" x14ac:dyDescent="0.2">
      <c r="A13" s="288" t="s">
        <v>157</v>
      </c>
      <c r="B13" s="296">
        <v>13.888888888888889</v>
      </c>
      <c r="C13" s="296">
        <v>6.7796610169491522</v>
      </c>
      <c r="D13" s="297"/>
    </row>
    <row r="14" spans="1:14" x14ac:dyDescent="0.2">
      <c r="A14" s="288" t="s">
        <v>152</v>
      </c>
      <c r="B14" s="296">
        <v>25</v>
      </c>
      <c r="C14" s="296">
        <v>25.423728813559322</v>
      </c>
      <c r="D14" s="297"/>
    </row>
    <row r="15" spans="1:14" ht="12.75" customHeight="1" x14ac:dyDescent="0.2">
      <c r="A15" s="288" t="s">
        <v>15</v>
      </c>
      <c r="B15" s="296">
        <v>2.7777777777777777</v>
      </c>
      <c r="C15" s="296">
        <v>1.6949152542372881</v>
      </c>
      <c r="D15" s="297"/>
    </row>
    <row r="16" spans="1:14" x14ac:dyDescent="0.2">
      <c r="B16" s="292"/>
      <c r="C16" s="292"/>
    </row>
    <row r="17" spans="1:4" x14ac:dyDescent="0.2">
      <c r="A17" s="292" t="s">
        <v>1</v>
      </c>
      <c r="D17" s="294"/>
    </row>
    <row r="18" spans="1:4" x14ac:dyDescent="0.2">
      <c r="A18" s="292" t="s">
        <v>151</v>
      </c>
      <c r="B18" s="293">
        <f>B4</f>
        <v>43070</v>
      </c>
      <c r="C18" s="293">
        <v>42979</v>
      </c>
      <c r="D18" s="294"/>
    </row>
    <row r="19" spans="1:4" x14ac:dyDescent="0.2">
      <c r="A19" s="298" t="s">
        <v>161</v>
      </c>
      <c r="B19" s="299">
        <v>0</v>
      </c>
      <c r="C19" s="299">
        <v>4.3478260869565215</v>
      </c>
      <c r="D19" s="300"/>
    </row>
    <row r="20" spans="1:4" ht="15" customHeight="1" x14ac:dyDescent="0.2">
      <c r="A20" s="298" t="s">
        <v>154</v>
      </c>
      <c r="B20" s="299">
        <v>0</v>
      </c>
      <c r="C20" s="299">
        <v>8.695652173913043</v>
      </c>
      <c r="D20" s="300"/>
    </row>
    <row r="21" spans="1:4" x14ac:dyDescent="0.2">
      <c r="A21" s="298" t="s">
        <v>160</v>
      </c>
      <c r="B21" s="299">
        <v>0</v>
      </c>
      <c r="C21" s="299">
        <v>8.695652173913043</v>
      </c>
      <c r="D21" s="300"/>
    </row>
    <row r="22" spans="1:4" x14ac:dyDescent="0.2">
      <c r="A22" s="298" t="s">
        <v>162</v>
      </c>
      <c r="B22" s="299">
        <v>6.25</v>
      </c>
      <c r="C22" s="299">
        <v>0</v>
      </c>
      <c r="D22" s="300"/>
    </row>
    <row r="23" spans="1:4" ht="12.75" customHeight="1" x14ac:dyDescent="0.2">
      <c r="A23" s="298" t="s">
        <v>159</v>
      </c>
      <c r="B23" s="299">
        <v>6.25</v>
      </c>
      <c r="C23" s="299">
        <v>4.3478260869565215</v>
      </c>
      <c r="D23" s="300"/>
    </row>
    <row r="24" spans="1:4" x14ac:dyDescent="0.2">
      <c r="A24" s="288" t="s">
        <v>153</v>
      </c>
      <c r="B24" s="299">
        <v>12.5</v>
      </c>
      <c r="C24" s="299">
        <v>17.391304347826086</v>
      </c>
      <c r="D24" s="300"/>
    </row>
    <row r="25" spans="1:4" x14ac:dyDescent="0.2">
      <c r="A25" s="298" t="s">
        <v>155</v>
      </c>
      <c r="B25" s="299">
        <v>12.5</v>
      </c>
      <c r="C25" s="299">
        <v>8.695652173913043</v>
      </c>
      <c r="D25" s="300"/>
    </row>
    <row r="26" spans="1:4" x14ac:dyDescent="0.2">
      <c r="A26" s="298" t="s">
        <v>156</v>
      </c>
      <c r="B26" s="299">
        <v>12.5</v>
      </c>
      <c r="C26" s="299">
        <v>8.695652173913043</v>
      </c>
      <c r="D26" s="300"/>
    </row>
    <row r="27" spans="1:4" x14ac:dyDescent="0.2">
      <c r="A27" s="298" t="s">
        <v>157</v>
      </c>
      <c r="B27" s="299">
        <v>18.75</v>
      </c>
      <c r="C27" s="299">
        <v>8.695652173913043</v>
      </c>
      <c r="D27" s="300"/>
    </row>
    <row r="28" spans="1:4" x14ac:dyDescent="0.2">
      <c r="A28" s="298" t="s">
        <v>152</v>
      </c>
      <c r="B28" s="299">
        <v>31.25</v>
      </c>
      <c r="C28" s="299">
        <v>30.434782608695656</v>
      </c>
      <c r="D28" s="300"/>
    </row>
    <row r="29" spans="1:4" x14ac:dyDescent="0.2">
      <c r="A29" s="288" t="s">
        <v>15</v>
      </c>
      <c r="B29" s="299">
        <v>0</v>
      </c>
      <c r="C29" s="299">
        <v>0</v>
      </c>
      <c r="D29" s="300"/>
    </row>
    <row r="30" spans="1:4" x14ac:dyDescent="0.2">
      <c r="D30" s="297"/>
    </row>
    <row r="31" spans="1:4" x14ac:dyDescent="0.2">
      <c r="A31" s="292" t="s">
        <v>163</v>
      </c>
      <c r="B31" s="292"/>
      <c r="C31" s="292"/>
      <c r="D31" s="297"/>
    </row>
    <row r="32" spans="1:4" x14ac:dyDescent="0.2">
      <c r="A32" s="292" t="s">
        <v>151</v>
      </c>
      <c r="B32" s="293">
        <f>B18</f>
        <v>43070</v>
      </c>
      <c r="C32" s="293">
        <v>42979</v>
      </c>
      <c r="D32" s="294"/>
    </row>
    <row r="33" spans="1:10" x14ac:dyDescent="0.2">
      <c r="A33" s="298" t="s">
        <v>159</v>
      </c>
      <c r="B33" s="301">
        <v>0</v>
      </c>
      <c r="C33" s="301">
        <v>0</v>
      </c>
      <c r="D33" s="300">
        <f t="shared" ref="D33:D43" si="0">+B33-C33</f>
        <v>0</v>
      </c>
      <c r="J33" s="292" t="s">
        <v>46</v>
      </c>
    </row>
    <row r="34" spans="1:10" x14ac:dyDescent="0.2">
      <c r="A34" s="298" t="s">
        <v>157</v>
      </c>
      <c r="B34" s="301">
        <v>0</v>
      </c>
      <c r="C34" s="301">
        <v>0</v>
      </c>
      <c r="D34" s="300">
        <f t="shared" si="0"/>
        <v>0</v>
      </c>
    </row>
    <row r="35" spans="1:10" x14ac:dyDescent="0.2">
      <c r="A35" s="298" t="s">
        <v>155</v>
      </c>
      <c r="B35" s="301">
        <v>0</v>
      </c>
      <c r="C35" s="301">
        <v>0</v>
      </c>
      <c r="D35" s="300">
        <f t="shared" si="0"/>
        <v>0</v>
      </c>
    </row>
    <row r="36" spans="1:10" x14ac:dyDescent="0.2">
      <c r="A36" s="288" t="s">
        <v>153</v>
      </c>
      <c r="B36" s="301">
        <v>0</v>
      </c>
      <c r="C36" s="301">
        <v>9.09</v>
      </c>
      <c r="D36" s="300">
        <f t="shared" si="0"/>
        <v>-9.09</v>
      </c>
    </row>
    <row r="37" spans="1:10" x14ac:dyDescent="0.2">
      <c r="A37" s="298" t="s">
        <v>156</v>
      </c>
      <c r="B37" s="301">
        <v>9.0909090909090917</v>
      </c>
      <c r="C37" s="301">
        <v>18.18</v>
      </c>
      <c r="D37" s="300">
        <f t="shared" si="0"/>
        <v>-9.089090909090908</v>
      </c>
    </row>
    <row r="38" spans="1:10" x14ac:dyDescent="0.2">
      <c r="A38" s="298" t="s">
        <v>162</v>
      </c>
      <c r="B38" s="301">
        <v>9.0909090909090917</v>
      </c>
      <c r="C38" s="301">
        <v>9.09</v>
      </c>
      <c r="D38" s="300">
        <f t="shared" si="0"/>
        <v>9.0909090909185863E-4</v>
      </c>
    </row>
    <row r="39" spans="1:10" x14ac:dyDescent="0.2">
      <c r="A39" s="298" t="s">
        <v>161</v>
      </c>
      <c r="B39" s="301">
        <v>9.0909090909090917</v>
      </c>
      <c r="C39" s="301">
        <v>9.09</v>
      </c>
      <c r="D39" s="300">
        <f t="shared" si="0"/>
        <v>9.0909090909185863E-4</v>
      </c>
    </row>
    <row r="40" spans="1:10" x14ac:dyDescent="0.2">
      <c r="A40" s="298" t="s">
        <v>154</v>
      </c>
      <c r="B40" s="301">
        <v>18.181818181818183</v>
      </c>
      <c r="C40" s="301">
        <v>9.09</v>
      </c>
      <c r="D40" s="300">
        <f t="shared" si="0"/>
        <v>9.0918181818181836</v>
      </c>
    </row>
    <row r="41" spans="1:10" x14ac:dyDescent="0.2">
      <c r="A41" s="298" t="s">
        <v>160</v>
      </c>
      <c r="B41" s="301">
        <v>27.27272727272727</v>
      </c>
      <c r="C41" s="301">
        <v>18.18</v>
      </c>
      <c r="D41" s="300">
        <f t="shared" si="0"/>
        <v>9.0927272727272701</v>
      </c>
    </row>
    <row r="42" spans="1:10" x14ac:dyDescent="0.2">
      <c r="A42" s="298" t="s">
        <v>152</v>
      </c>
      <c r="B42" s="301">
        <v>27.27272727272727</v>
      </c>
      <c r="C42" s="301">
        <v>27.27</v>
      </c>
      <c r="D42" s="300">
        <f t="shared" si="0"/>
        <v>2.7272727272702468E-3</v>
      </c>
    </row>
    <row r="43" spans="1:10" x14ac:dyDescent="0.2">
      <c r="A43" s="288" t="s">
        <v>164</v>
      </c>
      <c r="B43" s="301">
        <v>0</v>
      </c>
      <c r="C43" s="301">
        <v>0</v>
      </c>
      <c r="D43" s="300">
        <f t="shared" si="0"/>
        <v>0</v>
      </c>
    </row>
    <row r="58" spans="6:6" ht="15" x14ac:dyDescent="0.25">
      <c r="F58" s="90"/>
    </row>
    <row r="88" spans="6:6" x14ac:dyDescent="0.2">
      <c r="F88" s="302"/>
    </row>
  </sheetData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41"/>
  <sheetViews>
    <sheetView workbookViewId="0">
      <selection activeCell="M40" sqref="M40"/>
    </sheetView>
  </sheetViews>
  <sheetFormatPr baseColWidth="10" defaultRowHeight="15" x14ac:dyDescent="0.25"/>
  <cols>
    <col min="1" max="1" width="17" style="5" customWidth="1"/>
    <col min="2" max="3" width="11.42578125" style="5"/>
    <col min="4" max="4" width="12.7109375" style="5" customWidth="1"/>
    <col min="5" max="6" width="11.42578125" style="5"/>
    <col min="7" max="7" width="12.42578125" style="5" customWidth="1"/>
    <col min="8" max="8" width="13.42578125" style="5" bestFit="1" customWidth="1"/>
    <col min="9" max="9" width="13.42578125" style="5" customWidth="1"/>
    <col min="10" max="10" width="4.28515625" style="5" customWidth="1"/>
    <col min="11" max="16" width="11.42578125" style="5"/>
    <col min="17" max="17" width="5.42578125" style="5" customWidth="1"/>
    <col min="18" max="16384" width="11.42578125" style="5"/>
  </cols>
  <sheetData>
    <row r="1" spans="1:17" ht="51" customHeight="1" x14ac:dyDescent="0.25">
      <c r="A1" s="394" t="s">
        <v>165</v>
      </c>
      <c r="B1" s="394" t="s">
        <v>166</v>
      </c>
      <c r="C1" s="394" t="s">
        <v>166</v>
      </c>
      <c r="D1" s="394" t="s">
        <v>166</v>
      </c>
      <c r="E1" s="394" t="s">
        <v>166</v>
      </c>
      <c r="F1" s="394" t="s">
        <v>166</v>
      </c>
      <c r="G1" s="394" t="s">
        <v>166</v>
      </c>
      <c r="H1" s="394" t="s">
        <v>166</v>
      </c>
      <c r="I1" s="352"/>
    </row>
    <row r="3" spans="1:17" x14ac:dyDescent="0.25">
      <c r="K3" s="76" t="s">
        <v>192</v>
      </c>
      <c r="L3" s="70"/>
      <c r="M3" s="70"/>
      <c r="N3" s="70"/>
      <c r="O3" s="70"/>
      <c r="P3" s="70"/>
      <c r="Q3" s="70"/>
    </row>
    <row r="4" spans="1:17" ht="15" customHeight="1" x14ac:dyDescent="0.25">
      <c r="A4" s="63"/>
      <c r="K4" s="70"/>
      <c r="L4" s="70"/>
      <c r="M4" s="70"/>
      <c r="N4" s="70"/>
      <c r="O4" s="70"/>
      <c r="P4" s="70"/>
      <c r="Q4" s="70"/>
    </row>
    <row r="5" spans="1:17" x14ac:dyDescent="0.25">
      <c r="B5" s="303">
        <v>43070</v>
      </c>
      <c r="C5" s="303"/>
      <c r="D5" s="303"/>
      <c r="K5" s="76"/>
      <c r="L5" s="70"/>
      <c r="M5" s="70"/>
      <c r="N5" s="70"/>
      <c r="O5" s="70"/>
      <c r="P5" s="70"/>
      <c r="Q5" s="70"/>
    </row>
    <row r="6" spans="1:17" x14ac:dyDescent="0.25">
      <c r="B6" s="304" t="s">
        <v>0</v>
      </c>
      <c r="C6" s="305" t="s">
        <v>1</v>
      </c>
      <c r="D6" s="305" t="s">
        <v>16</v>
      </c>
      <c r="E6" s="276"/>
      <c r="F6" s="306"/>
      <c r="G6" s="351"/>
      <c r="H6" s="305"/>
      <c r="I6" s="305"/>
      <c r="K6" s="70"/>
      <c r="L6" s="70"/>
      <c r="M6" s="70"/>
      <c r="N6" s="70"/>
      <c r="O6" s="70"/>
      <c r="P6" s="70"/>
      <c r="Q6" s="70"/>
    </row>
    <row r="7" spans="1:17" x14ac:dyDescent="0.25">
      <c r="A7" s="307" t="s">
        <v>2</v>
      </c>
      <c r="B7" s="308">
        <v>35.55555555555555</v>
      </c>
      <c r="C7" s="308">
        <v>53.5</v>
      </c>
      <c r="D7" s="308">
        <v>40</v>
      </c>
      <c r="E7" s="285">
        <f>B7-B14</f>
        <v>2.7179487179487154</v>
      </c>
      <c r="F7" s="285">
        <f t="shared" ref="F7:G10" si="0">C7-C14</f>
        <v>26.5</v>
      </c>
      <c r="G7" s="285">
        <f t="shared" si="0"/>
        <v>0</v>
      </c>
      <c r="H7" s="62"/>
      <c r="I7" s="62"/>
      <c r="K7" s="70"/>
      <c r="L7" s="70"/>
      <c r="M7" s="70"/>
      <c r="N7" s="70"/>
      <c r="O7" s="70"/>
      <c r="P7" s="70"/>
      <c r="Q7" s="70"/>
    </row>
    <row r="8" spans="1:17" ht="15" customHeight="1" x14ac:dyDescent="0.25">
      <c r="A8" s="350" t="s">
        <v>3</v>
      </c>
      <c r="B8" s="309">
        <v>31.388888888888889</v>
      </c>
      <c r="C8" s="309">
        <v>31</v>
      </c>
      <c r="D8" s="309">
        <v>30</v>
      </c>
      <c r="E8" s="285">
        <f>B8-B15</f>
        <v>0.39743589743590135</v>
      </c>
      <c r="F8" s="285">
        <f t="shared" si="0"/>
        <v>-6</v>
      </c>
      <c r="G8" s="285">
        <f t="shared" si="0"/>
        <v>3.3333333333333321</v>
      </c>
      <c r="H8" s="62"/>
      <c r="I8" s="62"/>
      <c r="K8" s="70"/>
      <c r="L8" s="70"/>
      <c r="M8" s="70"/>
      <c r="N8" s="70"/>
      <c r="O8" s="70"/>
      <c r="P8" s="70"/>
      <c r="Q8" s="70"/>
    </row>
    <row r="9" spans="1:17" x14ac:dyDescent="0.25">
      <c r="A9" s="350" t="s">
        <v>4</v>
      </c>
      <c r="B9" s="309">
        <v>14.444444444444443</v>
      </c>
      <c r="C9" s="309">
        <v>0</v>
      </c>
      <c r="D9" s="309">
        <v>14.166666666666666</v>
      </c>
      <c r="E9" s="285">
        <f t="shared" ref="E9" si="1">B9-B16</f>
        <v>-3.1111111111111143</v>
      </c>
      <c r="F9" s="285">
        <f t="shared" si="0"/>
        <v>-5</v>
      </c>
      <c r="G9" s="285">
        <f t="shared" si="0"/>
        <v>4.1666666666666643</v>
      </c>
      <c r="H9" s="62"/>
      <c r="I9" s="62"/>
      <c r="K9" s="70"/>
      <c r="L9" s="70"/>
      <c r="M9" s="70"/>
      <c r="N9" s="70"/>
      <c r="O9" s="70"/>
      <c r="P9" s="70"/>
      <c r="Q9" s="70"/>
    </row>
    <row r="10" spans="1:17" ht="15" customHeight="1" x14ac:dyDescent="0.25">
      <c r="A10" s="310" t="s">
        <v>5</v>
      </c>
      <c r="B10" s="311">
        <v>18.611111111111111</v>
      </c>
      <c r="C10" s="311">
        <v>15.5</v>
      </c>
      <c r="D10" s="311">
        <v>15.833333333333332</v>
      </c>
      <c r="E10" s="285">
        <f>B10-B17</f>
        <v>-4.273504273502482E-3</v>
      </c>
      <c r="F10" s="285">
        <f t="shared" si="0"/>
        <v>4.5</v>
      </c>
      <c r="G10" s="285">
        <f t="shared" si="0"/>
        <v>-7.5</v>
      </c>
      <c r="H10" s="62"/>
      <c r="I10" s="62"/>
      <c r="K10" s="70"/>
      <c r="L10" s="70"/>
      <c r="M10" s="70"/>
      <c r="N10" s="70"/>
      <c r="O10" s="70"/>
      <c r="P10" s="70"/>
      <c r="Q10" s="70"/>
    </row>
    <row r="11" spans="1:17" x14ac:dyDescent="0.25">
      <c r="B11" s="62"/>
      <c r="C11" s="62"/>
      <c r="D11" s="62"/>
      <c r="K11" s="70"/>
      <c r="L11" s="70"/>
      <c r="M11" s="70"/>
      <c r="N11" s="70"/>
      <c r="O11" s="70"/>
      <c r="P11" s="70"/>
      <c r="Q11" s="70"/>
    </row>
    <row r="12" spans="1:17" x14ac:dyDescent="0.25">
      <c r="B12" s="303">
        <v>42979</v>
      </c>
      <c r="C12" s="303"/>
      <c r="D12" s="303"/>
      <c r="K12" s="70"/>
      <c r="L12" s="70"/>
      <c r="M12" s="70"/>
      <c r="N12" s="70"/>
      <c r="O12" s="70"/>
      <c r="P12" s="70"/>
      <c r="Q12" s="70"/>
    </row>
    <row r="13" spans="1:17" x14ac:dyDescent="0.25">
      <c r="B13" s="304" t="s">
        <v>0</v>
      </c>
      <c r="C13" s="305" t="s">
        <v>1</v>
      </c>
      <c r="D13" s="305" t="s">
        <v>16</v>
      </c>
      <c r="K13" s="70"/>
      <c r="L13" s="70"/>
      <c r="M13" s="70"/>
      <c r="N13" s="70"/>
      <c r="O13" s="70"/>
      <c r="P13" s="70"/>
      <c r="Q13" s="70"/>
    </row>
    <row r="14" spans="1:17" x14ac:dyDescent="0.25">
      <c r="A14" s="307" t="s">
        <v>2</v>
      </c>
      <c r="B14" s="308">
        <v>32.837606837606835</v>
      </c>
      <c r="C14" s="308">
        <v>27</v>
      </c>
      <c r="D14" s="308">
        <v>40.000000000000007</v>
      </c>
      <c r="K14" s="70"/>
      <c r="L14" s="70"/>
      <c r="M14" s="70"/>
      <c r="N14" s="70"/>
      <c r="O14" s="70"/>
      <c r="P14" s="70"/>
      <c r="Q14" s="70"/>
    </row>
    <row r="15" spans="1:17" ht="15" customHeight="1" x14ac:dyDescent="0.25">
      <c r="A15" s="350" t="s">
        <v>3</v>
      </c>
      <c r="B15" s="309">
        <v>30.991452991452988</v>
      </c>
      <c r="C15" s="309">
        <v>37</v>
      </c>
      <c r="D15" s="309">
        <v>26.666666666666668</v>
      </c>
      <c r="K15" s="70"/>
      <c r="L15" s="70"/>
      <c r="M15" s="70"/>
      <c r="N15" s="70"/>
      <c r="O15" s="70"/>
      <c r="P15" s="70"/>
      <c r="Q15" s="70"/>
    </row>
    <row r="16" spans="1:17" x14ac:dyDescent="0.25">
      <c r="A16" s="350" t="s">
        <v>4</v>
      </c>
      <c r="B16" s="309">
        <v>17.555555555555557</v>
      </c>
      <c r="C16" s="309">
        <v>5</v>
      </c>
      <c r="D16" s="309">
        <v>10.000000000000002</v>
      </c>
      <c r="K16" s="70"/>
      <c r="L16" s="70"/>
      <c r="M16" s="70"/>
      <c r="N16" s="70"/>
      <c r="O16" s="70"/>
      <c r="P16" s="70"/>
      <c r="Q16" s="70"/>
    </row>
    <row r="17" spans="1:17" ht="15" customHeight="1" x14ac:dyDescent="0.25">
      <c r="A17" s="310" t="s">
        <v>5</v>
      </c>
      <c r="B17" s="311">
        <v>18.615384615384613</v>
      </c>
      <c r="C17" s="311">
        <v>11</v>
      </c>
      <c r="D17" s="311">
        <v>23.333333333333332</v>
      </c>
      <c r="K17" s="70"/>
      <c r="L17" s="70"/>
      <c r="M17" s="70"/>
      <c r="N17" s="70"/>
      <c r="O17" s="70"/>
      <c r="P17" s="70"/>
      <c r="Q17" s="70"/>
    </row>
    <row r="18" spans="1:17" x14ac:dyDescent="0.25">
      <c r="K18" s="70"/>
      <c r="L18" s="70"/>
      <c r="M18" s="70"/>
      <c r="N18" s="70"/>
      <c r="O18" s="70"/>
      <c r="P18" s="70"/>
      <c r="Q18" s="70"/>
    </row>
    <row r="19" spans="1:17" x14ac:dyDescent="0.25">
      <c r="B19" s="303">
        <v>42887</v>
      </c>
      <c r="C19" s="303"/>
      <c r="D19" s="303"/>
      <c r="K19" s="70"/>
      <c r="L19" s="70"/>
      <c r="M19" s="70"/>
      <c r="N19" s="70"/>
      <c r="O19" s="70"/>
      <c r="P19" s="70"/>
      <c r="Q19" s="70"/>
    </row>
    <row r="20" spans="1:17" x14ac:dyDescent="0.25">
      <c r="B20" s="304" t="s">
        <v>0</v>
      </c>
      <c r="C20" s="305" t="s">
        <v>1</v>
      </c>
      <c r="D20" s="305" t="s">
        <v>16</v>
      </c>
      <c r="K20" s="70"/>
      <c r="L20" s="70"/>
      <c r="M20" s="70"/>
      <c r="N20" s="70"/>
      <c r="O20" s="70"/>
      <c r="P20" s="70"/>
      <c r="Q20" s="70"/>
    </row>
    <row r="21" spans="1:17" x14ac:dyDescent="0.25">
      <c r="A21" s="307" t="s">
        <v>2</v>
      </c>
      <c r="B21" s="308">
        <v>31.939393939393941</v>
      </c>
      <c r="C21" s="308">
        <v>32.142857142857146</v>
      </c>
      <c r="D21" s="308">
        <v>40</v>
      </c>
      <c r="K21" s="70"/>
      <c r="L21" s="70"/>
      <c r="M21" s="70"/>
      <c r="N21" s="70"/>
      <c r="O21" s="70"/>
      <c r="P21" s="70"/>
      <c r="Q21" s="70"/>
    </row>
    <row r="22" spans="1:17" ht="15" customHeight="1" x14ac:dyDescent="0.25">
      <c r="A22" s="350" t="s">
        <v>3</v>
      </c>
      <c r="B22" s="309">
        <v>34.238095238095241</v>
      </c>
      <c r="C22" s="309">
        <v>37.857142857142854</v>
      </c>
      <c r="D22" s="309">
        <v>23.333333333333332</v>
      </c>
      <c r="K22" s="70"/>
      <c r="L22" s="70"/>
      <c r="M22" s="70"/>
      <c r="N22" s="70"/>
      <c r="O22" s="70"/>
      <c r="P22" s="70"/>
      <c r="Q22" s="70"/>
    </row>
    <row r="23" spans="1:17" x14ac:dyDescent="0.25">
      <c r="A23" s="350" t="s">
        <v>4</v>
      </c>
      <c r="B23" s="309">
        <v>14.415584415584417</v>
      </c>
      <c r="C23" s="309">
        <v>20</v>
      </c>
      <c r="D23" s="309">
        <v>10</v>
      </c>
      <c r="K23" s="70"/>
      <c r="L23" s="70"/>
      <c r="M23" s="70"/>
      <c r="N23" s="70"/>
      <c r="O23" s="70"/>
      <c r="P23" s="70"/>
      <c r="Q23" s="70"/>
    </row>
    <row r="24" spans="1:17" ht="15" customHeight="1" x14ac:dyDescent="0.25">
      <c r="A24" s="310" t="s">
        <v>5</v>
      </c>
      <c r="B24" s="311">
        <v>19.406926406926409</v>
      </c>
      <c r="C24" s="311">
        <v>10</v>
      </c>
      <c r="D24" s="311">
        <v>26.666666666666668</v>
      </c>
      <c r="K24" s="70"/>
      <c r="L24" s="70"/>
      <c r="M24" s="70"/>
      <c r="N24" s="70"/>
      <c r="O24" s="70"/>
      <c r="P24" s="70"/>
      <c r="Q24" s="70"/>
    </row>
    <row r="25" spans="1:17" x14ac:dyDescent="0.25">
      <c r="K25" s="70"/>
      <c r="L25" s="70"/>
      <c r="M25" s="70"/>
      <c r="N25" s="70"/>
      <c r="O25" s="70"/>
      <c r="P25" s="70"/>
      <c r="Q25" s="70"/>
    </row>
    <row r="26" spans="1:17" x14ac:dyDescent="0.25">
      <c r="K26" s="70"/>
      <c r="L26" s="70"/>
      <c r="M26" s="70"/>
      <c r="N26" s="70"/>
      <c r="O26" s="70"/>
      <c r="P26" s="70"/>
      <c r="Q26" s="70"/>
    </row>
    <row r="27" spans="1:17" x14ac:dyDescent="0.25">
      <c r="K27" s="70"/>
      <c r="L27" s="70"/>
      <c r="M27" s="70"/>
      <c r="N27" s="70"/>
      <c r="O27" s="70"/>
      <c r="P27" s="70"/>
      <c r="Q27" s="70"/>
    </row>
    <row r="28" spans="1:17" x14ac:dyDescent="0.25">
      <c r="K28" s="70"/>
      <c r="L28" s="70"/>
      <c r="M28" s="70"/>
      <c r="N28" s="70"/>
      <c r="O28" s="70"/>
      <c r="P28" s="70"/>
      <c r="Q28" s="70"/>
    </row>
    <row r="29" spans="1:17" x14ac:dyDescent="0.25">
      <c r="K29" s="70"/>
      <c r="L29" s="70"/>
      <c r="M29" s="70"/>
      <c r="N29" s="70"/>
      <c r="O29" s="70"/>
      <c r="P29" s="70"/>
      <c r="Q29" s="70"/>
    </row>
    <row r="30" spans="1:17" x14ac:dyDescent="0.25">
      <c r="K30" s="70"/>
      <c r="L30" s="70"/>
      <c r="M30" s="70"/>
      <c r="N30" s="70"/>
      <c r="O30" s="70"/>
      <c r="P30" s="70"/>
      <c r="Q30" s="70"/>
    </row>
    <row r="31" spans="1:17" x14ac:dyDescent="0.25">
      <c r="K31" s="70"/>
      <c r="L31" s="70"/>
      <c r="M31" s="70"/>
      <c r="N31" s="70"/>
      <c r="O31" s="70"/>
      <c r="P31" s="70"/>
      <c r="Q31" s="70"/>
    </row>
    <row r="32" spans="1:17" x14ac:dyDescent="0.25">
      <c r="K32" s="70"/>
      <c r="L32" s="70"/>
      <c r="M32" s="70"/>
      <c r="N32" s="70"/>
      <c r="O32" s="70"/>
      <c r="P32" s="70"/>
      <c r="Q32" s="70"/>
    </row>
    <row r="33" spans="11:17" x14ac:dyDescent="0.25">
      <c r="K33" s="70"/>
      <c r="L33" s="70"/>
      <c r="M33" s="70"/>
      <c r="N33" s="70"/>
      <c r="O33" s="70"/>
      <c r="P33" s="70"/>
      <c r="Q33" s="70"/>
    </row>
    <row r="34" spans="11:17" x14ac:dyDescent="0.25">
      <c r="K34" s="70"/>
      <c r="L34" s="70"/>
      <c r="M34" s="70"/>
      <c r="N34" s="70"/>
      <c r="O34" s="70"/>
      <c r="P34" s="70"/>
      <c r="Q34" s="70"/>
    </row>
    <row r="35" spans="11:17" x14ac:dyDescent="0.25">
      <c r="K35" s="70"/>
      <c r="L35" s="70"/>
      <c r="M35" s="70"/>
      <c r="N35" s="70"/>
      <c r="O35" s="70"/>
      <c r="P35" s="70"/>
      <c r="Q35" s="70"/>
    </row>
    <row r="36" spans="11:17" x14ac:dyDescent="0.25">
      <c r="K36" s="70"/>
      <c r="L36" s="70"/>
      <c r="M36" s="70"/>
      <c r="N36" s="70"/>
      <c r="O36" s="70"/>
      <c r="P36" s="70"/>
      <c r="Q36" s="70"/>
    </row>
    <row r="37" spans="11:17" x14ac:dyDescent="0.25">
      <c r="K37" s="70"/>
      <c r="L37" s="70"/>
      <c r="M37" s="70"/>
      <c r="N37" s="70"/>
      <c r="O37" s="70"/>
      <c r="P37" s="70"/>
      <c r="Q37" s="70"/>
    </row>
    <row r="38" spans="11:17" x14ac:dyDescent="0.25">
      <c r="K38" s="70"/>
      <c r="L38" s="70"/>
      <c r="M38" s="70"/>
      <c r="N38" s="70"/>
      <c r="O38" s="70"/>
      <c r="P38" s="70"/>
      <c r="Q38" s="70"/>
    </row>
    <row r="39" spans="11:17" x14ac:dyDescent="0.25">
      <c r="K39" s="312"/>
      <c r="L39" s="70"/>
      <c r="M39" s="70"/>
      <c r="N39" s="70"/>
      <c r="O39" s="70"/>
      <c r="P39" s="70"/>
      <c r="Q39" s="70"/>
    </row>
    <row r="40" spans="11:17" x14ac:dyDescent="0.25">
      <c r="K40" s="70"/>
      <c r="L40" s="70"/>
      <c r="M40" s="70"/>
      <c r="N40" s="70"/>
      <c r="O40" s="70"/>
      <c r="P40" s="70"/>
      <c r="Q40" s="70"/>
    </row>
    <row r="41" spans="11:17" x14ac:dyDescent="0.25">
      <c r="K41" s="209"/>
      <c r="L41" s="70"/>
      <c r="M41" s="70"/>
      <c r="N41" s="70"/>
      <c r="O41" s="70"/>
      <c r="P41" s="70"/>
      <c r="Q41" s="70"/>
    </row>
  </sheetData>
  <mergeCells count="1">
    <mergeCell ref="A1:H1"/>
  </mergeCells>
  <pageMargins left="0.7" right="0.7" top="0.75" bottom="0.75" header="0.3" footer="0.3"/>
  <pageSetup orientation="portrait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P47"/>
  <sheetViews>
    <sheetView zoomScale="90" zoomScaleNormal="90" workbookViewId="0">
      <selection activeCell="A20" sqref="A20"/>
    </sheetView>
  </sheetViews>
  <sheetFormatPr baseColWidth="10" defaultRowHeight="15" x14ac:dyDescent="0.25"/>
  <cols>
    <col min="1" max="1" width="30.42578125" style="5" customWidth="1"/>
    <col min="2" max="2" width="13.42578125" style="5" bestFit="1" customWidth="1"/>
    <col min="3" max="3" width="7.7109375" style="5" customWidth="1"/>
    <col min="4" max="4" width="13.42578125" style="5" bestFit="1" customWidth="1"/>
    <col min="5" max="16384" width="11.42578125" style="5"/>
  </cols>
  <sheetData>
    <row r="2" spans="1:16" ht="23.25" customHeight="1" x14ac:dyDescent="0.25">
      <c r="A2" s="313" t="s">
        <v>167</v>
      </c>
    </row>
    <row r="4" spans="1:16" x14ac:dyDescent="0.25">
      <c r="A4" s="63" t="s">
        <v>40</v>
      </c>
      <c r="H4" s="76" t="s">
        <v>193</v>
      </c>
      <c r="I4" s="70"/>
      <c r="J4" s="70"/>
      <c r="K4" s="70"/>
      <c r="L4" s="70"/>
      <c r="M4" s="70"/>
      <c r="N4" s="70"/>
      <c r="O4" s="70"/>
      <c r="P4" s="70"/>
    </row>
    <row r="5" spans="1:16" ht="13.5" customHeight="1" x14ac:dyDescent="0.25">
      <c r="H5" s="70"/>
      <c r="I5" s="70"/>
      <c r="J5" s="70"/>
      <c r="K5" s="70"/>
      <c r="L5" s="70"/>
      <c r="M5" s="70"/>
      <c r="N5" s="70"/>
      <c r="O5" s="70"/>
      <c r="P5" s="70"/>
    </row>
    <row r="6" spans="1:16" x14ac:dyDescent="0.25">
      <c r="A6" s="63" t="s">
        <v>151</v>
      </c>
      <c r="B6" s="305" t="s">
        <v>0</v>
      </c>
      <c r="C6" s="305" t="s">
        <v>1</v>
      </c>
      <c r="D6" s="305" t="s">
        <v>16</v>
      </c>
      <c r="E6" s="48" t="s">
        <v>168</v>
      </c>
      <c r="H6" s="70"/>
      <c r="I6" s="70"/>
      <c r="J6" s="70"/>
      <c r="K6" s="70"/>
      <c r="L6" s="70"/>
      <c r="M6" s="70"/>
      <c r="N6" s="70"/>
      <c r="O6" s="70"/>
      <c r="P6" s="70"/>
    </row>
    <row r="7" spans="1:16" x14ac:dyDescent="0.25">
      <c r="A7" s="5" t="s">
        <v>11</v>
      </c>
      <c r="B7" s="314">
        <f t="shared" ref="B7:B14" si="0">+VLOOKUP(A7,$A$23:$D$34,2,)</f>
        <v>0</v>
      </c>
      <c r="C7" s="314">
        <f t="shared" ref="C7:C17" si="1">+VLOOKUP(A7,$A$23:$D$34,3,)</f>
        <v>0</v>
      </c>
      <c r="D7" s="314">
        <f t="shared" ref="D7:D17" si="2">+VLOOKUP(A7,$A$23:$D$34,4,)</f>
        <v>0</v>
      </c>
      <c r="E7" s="62">
        <f t="shared" ref="E7:E17" si="3">+SUM(B7:D7)</f>
        <v>0</v>
      </c>
      <c r="H7" s="70"/>
      <c r="I7" s="70"/>
      <c r="J7" s="70"/>
      <c r="K7" s="70"/>
      <c r="L7" s="70"/>
      <c r="M7" s="70"/>
      <c r="N7" s="70"/>
      <c r="O7" s="70"/>
      <c r="P7" s="70"/>
    </row>
    <row r="8" spans="1:16" x14ac:dyDescent="0.25">
      <c r="A8" s="5" t="s">
        <v>12</v>
      </c>
      <c r="B8" s="314">
        <f t="shared" si="0"/>
        <v>3.8461538461538463</v>
      </c>
      <c r="C8" s="314">
        <f t="shared" si="1"/>
        <v>0</v>
      </c>
      <c r="D8" s="314">
        <f t="shared" si="2"/>
        <v>0</v>
      </c>
      <c r="E8" s="62">
        <f t="shared" si="3"/>
        <v>3.8461538461538463</v>
      </c>
      <c r="H8" s="70"/>
      <c r="I8" s="70"/>
      <c r="J8" s="70"/>
      <c r="K8" s="70"/>
      <c r="L8" s="70"/>
      <c r="M8" s="70"/>
      <c r="N8" s="70"/>
      <c r="O8" s="70"/>
      <c r="P8" s="70"/>
    </row>
    <row r="9" spans="1:16" x14ac:dyDescent="0.25">
      <c r="A9" s="5" t="s">
        <v>9</v>
      </c>
      <c r="B9" s="314">
        <f t="shared" si="0"/>
        <v>3.8461538461538463</v>
      </c>
      <c r="C9" s="314">
        <f t="shared" si="1"/>
        <v>0</v>
      </c>
      <c r="D9" s="314">
        <f t="shared" si="2"/>
        <v>0</v>
      </c>
      <c r="E9" s="62">
        <f t="shared" si="3"/>
        <v>3.8461538461538463</v>
      </c>
      <c r="H9" s="70"/>
      <c r="I9" s="70"/>
      <c r="J9" s="70"/>
      <c r="K9" s="70"/>
      <c r="L9" s="70"/>
      <c r="M9" s="70"/>
      <c r="N9" s="70"/>
      <c r="O9" s="70"/>
      <c r="P9" s="70"/>
    </row>
    <row r="10" spans="1:16" x14ac:dyDescent="0.25">
      <c r="A10" s="5" t="s">
        <v>13</v>
      </c>
      <c r="B10" s="314">
        <f t="shared" si="0"/>
        <v>0</v>
      </c>
      <c r="C10" s="314">
        <f t="shared" si="1"/>
        <v>5.8823529411764701</v>
      </c>
      <c r="D10" s="314">
        <f t="shared" si="2"/>
        <v>0</v>
      </c>
      <c r="E10" s="62">
        <f t="shared" si="3"/>
        <v>5.8823529411764701</v>
      </c>
      <c r="H10" s="70"/>
      <c r="I10" s="70"/>
      <c r="J10" s="70"/>
      <c r="K10" s="70"/>
      <c r="L10" s="70"/>
      <c r="M10" s="70"/>
      <c r="N10" s="70"/>
      <c r="O10" s="70"/>
      <c r="P10" s="70"/>
    </row>
    <row r="11" spans="1:16" x14ac:dyDescent="0.25">
      <c r="A11" s="5" t="s">
        <v>169</v>
      </c>
      <c r="B11" s="314">
        <f t="shared" si="0"/>
        <v>0</v>
      </c>
      <c r="C11" s="314">
        <f t="shared" si="1"/>
        <v>0</v>
      </c>
      <c r="D11" s="314">
        <f t="shared" si="2"/>
        <v>9.0909090909090917</v>
      </c>
      <c r="E11" s="62">
        <f t="shared" si="3"/>
        <v>9.0909090909090917</v>
      </c>
      <c r="H11" s="70"/>
      <c r="I11" s="70"/>
      <c r="J11" s="70"/>
      <c r="K11" s="70"/>
      <c r="L11" s="70"/>
      <c r="M11" s="70"/>
      <c r="N11" s="70"/>
      <c r="O11" s="70"/>
      <c r="P11" s="70"/>
    </row>
    <row r="12" spans="1:16" x14ac:dyDescent="0.25">
      <c r="A12" s="5" t="s">
        <v>170</v>
      </c>
      <c r="B12" s="314">
        <f t="shared" si="0"/>
        <v>7.6923076923076925</v>
      </c>
      <c r="C12" s="314">
        <f t="shared" si="1"/>
        <v>11.76470588235294</v>
      </c>
      <c r="D12" s="314">
        <f t="shared" si="2"/>
        <v>9.0909090909090917</v>
      </c>
      <c r="E12" s="62">
        <f t="shared" si="3"/>
        <v>28.547922665569722</v>
      </c>
      <c r="H12" s="70"/>
      <c r="I12" s="70"/>
      <c r="J12" s="70"/>
      <c r="K12" s="70"/>
      <c r="L12" s="70"/>
      <c r="M12" s="70"/>
      <c r="N12" s="70"/>
      <c r="O12" s="70"/>
      <c r="P12" s="70"/>
    </row>
    <row r="13" spans="1:16" x14ac:dyDescent="0.25">
      <c r="A13" s="5" t="s">
        <v>10</v>
      </c>
      <c r="B13" s="314">
        <f t="shared" si="0"/>
        <v>7.6923076923076925</v>
      </c>
      <c r="C13" s="314">
        <f t="shared" si="1"/>
        <v>11.76470588235294</v>
      </c>
      <c r="D13" s="314">
        <f t="shared" si="2"/>
        <v>18.181818181818183</v>
      </c>
      <c r="E13" s="62">
        <f t="shared" si="3"/>
        <v>37.638831756478815</v>
      </c>
      <c r="H13" s="70"/>
      <c r="I13" s="70"/>
      <c r="J13" s="70"/>
      <c r="K13" s="70"/>
      <c r="L13" s="70"/>
      <c r="M13" s="70"/>
      <c r="N13" s="70"/>
      <c r="O13" s="70"/>
      <c r="P13" s="70"/>
    </row>
    <row r="14" spans="1:16" x14ac:dyDescent="0.25">
      <c r="A14" s="5" t="s">
        <v>7</v>
      </c>
      <c r="B14" s="314">
        <f t="shared" si="0"/>
        <v>11.538461538461538</v>
      </c>
      <c r="C14" s="314">
        <f t="shared" si="1"/>
        <v>17.647058823529413</v>
      </c>
      <c r="D14" s="314">
        <f t="shared" si="2"/>
        <v>9.0909090909090917</v>
      </c>
      <c r="E14" s="62">
        <f t="shared" si="3"/>
        <v>38.276429452900047</v>
      </c>
      <c r="H14" s="70"/>
      <c r="I14" s="70"/>
      <c r="J14" s="70"/>
      <c r="K14" s="70"/>
      <c r="L14" s="70"/>
      <c r="M14" s="70"/>
      <c r="N14" s="70"/>
      <c r="O14" s="70"/>
      <c r="P14" s="70"/>
    </row>
    <row r="15" spans="1:16" x14ac:dyDescent="0.25">
      <c r="A15" s="5" t="s">
        <v>6</v>
      </c>
      <c r="B15" s="314">
        <v>15.384615384615385</v>
      </c>
      <c r="C15" s="314">
        <f t="shared" si="1"/>
        <v>17.647058823529413</v>
      </c>
      <c r="D15" s="314">
        <f t="shared" si="2"/>
        <v>9.0909090909090917</v>
      </c>
      <c r="E15" s="62">
        <f t="shared" si="3"/>
        <v>42.122583299053893</v>
      </c>
      <c r="H15" s="70"/>
      <c r="I15" s="70"/>
      <c r="J15" s="70"/>
      <c r="K15" s="70"/>
      <c r="L15" s="70"/>
      <c r="M15" s="70"/>
      <c r="N15" s="70"/>
      <c r="O15" s="70"/>
      <c r="P15" s="70"/>
    </row>
    <row r="16" spans="1:16" x14ac:dyDescent="0.25">
      <c r="A16" s="5" t="s">
        <v>14</v>
      </c>
      <c r="B16" s="314">
        <f>+VLOOKUP(A16,$A$23:$D$34,2,)</f>
        <v>26.923076923076923</v>
      </c>
      <c r="C16" s="314">
        <f t="shared" si="1"/>
        <v>17.647058823529413</v>
      </c>
      <c r="D16" s="314">
        <f t="shared" si="2"/>
        <v>18.181818181818183</v>
      </c>
      <c r="E16" s="62">
        <f t="shared" si="3"/>
        <v>62.751953928424527</v>
      </c>
      <c r="H16" s="70"/>
      <c r="I16" s="70"/>
      <c r="J16" s="70"/>
      <c r="K16" s="70"/>
      <c r="L16" s="70"/>
      <c r="M16" s="70"/>
      <c r="N16" s="70"/>
      <c r="O16" s="70"/>
      <c r="P16" s="70"/>
    </row>
    <row r="17" spans="1:16" x14ac:dyDescent="0.25">
      <c r="A17" s="5" t="s">
        <v>8</v>
      </c>
      <c r="B17" s="314">
        <f>+VLOOKUP(A17,$A$23:$D$34,2,)</f>
        <v>23.076923076923077</v>
      </c>
      <c r="C17" s="314">
        <f t="shared" si="1"/>
        <v>17.647058823529413</v>
      </c>
      <c r="D17" s="314">
        <f t="shared" si="2"/>
        <v>27.27272727272727</v>
      </c>
      <c r="E17" s="62">
        <f t="shared" si="3"/>
        <v>67.996709173179752</v>
      </c>
      <c r="H17" s="70"/>
      <c r="I17" s="70"/>
      <c r="J17" s="70"/>
      <c r="K17" s="70"/>
      <c r="L17" s="70"/>
      <c r="M17" s="70"/>
      <c r="N17" s="70"/>
      <c r="O17" s="70"/>
      <c r="P17" s="70"/>
    </row>
    <row r="18" spans="1:16" x14ac:dyDescent="0.25">
      <c r="B18" s="315"/>
      <c r="C18" s="315"/>
      <c r="D18" s="315"/>
      <c r="H18" s="70"/>
      <c r="I18" s="70"/>
      <c r="J18" s="70"/>
      <c r="K18" s="70"/>
      <c r="L18" s="70"/>
      <c r="M18" s="70"/>
      <c r="N18" s="70"/>
      <c r="O18" s="70"/>
      <c r="P18" s="70"/>
    </row>
    <row r="19" spans="1:16" x14ac:dyDescent="0.25">
      <c r="A19" s="63"/>
      <c r="B19" s="63"/>
      <c r="H19" s="70"/>
      <c r="I19" s="70"/>
      <c r="J19" s="70"/>
      <c r="K19" s="70"/>
      <c r="L19" s="70"/>
      <c r="M19" s="70"/>
      <c r="N19" s="70"/>
      <c r="O19" s="70"/>
      <c r="P19" s="70"/>
    </row>
    <row r="20" spans="1:16" x14ac:dyDescent="0.25">
      <c r="B20" s="315"/>
      <c r="H20" s="70"/>
      <c r="I20" s="70"/>
      <c r="J20" s="70"/>
      <c r="K20" s="70"/>
      <c r="L20" s="70"/>
      <c r="M20" s="70"/>
      <c r="N20" s="70"/>
      <c r="O20" s="70"/>
      <c r="P20" s="70"/>
    </row>
    <row r="21" spans="1:16" x14ac:dyDescent="0.25">
      <c r="A21" s="316"/>
      <c r="B21" s="315"/>
      <c r="H21" s="70"/>
      <c r="I21" s="70"/>
      <c r="J21" s="70"/>
      <c r="K21" s="70"/>
      <c r="L21" s="70"/>
      <c r="M21" s="70"/>
      <c r="N21" s="70"/>
      <c r="O21" s="70"/>
      <c r="P21" s="70"/>
    </row>
    <row r="22" spans="1:16" x14ac:dyDescent="0.25">
      <c r="B22" s="305" t="s">
        <v>0</v>
      </c>
      <c r="C22" s="305" t="s">
        <v>1</v>
      </c>
      <c r="D22" s="305" t="s">
        <v>16</v>
      </c>
      <c r="H22" s="70"/>
      <c r="I22" s="70"/>
      <c r="J22" s="70"/>
      <c r="K22" s="70"/>
      <c r="L22" s="70"/>
      <c r="M22" s="70"/>
      <c r="N22" s="70"/>
      <c r="O22" s="70"/>
      <c r="P22" s="70"/>
    </row>
    <row r="23" spans="1:16" x14ac:dyDescent="0.25">
      <c r="A23" s="317" t="s">
        <v>6</v>
      </c>
      <c r="B23" s="314">
        <v>15.384615384615385</v>
      </c>
      <c r="C23" s="314">
        <v>17.647058823529413</v>
      </c>
      <c r="D23" s="314">
        <v>9.0909090909090917</v>
      </c>
      <c r="H23" s="70"/>
      <c r="I23" s="70"/>
      <c r="J23" s="70"/>
      <c r="K23" s="70"/>
      <c r="L23" s="70"/>
      <c r="M23" s="70"/>
      <c r="N23" s="70"/>
      <c r="O23" s="70"/>
      <c r="P23" s="70"/>
    </row>
    <row r="24" spans="1:16" x14ac:dyDescent="0.25">
      <c r="A24" s="317" t="s">
        <v>8</v>
      </c>
      <c r="B24" s="314">
        <v>23.076923076923077</v>
      </c>
      <c r="C24" s="314">
        <v>17.647058823529413</v>
      </c>
      <c r="D24" s="314">
        <v>27.27272727272727</v>
      </c>
      <c r="H24" s="70"/>
      <c r="I24" s="70"/>
      <c r="J24" s="70"/>
      <c r="K24" s="70"/>
      <c r="L24" s="70"/>
      <c r="M24" s="70"/>
      <c r="N24" s="70"/>
      <c r="O24" s="70"/>
      <c r="P24" s="70"/>
    </row>
    <row r="25" spans="1:16" x14ac:dyDescent="0.25">
      <c r="A25" s="317" t="s">
        <v>7</v>
      </c>
      <c r="B25" s="314">
        <v>11.538461538461538</v>
      </c>
      <c r="C25" s="314">
        <v>17.647058823529413</v>
      </c>
      <c r="D25" s="314">
        <v>9.0909090909090917</v>
      </c>
      <c r="H25" s="70"/>
      <c r="I25" s="70"/>
      <c r="J25" s="70"/>
      <c r="K25" s="70"/>
      <c r="L25" s="70"/>
      <c r="M25" s="70"/>
      <c r="N25" s="70"/>
      <c r="O25" s="70"/>
      <c r="P25" s="70"/>
    </row>
    <row r="26" spans="1:16" x14ac:dyDescent="0.25">
      <c r="A26" s="317" t="s">
        <v>9</v>
      </c>
      <c r="B26" s="314">
        <v>3.8461538461538463</v>
      </c>
      <c r="C26" s="314">
        <v>0</v>
      </c>
      <c r="D26" s="314">
        <v>0</v>
      </c>
      <c r="H26" s="70"/>
      <c r="I26" s="70"/>
      <c r="J26" s="70"/>
      <c r="K26" s="70"/>
      <c r="L26" s="70"/>
      <c r="M26" s="70"/>
      <c r="N26" s="70"/>
      <c r="O26" s="70"/>
      <c r="P26" s="70"/>
    </row>
    <row r="27" spans="1:16" x14ac:dyDescent="0.25">
      <c r="A27" s="317" t="s">
        <v>170</v>
      </c>
      <c r="B27" s="314">
        <v>7.6923076923076925</v>
      </c>
      <c r="C27" s="314">
        <v>11.76470588235294</v>
      </c>
      <c r="D27" s="314">
        <v>9.0909090909090917</v>
      </c>
      <c r="H27" s="90"/>
      <c r="I27" s="70"/>
      <c r="J27" s="70"/>
      <c r="K27" s="70"/>
      <c r="L27" s="70"/>
      <c r="M27" s="70"/>
      <c r="N27" s="70"/>
      <c r="O27" s="70"/>
      <c r="P27" s="70"/>
    </row>
    <row r="28" spans="1:16" x14ac:dyDescent="0.25">
      <c r="A28" s="317" t="s">
        <v>12</v>
      </c>
      <c r="B28" s="314">
        <v>3.8461538461538463</v>
      </c>
      <c r="C28" s="314">
        <v>0</v>
      </c>
      <c r="D28" s="314">
        <v>0</v>
      </c>
      <c r="H28" s="70"/>
      <c r="I28" s="70"/>
      <c r="J28" s="70"/>
      <c r="K28" s="70"/>
      <c r="L28" s="70"/>
      <c r="M28" s="70"/>
      <c r="N28" s="70"/>
      <c r="O28" s="70"/>
      <c r="P28" s="70"/>
    </row>
    <row r="29" spans="1:16" x14ac:dyDescent="0.25">
      <c r="A29" s="317" t="s">
        <v>10</v>
      </c>
      <c r="B29" s="314">
        <v>7.6923076923076925</v>
      </c>
      <c r="C29" s="314">
        <v>11.76470588235294</v>
      </c>
      <c r="D29" s="314">
        <v>18.181818181818183</v>
      </c>
    </row>
    <row r="30" spans="1:16" x14ac:dyDescent="0.25">
      <c r="A30" s="317" t="s">
        <v>11</v>
      </c>
      <c r="B30" s="314">
        <v>0</v>
      </c>
      <c r="C30" s="314">
        <v>0</v>
      </c>
      <c r="D30" s="314">
        <v>0</v>
      </c>
    </row>
    <row r="31" spans="1:16" x14ac:dyDescent="0.25">
      <c r="A31" s="317" t="s">
        <v>13</v>
      </c>
      <c r="B31" s="314">
        <v>0</v>
      </c>
      <c r="C31" s="314">
        <v>5.8823529411764701</v>
      </c>
      <c r="D31" s="314">
        <v>0</v>
      </c>
    </row>
    <row r="32" spans="1:16" x14ac:dyDescent="0.25">
      <c r="A32" s="317" t="s">
        <v>169</v>
      </c>
      <c r="B32" s="314">
        <v>0</v>
      </c>
      <c r="C32" s="314">
        <v>0</v>
      </c>
      <c r="D32" s="314">
        <v>9.0909090909090917</v>
      </c>
    </row>
    <row r="33" spans="1:4" x14ac:dyDescent="0.25">
      <c r="A33" s="317" t="s">
        <v>14</v>
      </c>
      <c r="B33" s="314">
        <v>26.923076923076923</v>
      </c>
      <c r="C33" s="314">
        <v>17.647058823529413</v>
      </c>
      <c r="D33" s="314">
        <v>18.181818181818183</v>
      </c>
    </row>
    <row r="34" spans="1:4" x14ac:dyDescent="0.25">
      <c r="A34" s="317" t="s">
        <v>164</v>
      </c>
      <c r="B34" s="315">
        <v>0</v>
      </c>
      <c r="C34" s="315">
        <v>0</v>
      </c>
      <c r="D34" s="315">
        <v>0</v>
      </c>
    </row>
    <row r="35" spans="1:4" x14ac:dyDescent="0.25">
      <c r="B35" s="315"/>
    </row>
    <row r="36" spans="1:4" x14ac:dyDescent="0.25">
      <c r="B36" s="318"/>
    </row>
    <row r="37" spans="1:4" x14ac:dyDescent="0.25">
      <c r="B37" s="318"/>
    </row>
    <row r="38" spans="1:4" x14ac:dyDescent="0.25">
      <c r="B38" s="318"/>
    </row>
    <row r="39" spans="1:4" x14ac:dyDescent="0.25">
      <c r="B39" s="318"/>
    </row>
    <row r="40" spans="1:4" x14ac:dyDescent="0.25">
      <c r="B40" s="318"/>
    </row>
    <row r="41" spans="1:4" x14ac:dyDescent="0.25">
      <c r="B41" s="318"/>
    </row>
    <row r="42" spans="1:4" x14ac:dyDescent="0.25">
      <c r="B42" s="318"/>
    </row>
    <row r="43" spans="1:4" x14ac:dyDescent="0.25">
      <c r="B43" s="318"/>
    </row>
    <row r="44" spans="1:4" x14ac:dyDescent="0.25">
      <c r="B44" s="318"/>
    </row>
    <row r="45" spans="1:4" x14ac:dyDescent="0.25">
      <c r="B45" s="318"/>
    </row>
    <row r="46" spans="1:4" x14ac:dyDescent="0.25">
      <c r="B46" s="318"/>
    </row>
    <row r="47" spans="1:4" x14ac:dyDescent="0.25">
      <c r="B47" s="318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L166"/>
  <sheetViews>
    <sheetView view="pageBreakPreview" topLeftCell="A3" zoomScale="80" zoomScaleNormal="55" zoomScaleSheetLayoutView="80" workbookViewId="0">
      <pane xSplit="2" ySplit="2" topLeftCell="C26" activePane="bottomRight" state="frozen"/>
      <selection activeCell="U73" sqref="U73"/>
      <selection pane="topRight" activeCell="U73" sqref="U73"/>
      <selection pane="bottomLeft" activeCell="U73" sqref="U73"/>
      <selection pane="bottomRight" activeCell="AL22" sqref="AL1:AL22"/>
    </sheetView>
  </sheetViews>
  <sheetFormatPr baseColWidth="10" defaultRowHeight="15" x14ac:dyDescent="0.25"/>
  <cols>
    <col min="1" max="1" width="11.42578125" style="1"/>
    <col min="2" max="2" width="13.28515625" style="1" customWidth="1"/>
    <col min="3" max="3" width="20" style="1" customWidth="1"/>
    <col min="4" max="16" width="11.42578125" style="1"/>
    <col min="17" max="17" width="7.140625" style="1" bestFit="1" customWidth="1"/>
    <col min="18" max="30" width="11.42578125" style="1"/>
    <col min="31" max="32" width="11.42578125" style="130"/>
    <col min="33" max="16384" width="11.42578125" style="1"/>
  </cols>
  <sheetData>
    <row r="1" spans="1:38" x14ac:dyDescent="0.25">
      <c r="A1" s="1">
        <v>100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129"/>
      <c r="AF1" s="129"/>
      <c r="AG1" s="2"/>
      <c r="AH1" s="2"/>
      <c r="AI1" s="2"/>
      <c r="AJ1" s="2"/>
      <c r="AK1" s="2"/>
    </row>
    <row r="2" spans="1:38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129"/>
      <c r="AF2" s="129"/>
      <c r="AG2" s="2"/>
      <c r="AH2" s="2"/>
      <c r="AI2" s="2"/>
      <c r="AJ2" s="2"/>
      <c r="AK2" s="2"/>
    </row>
    <row r="3" spans="1:38" x14ac:dyDescent="0.25">
      <c r="AB3" s="1">
        <v>100</v>
      </c>
      <c r="AF3" s="130">
        <v>100</v>
      </c>
    </row>
    <row r="4" spans="1:38" x14ac:dyDescent="0.25">
      <c r="B4" s="131" t="s">
        <v>0</v>
      </c>
      <c r="C4" s="132">
        <v>39965</v>
      </c>
      <c r="D4" s="132">
        <v>40057</v>
      </c>
      <c r="E4" s="132">
        <v>40148</v>
      </c>
      <c r="F4" s="132">
        <v>40238</v>
      </c>
      <c r="G4" s="132">
        <v>40330</v>
      </c>
      <c r="H4" s="132">
        <v>40422</v>
      </c>
      <c r="I4" s="132">
        <v>40513</v>
      </c>
      <c r="J4" s="132">
        <v>40603</v>
      </c>
      <c r="K4" s="132">
        <v>40695</v>
      </c>
      <c r="L4" s="132">
        <v>40787</v>
      </c>
      <c r="M4" s="132">
        <v>40878</v>
      </c>
      <c r="N4" s="132">
        <v>40969</v>
      </c>
      <c r="O4" s="132">
        <v>41061</v>
      </c>
      <c r="P4" s="132">
        <v>41153</v>
      </c>
      <c r="Q4" s="132">
        <v>41244</v>
      </c>
      <c r="R4" s="132">
        <v>41334</v>
      </c>
      <c r="S4" s="132">
        <v>41426</v>
      </c>
      <c r="T4" s="132">
        <v>41518</v>
      </c>
      <c r="U4" s="132">
        <v>41609</v>
      </c>
      <c r="V4" s="132">
        <v>41699</v>
      </c>
      <c r="W4" s="132">
        <v>41791</v>
      </c>
      <c r="X4" s="132">
        <v>41883</v>
      </c>
      <c r="Y4" s="132">
        <v>41974</v>
      </c>
      <c r="Z4" s="132">
        <v>42064</v>
      </c>
      <c r="AA4" s="132">
        <v>42156</v>
      </c>
      <c r="AB4" s="132">
        <v>42248</v>
      </c>
      <c r="AC4" s="132">
        <v>42339</v>
      </c>
      <c r="AD4" s="132">
        <v>42430</v>
      </c>
      <c r="AE4" s="132">
        <v>42522</v>
      </c>
      <c r="AF4" s="132">
        <v>42614</v>
      </c>
      <c r="AG4" s="132">
        <v>42705</v>
      </c>
      <c r="AH4" s="132">
        <v>42795</v>
      </c>
      <c r="AI4" s="132">
        <v>42887</v>
      </c>
      <c r="AJ4" s="132">
        <v>42979</v>
      </c>
      <c r="AK4" s="132">
        <v>43070</v>
      </c>
    </row>
    <row r="5" spans="1:38" ht="14.25" customHeight="1" x14ac:dyDescent="0.25">
      <c r="B5" s="1" t="s">
        <v>2</v>
      </c>
      <c r="C5" s="133">
        <v>-63.157894736842103</v>
      </c>
      <c r="D5" s="133">
        <v>-27.777777777777779</v>
      </c>
      <c r="E5" s="133">
        <v>-41.17647058823529</v>
      </c>
      <c r="F5" s="133">
        <v>22.222222222222221</v>
      </c>
      <c r="G5" s="133">
        <v>16.666666666666664</v>
      </c>
      <c r="H5" s="133">
        <v>22.222222222222221</v>
      </c>
      <c r="I5" s="133">
        <v>47.058823529411761</v>
      </c>
      <c r="J5" s="133">
        <v>15.789473684210526</v>
      </c>
      <c r="K5" s="133">
        <v>61.111111111111114</v>
      </c>
      <c r="L5" s="133">
        <v>28.571428571428569</v>
      </c>
      <c r="M5" s="133">
        <v>19.047619047619047</v>
      </c>
      <c r="N5" s="133">
        <v>0</v>
      </c>
      <c r="O5" s="133">
        <v>-20</v>
      </c>
      <c r="P5" s="133">
        <v>-13.636363636363635</v>
      </c>
      <c r="Q5" s="133">
        <v>-4.1666666666666661</v>
      </c>
      <c r="R5" s="133">
        <v>-50</v>
      </c>
      <c r="S5" s="133">
        <v>10.526315789473683</v>
      </c>
      <c r="T5" s="133">
        <v>14.285714285714285</v>
      </c>
      <c r="U5" s="133">
        <v>22.222222222222221</v>
      </c>
      <c r="V5" s="133">
        <v>-21.052631578947366</v>
      </c>
      <c r="W5" s="133">
        <v>5.5555555555555554</v>
      </c>
      <c r="X5" s="133">
        <v>0</v>
      </c>
      <c r="Y5" s="134">
        <v>46.153846153846153</v>
      </c>
      <c r="Z5" s="134">
        <v>6.666666666666667</v>
      </c>
      <c r="AA5" s="134">
        <v>-5.8823529411764701</v>
      </c>
      <c r="AB5" s="134">
        <v>14.285714285714285</v>
      </c>
      <c r="AC5" s="134">
        <v>-6.666666666666667</v>
      </c>
      <c r="AD5" s="134">
        <v>-12.5</v>
      </c>
      <c r="AE5" s="134">
        <v>-16.666666666666664</v>
      </c>
      <c r="AF5" s="134">
        <v>-20</v>
      </c>
      <c r="AG5" s="134">
        <v>0</v>
      </c>
      <c r="AH5" s="134">
        <v>-33.333333333333329</v>
      </c>
      <c r="AI5" s="134">
        <v>-17.647058823529413</v>
      </c>
      <c r="AJ5" s="134">
        <v>-23.52941176470588</v>
      </c>
      <c r="AK5" s="134">
        <v>0</v>
      </c>
      <c r="AL5" s="134"/>
    </row>
    <row r="6" spans="1:38" x14ac:dyDescent="0.25">
      <c r="B6" s="1" t="s">
        <v>3</v>
      </c>
      <c r="C6" s="133">
        <v>-9.58979155636227</v>
      </c>
      <c r="D6" s="133">
        <v>-7.8295626473006221</v>
      </c>
      <c r="E6" s="133">
        <v>-20.649874214004825</v>
      </c>
      <c r="F6" s="133">
        <v>1.2637122821273292</v>
      </c>
      <c r="G6" s="133">
        <v>23.127213531997775</v>
      </c>
      <c r="H6" s="133">
        <v>50.352573839517788</v>
      </c>
      <c r="I6" s="133">
        <v>57.357613239751039</v>
      </c>
      <c r="J6" s="133">
        <v>15.011956833065836</v>
      </c>
      <c r="K6" s="133">
        <v>31.211501130202112</v>
      </c>
      <c r="L6" s="133">
        <v>44.818898308793976</v>
      </c>
      <c r="M6" s="133">
        <v>15.022921189236088</v>
      </c>
      <c r="N6" s="133">
        <v>13.194819447564166</v>
      </c>
      <c r="O6" s="133">
        <v>-1.1274129991867519</v>
      </c>
      <c r="P6" s="133">
        <v>-7.0952109170484503</v>
      </c>
      <c r="Q6" s="133">
        <v>9.7029588938187867</v>
      </c>
      <c r="R6" s="133">
        <v>-37.199170564698086</v>
      </c>
      <c r="S6" s="133">
        <v>4.9648584570564118</v>
      </c>
      <c r="T6" s="133">
        <v>8.9497259616603539</v>
      </c>
      <c r="U6" s="133">
        <v>13.417528278767508</v>
      </c>
      <c r="V6" s="133">
        <v>-15.514616437129886</v>
      </c>
      <c r="W6" s="133">
        <v>8.9713856418714411</v>
      </c>
      <c r="X6" s="133">
        <v>10.967058073920152</v>
      </c>
      <c r="Y6" s="134">
        <v>34.469359219959919</v>
      </c>
      <c r="Z6" s="134">
        <v>29.714681669972308</v>
      </c>
      <c r="AA6" s="134">
        <v>9.691704957110483</v>
      </c>
      <c r="AB6" s="134">
        <v>25.655966253667579</v>
      </c>
      <c r="AC6" s="134">
        <v>46.468711029283206</v>
      </c>
      <c r="AD6" s="134">
        <v>-25.078964906111302</v>
      </c>
      <c r="AE6" s="134">
        <v>-13.58003411903772</v>
      </c>
      <c r="AF6" s="134">
        <v>-29.674724993103808</v>
      </c>
      <c r="AG6" s="134">
        <v>-8.0688769811466763</v>
      </c>
      <c r="AH6" s="134">
        <v>-31.469999395386751</v>
      </c>
      <c r="AI6" s="134">
        <v>-11.358139397047987</v>
      </c>
      <c r="AJ6" s="134">
        <v>-31.859813821417855</v>
      </c>
      <c r="AK6" s="134">
        <v>-17.883231973205245</v>
      </c>
      <c r="AL6" s="134"/>
    </row>
    <row r="7" spans="1:38" x14ac:dyDescent="0.25">
      <c r="B7" s="1" t="s">
        <v>4</v>
      </c>
      <c r="C7" s="133">
        <v>-31.578947368421051</v>
      </c>
      <c r="D7" s="133">
        <v>16.666666666666664</v>
      </c>
      <c r="E7" s="133">
        <v>23.52941176470588</v>
      </c>
      <c r="F7" s="133">
        <v>16.666666666666664</v>
      </c>
      <c r="G7" s="133">
        <v>16.666666666666664</v>
      </c>
      <c r="H7" s="133">
        <v>11.111111111111111</v>
      </c>
      <c r="I7" s="133">
        <v>23.52941176470588</v>
      </c>
      <c r="J7" s="133">
        <v>0</v>
      </c>
      <c r="K7" s="133">
        <v>27.777777777777779</v>
      </c>
      <c r="L7" s="133">
        <v>23.809523809523807</v>
      </c>
      <c r="M7" s="133">
        <v>23.809523809523807</v>
      </c>
      <c r="N7" s="133">
        <v>0</v>
      </c>
      <c r="O7" s="133">
        <v>10</v>
      </c>
      <c r="P7" s="133">
        <v>13.636363636363635</v>
      </c>
      <c r="Q7" s="133">
        <v>20.833333333333336</v>
      </c>
      <c r="R7" s="133">
        <v>-9.0909090909090917</v>
      </c>
      <c r="S7" s="133">
        <v>42.105263157894733</v>
      </c>
      <c r="T7" s="133">
        <v>38.095238095238095</v>
      </c>
      <c r="U7" s="133">
        <v>38.888888888888893</v>
      </c>
      <c r="V7" s="133">
        <v>5.2631578947368416</v>
      </c>
      <c r="W7" s="133">
        <v>27.777777777777779</v>
      </c>
      <c r="X7" s="133">
        <v>25</v>
      </c>
      <c r="Y7" s="134">
        <v>15.384615384615385</v>
      </c>
      <c r="Z7" s="134">
        <v>6.666666666666667</v>
      </c>
      <c r="AA7" s="134">
        <v>-5.8823529411764701</v>
      </c>
      <c r="AB7" s="134">
        <v>-7.1428571428571423</v>
      </c>
      <c r="AC7" s="134">
        <v>6.666666666666667</v>
      </c>
      <c r="AD7" s="134">
        <v>6.25</v>
      </c>
      <c r="AE7" s="134">
        <v>11.111111111111111</v>
      </c>
      <c r="AF7" s="134">
        <v>6.666666666666667</v>
      </c>
      <c r="AG7" s="134">
        <v>-26.666666666666668</v>
      </c>
      <c r="AH7" s="134">
        <v>-20</v>
      </c>
      <c r="AI7" s="134">
        <v>-5.8823529411764701</v>
      </c>
      <c r="AJ7" s="134">
        <v>5.8823529411764701</v>
      </c>
      <c r="AK7" s="134">
        <v>-9.0909090909090917</v>
      </c>
      <c r="AL7" s="134"/>
    </row>
    <row r="8" spans="1:38" x14ac:dyDescent="0.25">
      <c r="B8" s="1" t="s">
        <v>5</v>
      </c>
      <c r="C8" s="133">
        <v>-10.526315789473683</v>
      </c>
      <c r="D8" s="133">
        <v>-16.666666666666664</v>
      </c>
      <c r="E8" s="133">
        <v>11.76470588235294</v>
      </c>
      <c r="F8" s="133">
        <v>22.222222222222221</v>
      </c>
      <c r="G8" s="133">
        <v>11.111111111111111</v>
      </c>
      <c r="H8" s="133">
        <v>-16.666666666666664</v>
      </c>
      <c r="I8" s="133">
        <v>29.411764705882355</v>
      </c>
      <c r="J8" s="133">
        <v>31.578947368421051</v>
      </c>
      <c r="K8" s="133">
        <v>27.777777777777779</v>
      </c>
      <c r="L8" s="133">
        <v>28.571428571428569</v>
      </c>
      <c r="M8" s="133">
        <v>14.285714285714285</v>
      </c>
      <c r="N8" s="135">
        <v>14.285714285714285</v>
      </c>
      <c r="O8" s="135">
        <v>-10</v>
      </c>
      <c r="P8" s="135">
        <v>4.5454545454545459</v>
      </c>
      <c r="Q8" s="135">
        <v>8.3333333333333321</v>
      </c>
      <c r="R8" s="135">
        <v>0</v>
      </c>
      <c r="S8" s="135">
        <v>0</v>
      </c>
      <c r="T8" s="133">
        <v>4.7619047619047619</v>
      </c>
      <c r="U8" s="133">
        <v>16.666666666666664</v>
      </c>
      <c r="V8" s="133">
        <v>-5.2631578947368416</v>
      </c>
      <c r="W8" s="133">
        <v>11.111111111111111</v>
      </c>
      <c r="X8" s="133">
        <v>18.75</v>
      </c>
      <c r="Y8" s="134">
        <v>7.6923076923076925</v>
      </c>
      <c r="Z8" s="134">
        <v>0</v>
      </c>
      <c r="AA8" s="134">
        <v>-5.8823529411764701</v>
      </c>
      <c r="AB8" s="134">
        <v>21.428571428571427</v>
      </c>
      <c r="AC8" s="134">
        <v>-13.333333333333334</v>
      </c>
      <c r="AD8" s="134">
        <v>-18.75</v>
      </c>
      <c r="AE8" s="134">
        <v>-5.5555555555555554</v>
      </c>
      <c r="AF8" s="134">
        <v>0</v>
      </c>
      <c r="AG8" s="134">
        <v>6.666666666666667</v>
      </c>
      <c r="AH8" s="134">
        <v>0</v>
      </c>
      <c r="AI8" s="134">
        <v>-17.647058823529413</v>
      </c>
      <c r="AJ8" s="134">
        <v>-11.76470588235294</v>
      </c>
      <c r="AK8" s="134">
        <v>-18.181818181818183</v>
      </c>
      <c r="AL8" s="134"/>
    </row>
    <row r="9" spans="1:38" x14ac:dyDescent="0.25">
      <c r="C9" s="136"/>
      <c r="D9" s="136"/>
      <c r="E9" s="136"/>
      <c r="F9" s="136"/>
      <c r="G9" s="136"/>
      <c r="H9" s="136"/>
      <c r="I9" s="136"/>
      <c r="J9" s="136"/>
      <c r="K9" s="136"/>
      <c r="M9" s="136"/>
      <c r="N9" s="136"/>
      <c r="O9" s="136"/>
      <c r="P9" s="136"/>
      <c r="Q9" s="136"/>
      <c r="R9" s="136"/>
      <c r="S9" s="136"/>
      <c r="T9" s="136"/>
      <c r="W9" s="136"/>
      <c r="X9" s="136"/>
      <c r="Y9" s="136"/>
      <c r="Z9" s="134"/>
      <c r="AA9" s="136"/>
      <c r="AB9" s="134"/>
      <c r="AC9" s="134"/>
      <c r="AD9" s="134"/>
      <c r="AE9" s="134"/>
      <c r="AF9" s="134"/>
      <c r="AG9" s="136"/>
      <c r="AH9" s="136"/>
      <c r="AI9" s="136"/>
      <c r="AJ9" s="136"/>
      <c r="AK9" s="136"/>
      <c r="AL9" s="136"/>
    </row>
    <row r="10" spans="1:38" x14ac:dyDescent="0.25">
      <c r="B10" s="131" t="s">
        <v>1</v>
      </c>
      <c r="M10" s="136"/>
      <c r="N10" s="136"/>
      <c r="O10" s="136"/>
      <c r="P10" s="136"/>
      <c r="Q10" s="136"/>
      <c r="R10" s="136"/>
      <c r="S10" s="136"/>
      <c r="T10" s="136"/>
      <c r="W10" s="136"/>
      <c r="X10" s="136"/>
      <c r="Y10" s="136"/>
      <c r="Z10" s="134"/>
      <c r="AA10" s="136"/>
      <c r="AB10" s="134"/>
      <c r="AC10" s="134"/>
      <c r="AD10" s="134"/>
      <c r="AE10" s="134"/>
      <c r="AF10" s="134"/>
      <c r="AG10" s="136"/>
      <c r="AH10" s="136"/>
      <c r="AI10" s="136"/>
      <c r="AJ10" s="136"/>
      <c r="AK10" s="136"/>
      <c r="AL10" s="136"/>
    </row>
    <row r="11" spans="1:38" x14ac:dyDescent="0.25">
      <c r="C11" s="132">
        <v>39965</v>
      </c>
      <c r="D11" s="132">
        <v>40057</v>
      </c>
      <c r="E11" s="132">
        <v>40148</v>
      </c>
      <c r="F11" s="132">
        <v>40238</v>
      </c>
      <c r="G11" s="132">
        <v>40330</v>
      </c>
      <c r="H11" s="132">
        <v>40422</v>
      </c>
      <c r="I11" s="132">
        <v>40513</v>
      </c>
      <c r="J11" s="132">
        <v>40603</v>
      </c>
      <c r="K11" s="132">
        <v>40695</v>
      </c>
      <c r="L11" s="132">
        <v>40787</v>
      </c>
      <c r="M11" s="132">
        <v>40878</v>
      </c>
      <c r="N11" s="132">
        <v>40969</v>
      </c>
      <c r="O11" s="132">
        <v>41061</v>
      </c>
      <c r="P11" s="132">
        <v>41153</v>
      </c>
      <c r="Q11" s="132">
        <v>41244</v>
      </c>
      <c r="R11" s="132">
        <v>41334</v>
      </c>
      <c r="S11" s="132">
        <v>41426</v>
      </c>
      <c r="T11" s="132">
        <v>41518</v>
      </c>
      <c r="U11" s="132">
        <v>41609</v>
      </c>
      <c r="V11" s="132">
        <v>41699</v>
      </c>
      <c r="W11" s="132">
        <v>41791</v>
      </c>
      <c r="X11" s="132">
        <v>41883</v>
      </c>
      <c r="Y11" s="132">
        <v>41974</v>
      </c>
      <c r="Z11" s="132">
        <v>42064</v>
      </c>
      <c r="AA11" s="132">
        <v>42156</v>
      </c>
      <c r="AB11" s="132">
        <v>42248</v>
      </c>
      <c r="AC11" s="132">
        <v>42339</v>
      </c>
      <c r="AD11" s="132">
        <v>42430</v>
      </c>
      <c r="AE11" s="132">
        <v>42522</v>
      </c>
      <c r="AF11" s="132">
        <v>42614</v>
      </c>
      <c r="AG11" s="132">
        <v>42705</v>
      </c>
      <c r="AH11" s="132">
        <v>42795</v>
      </c>
      <c r="AI11" s="132">
        <v>42887</v>
      </c>
      <c r="AJ11" s="132">
        <v>42979</v>
      </c>
      <c r="AK11" s="132">
        <v>43070</v>
      </c>
      <c r="AL11" s="136"/>
    </row>
    <row r="12" spans="1:38" x14ac:dyDescent="0.25">
      <c r="B12" s="1" t="s">
        <v>2</v>
      </c>
      <c r="C12" s="133">
        <v>-55.000000000000007</v>
      </c>
      <c r="D12" s="133">
        <v>-40.909090909090914</v>
      </c>
      <c r="E12" s="133">
        <v>-40.909090909090899</v>
      </c>
      <c r="F12" s="133">
        <v>-9.0909090909090917</v>
      </c>
      <c r="G12" s="133">
        <v>0</v>
      </c>
      <c r="H12" s="133">
        <v>38.888888888888893</v>
      </c>
      <c r="I12" s="133">
        <v>77.777777777777786</v>
      </c>
      <c r="J12" s="133">
        <v>37.5</v>
      </c>
      <c r="K12" s="133">
        <v>43.75</v>
      </c>
      <c r="L12" s="133">
        <v>50</v>
      </c>
      <c r="M12" s="133">
        <v>64.285714285714292</v>
      </c>
      <c r="N12" s="133">
        <v>26.666666666666668</v>
      </c>
      <c r="O12" s="133">
        <v>7.0000000000000009</v>
      </c>
      <c r="P12" s="133">
        <v>-15</v>
      </c>
      <c r="Q12" s="133">
        <v>46.666666666666664</v>
      </c>
      <c r="R12" s="133">
        <v>-18.75</v>
      </c>
      <c r="S12" s="133">
        <v>-33.333333333333329</v>
      </c>
      <c r="T12" s="133">
        <v>17.647058823529413</v>
      </c>
      <c r="U12" s="133">
        <v>28.571428571428569</v>
      </c>
      <c r="V12" s="133">
        <v>20</v>
      </c>
      <c r="W12" s="133">
        <v>9.0909090909090917</v>
      </c>
      <c r="X12" s="133">
        <v>14.285714285714285</v>
      </c>
      <c r="Y12" s="134">
        <v>22.222222222222221</v>
      </c>
      <c r="Z12" s="134">
        <v>-11.111111111111111</v>
      </c>
      <c r="AA12" s="134">
        <v>-21.428571428571427</v>
      </c>
      <c r="AB12" s="134">
        <v>7.6923076923076925</v>
      </c>
      <c r="AC12" s="134">
        <v>27.27272727272727</v>
      </c>
      <c r="AD12" s="134">
        <v>-11.111111111111111</v>
      </c>
      <c r="AE12" s="134">
        <v>-20</v>
      </c>
      <c r="AF12" s="134">
        <v>-12.5</v>
      </c>
      <c r="AG12" s="134">
        <v>-10</v>
      </c>
      <c r="AH12" s="134">
        <v>0</v>
      </c>
      <c r="AI12" s="134">
        <v>10</v>
      </c>
      <c r="AJ12" s="134">
        <v>22.222222222222221</v>
      </c>
      <c r="AK12" s="134">
        <v>0</v>
      </c>
      <c r="AL12" s="136"/>
    </row>
    <row r="13" spans="1:38" x14ac:dyDescent="0.25">
      <c r="B13" s="1" t="s">
        <v>3</v>
      </c>
      <c r="C13" s="133">
        <v>-39.284617625675466</v>
      </c>
      <c r="D13" s="133">
        <v>-37.886468018349987</v>
      </c>
      <c r="E13" s="133">
        <v>-2.859898811972148</v>
      </c>
      <c r="F13" s="133">
        <v>9.2380180351110877</v>
      </c>
      <c r="G13" s="133">
        <v>14.608702511404159</v>
      </c>
      <c r="H13" s="133">
        <v>39.639387332361828</v>
      </c>
      <c r="I13" s="133">
        <v>36.398239683789733</v>
      </c>
      <c r="J13" s="133">
        <v>3.0137335493753241</v>
      </c>
      <c r="K13" s="133">
        <v>37.148918969394437</v>
      </c>
      <c r="L13" s="133">
        <v>29.56332825123441</v>
      </c>
      <c r="M13" s="133">
        <v>30.430690265901866</v>
      </c>
      <c r="N13" s="133">
        <v>29.77930359250956</v>
      </c>
      <c r="O13" s="133">
        <v>15.711929197137763</v>
      </c>
      <c r="P13" s="133">
        <v>4.6473960407521808</v>
      </c>
      <c r="Q13" s="133">
        <v>0.92992444245270278</v>
      </c>
      <c r="R13" s="133">
        <v>-23.176695839327486</v>
      </c>
      <c r="S13" s="133">
        <v>-15.736495276972398</v>
      </c>
      <c r="T13" s="133">
        <v>-18.429780856660528</v>
      </c>
      <c r="U13" s="133">
        <v>22.048974044728482</v>
      </c>
      <c r="V13" s="133">
        <v>-18.936616496075498</v>
      </c>
      <c r="W13" s="133">
        <v>32.13462330744705</v>
      </c>
      <c r="X13" s="133">
        <v>15.876212368018198</v>
      </c>
      <c r="Y13" s="134">
        <v>-11.111111111111111</v>
      </c>
      <c r="Z13" s="134">
        <v>-19.064652353232539</v>
      </c>
      <c r="AA13" s="134">
        <v>-15.498526521026065</v>
      </c>
      <c r="AB13" s="134">
        <v>4.3938532153989129</v>
      </c>
      <c r="AC13" s="134">
        <v>8.9894405645254203</v>
      </c>
      <c r="AD13" s="134">
        <v>-23.131951142664871</v>
      </c>
      <c r="AE13" s="134">
        <v>-8.9036708492562671</v>
      </c>
      <c r="AF13" s="134">
        <v>-44.523005774201792</v>
      </c>
      <c r="AG13" s="134">
        <v>-7.7462942725954802</v>
      </c>
      <c r="AH13" s="134">
        <v>-22.946519975025804</v>
      </c>
      <c r="AI13" s="134">
        <v>-45.309178625757504</v>
      </c>
      <c r="AJ13" s="134">
        <v>6.3370987148811704</v>
      </c>
      <c r="AK13" s="134">
        <v>-11.29223956423531</v>
      </c>
      <c r="AL13" s="229"/>
    </row>
    <row r="14" spans="1:38" x14ac:dyDescent="0.25">
      <c r="B14" s="1" t="s">
        <v>4</v>
      </c>
      <c r="C14" s="133">
        <v>-20</v>
      </c>
      <c r="D14" s="133">
        <v>-13.636363636363635</v>
      </c>
      <c r="E14" s="133">
        <v>-9.0909090909090917</v>
      </c>
      <c r="F14" s="133">
        <v>13.636363636363635</v>
      </c>
      <c r="G14" s="133">
        <v>16.666666666666664</v>
      </c>
      <c r="H14" s="133">
        <v>16.666666666666664</v>
      </c>
      <c r="I14" s="133">
        <v>22.222222222222221</v>
      </c>
      <c r="J14" s="133">
        <v>-6.25</v>
      </c>
      <c r="K14" s="133">
        <v>6.25</v>
      </c>
      <c r="L14" s="133">
        <v>21.428571428571427</v>
      </c>
      <c r="M14" s="133">
        <v>7.1428571428571423</v>
      </c>
      <c r="N14" s="133">
        <v>6.666666666666667</v>
      </c>
      <c r="O14" s="133">
        <v>0</v>
      </c>
      <c r="P14" s="133">
        <v>-8</v>
      </c>
      <c r="Q14" s="133">
        <v>0</v>
      </c>
      <c r="R14" s="133">
        <v>0</v>
      </c>
      <c r="S14" s="133">
        <v>0</v>
      </c>
      <c r="T14" s="133">
        <v>-5.8823529411764701</v>
      </c>
      <c r="U14" s="133">
        <v>0</v>
      </c>
      <c r="V14" s="133">
        <v>20</v>
      </c>
      <c r="W14" s="133">
        <v>9.0909090909090917</v>
      </c>
      <c r="X14" s="133">
        <v>14.285714285714285</v>
      </c>
      <c r="Y14" s="134">
        <v>11.111111111111111</v>
      </c>
      <c r="Z14" s="134">
        <v>22.222222222222221</v>
      </c>
      <c r="AA14" s="134">
        <v>7.1428571428571423</v>
      </c>
      <c r="AB14" s="134">
        <v>7.6923076923076925</v>
      </c>
      <c r="AC14" s="134">
        <v>0</v>
      </c>
      <c r="AD14" s="134">
        <v>0</v>
      </c>
      <c r="AE14" s="134">
        <v>0</v>
      </c>
      <c r="AF14" s="134">
        <v>-12.5</v>
      </c>
      <c r="AG14" s="134">
        <v>10</v>
      </c>
      <c r="AH14" s="134">
        <v>0</v>
      </c>
      <c r="AI14" s="134">
        <v>-10</v>
      </c>
      <c r="AJ14" s="134">
        <v>-11.111111111111111</v>
      </c>
      <c r="AK14" s="134">
        <v>14.285714285714285</v>
      </c>
    </row>
    <row r="15" spans="1:38" x14ac:dyDescent="0.25">
      <c r="B15" s="1" t="s">
        <v>5</v>
      </c>
      <c r="C15" s="133">
        <v>-5</v>
      </c>
      <c r="D15" s="133">
        <v>-18.181818181818183</v>
      </c>
      <c r="E15" s="133">
        <v>-27.27272727272727</v>
      </c>
      <c r="F15" s="133">
        <v>-4.5454545454545459</v>
      </c>
      <c r="G15" s="133">
        <v>-5.5555555555555554</v>
      </c>
      <c r="H15" s="133">
        <v>-11.111111111111111</v>
      </c>
      <c r="I15" s="133">
        <v>5.5555555555555554</v>
      </c>
      <c r="J15" s="133">
        <v>0</v>
      </c>
      <c r="K15" s="133">
        <v>0</v>
      </c>
      <c r="L15" s="133">
        <v>14.285714285714285</v>
      </c>
      <c r="M15" s="133">
        <v>14.285714285714285</v>
      </c>
      <c r="N15" s="135">
        <v>13.333333333333334</v>
      </c>
      <c r="O15" s="135">
        <v>0</v>
      </c>
      <c r="P15" s="135">
        <v>8</v>
      </c>
      <c r="Q15" s="135">
        <v>6.666666666666667</v>
      </c>
      <c r="R15" s="135">
        <v>-18.75</v>
      </c>
      <c r="S15" s="135">
        <v>13.333333333333334</v>
      </c>
      <c r="T15" s="133">
        <v>-5.8823529411764701</v>
      </c>
      <c r="U15" s="133">
        <v>7.1428571428571423</v>
      </c>
      <c r="V15" s="133">
        <v>-10</v>
      </c>
      <c r="W15" s="133">
        <v>-9.0909090909090917</v>
      </c>
      <c r="X15" s="133">
        <v>0</v>
      </c>
      <c r="Y15" s="134">
        <v>-22.222222222222221</v>
      </c>
      <c r="Z15" s="134">
        <v>11.111111111111111</v>
      </c>
      <c r="AA15" s="134">
        <v>-7.1428571428571423</v>
      </c>
      <c r="AB15" s="134">
        <v>7.6923076923076925</v>
      </c>
      <c r="AC15" s="134">
        <v>0</v>
      </c>
      <c r="AD15" s="134">
        <v>0</v>
      </c>
      <c r="AE15" s="134">
        <v>-10</v>
      </c>
      <c r="AF15" s="134">
        <v>-12.5</v>
      </c>
      <c r="AG15" s="134">
        <v>10</v>
      </c>
      <c r="AH15" s="134">
        <v>-10</v>
      </c>
      <c r="AI15" s="134">
        <v>-20</v>
      </c>
      <c r="AJ15" s="134">
        <v>11.111111111111111</v>
      </c>
      <c r="AK15" s="134">
        <v>-14.285714285714285</v>
      </c>
    </row>
    <row r="16" spans="1:38" x14ac:dyDescent="0.25">
      <c r="B16" s="2"/>
      <c r="C16" s="3"/>
      <c r="D16" s="136"/>
      <c r="E16" s="136"/>
      <c r="F16" s="138"/>
      <c r="G16" s="2"/>
      <c r="H16" s="3"/>
      <c r="I16" s="136"/>
      <c r="J16" s="136"/>
      <c r="K16" s="138"/>
      <c r="L16" s="2"/>
      <c r="M16" s="3"/>
      <c r="N16" s="136"/>
      <c r="O16" s="136"/>
      <c r="P16" s="138"/>
      <c r="Q16" s="2"/>
      <c r="R16" s="3"/>
      <c r="S16" s="136"/>
      <c r="T16" s="136"/>
      <c r="V16" s="2"/>
      <c r="W16" s="136"/>
      <c r="X16" s="3"/>
      <c r="Y16" s="3"/>
      <c r="Z16" s="134"/>
      <c r="AA16" s="3"/>
      <c r="AB16" s="134"/>
      <c r="AC16" s="134"/>
      <c r="AD16" s="134"/>
      <c r="AE16" s="134"/>
      <c r="AF16" s="134"/>
      <c r="AG16" s="2"/>
      <c r="AH16" s="2"/>
      <c r="AI16" s="2"/>
      <c r="AJ16" s="2"/>
      <c r="AK16" s="2"/>
    </row>
    <row r="17" spans="2:38" x14ac:dyDescent="0.25">
      <c r="B17" s="131" t="s">
        <v>16</v>
      </c>
      <c r="L17" s="2"/>
      <c r="M17" s="3"/>
      <c r="N17" s="136"/>
      <c r="O17" s="136"/>
      <c r="P17" s="138"/>
      <c r="Q17" s="2"/>
      <c r="R17" s="3"/>
      <c r="S17" s="136"/>
      <c r="T17" s="136"/>
      <c r="V17" s="2"/>
      <c r="W17" s="3"/>
      <c r="X17" s="3"/>
      <c r="Y17" s="3"/>
      <c r="Z17" s="134"/>
      <c r="AA17" s="3"/>
      <c r="AB17" s="134"/>
      <c r="AC17" s="134"/>
      <c r="AD17" s="134"/>
      <c r="AE17" s="134"/>
      <c r="AF17" s="134"/>
      <c r="AG17" s="2"/>
      <c r="AH17" s="2"/>
      <c r="AI17" s="2"/>
      <c r="AJ17" s="2"/>
      <c r="AK17" s="2"/>
    </row>
    <row r="18" spans="2:38" x14ac:dyDescent="0.25">
      <c r="B18" s="2"/>
      <c r="C18" s="132">
        <v>39965</v>
      </c>
      <c r="D18" s="132">
        <v>40057</v>
      </c>
      <c r="E18" s="132">
        <v>40148</v>
      </c>
      <c r="F18" s="132">
        <v>40238</v>
      </c>
      <c r="G18" s="132">
        <v>40330</v>
      </c>
      <c r="H18" s="132">
        <v>40422</v>
      </c>
      <c r="I18" s="132">
        <v>40513</v>
      </c>
      <c r="J18" s="132">
        <v>40603</v>
      </c>
      <c r="K18" s="132">
        <v>40695</v>
      </c>
      <c r="L18" s="132">
        <v>40787</v>
      </c>
      <c r="M18" s="132">
        <v>40878</v>
      </c>
      <c r="N18" s="132">
        <v>40969</v>
      </c>
      <c r="O18" s="132">
        <v>41061</v>
      </c>
      <c r="P18" s="132">
        <v>41153</v>
      </c>
      <c r="Q18" s="132">
        <v>41244</v>
      </c>
      <c r="R18" s="132">
        <v>41334</v>
      </c>
      <c r="S18" s="132">
        <v>41426</v>
      </c>
      <c r="T18" s="132">
        <v>41518</v>
      </c>
      <c r="U18" s="132">
        <v>41609</v>
      </c>
      <c r="V18" s="132">
        <v>41699</v>
      </c>
      <c r="W18" s="132">
        <v>41791</v>
      </c>
      <c r="X18" s="132">
        <v>41883</v>
      </c>
      <c r="Y18" s="132">
        <v>41974</v>
      </c>
      <c r="Z18" s="132">
        <v>42064</v>
      </c>
      <c r="AA18" s="132">
        <v>42156</v>
      </c>
      <c r="AB18" s="132">
        <v>42248</v>
      </c>
      <c r="AC18" s="132">
        <v>42339</v>
      </c>
      <c r="AD18" s="132">
        <v>42430</v>
      </c>
      <c r="AE18" s="132">
        <v>42522</v>
      </c>
      <c r="AF18" s="132">
        <v>42614</v>
      </c>
      <c r="AG18" s="132">
        <v>42705</v>
      </c>
      <c r="AH18" s="132">
        <v>42795</v>
      </c>
      <c r="AI18" s="132">
        <v>42887</v>
      </c>
      <c r="AJ18" s="132">
        <v>42979</v>
      </c>
      <c r="AK18" s="132">
        <v>43070</v>
      </c>
    </row>
    <row r="19" spans="2:38" x14ac:dyDescent="0.25">
      <c r="B19" s="1" t="s">
        <v>2</v>
      </c>
      <c r="C19" s="133">
        <v>-14.285714285714285</v>
      </c>
      <c r="D19" s="133">
        <v>0</v>
      </c>
      <c r="E19" s="133">
        <v>-42.857142857142854</v>
      </c>
      <c r="F19" s="133">
        <v>0</v>
      </c>
      <c r="G19" s="133">
        <v>-28.571428571428569</v>
      </c>
      <c r="H19" s="133">
        <v>42.857142857142854</v>
      </c>
      <c r="I19" s="133">
        <v>100</v>
      </c>
      <c r="J19" s="133">
        <v>0</v>
      </c>
      <c r="K19" s="133">
        <v>50</v>
      </c>
      <c r="L19" s="133">
        <v>33.333333333333329</v>
      </c>
      <c r="M19" s="133">
        <v>16.666666666666664</v>
      </c>
      <c r="N19" s="133">
        <v>33.333333333333329</v>
      </c>
      <c r="O19" s="133">
        <v>-14.285714285714285</v>
      </c>
      <c r="P19" s="133">
        <v>-16.666666666666664</v>
      </c>
      <c r="Q19" s="133">
        <v>14.285714285714285</v>
      </c>
      <c r="R19" s="133">
        <v>-57.142857142857139</v>
      </c>
      <c r="S19" s="133">
        <v>-28.571428571428569</v>
      </c>
      <c r="T19" s="133">
        <v>-42.857142857142854</v>
      </c>
      <c r="U19" s="133">
        <v>0</v>
      </c>
      <c r="V19" s="133">
        <v>-33.333333333333329</v>
      </c>
      <c r="W19" s="133">
        <v>0</v>
      </c>
      <c r="X19" s="133">
        <v>25</v>
      </c>
      <c r="Y19" s="134">
        <v>25</v>
      </c>
      <c r="Z19" s="134">
        <v>0</v>
      </c>
      <c r="AA19" s="134">
        <v>-40</v>
      </c>
      <c r="AB19" s="134">
        <v>20</v>
      </c>
      <c r="AC19" s="134">
        <v>20</v>
      </c>
      <c r="AD19" s="134">
        <v>-60</v>
      </c>
      <c r="AE19" s="134">
        <v>-40</v>
      </c>
      <c r="AF19" s="134">
        <v>-25</v>
      </c>
      <c r="AG19" s="134">
        <v>-20</v>
      </c>
      <c r="AH19" s="134">
        <v>40</v>
      </c>
      <c r="AI19" s="134">
        <v>40</v>
      </c>
      <c r="AJ19" s="134">
        <v>-33.333333333333329</v>
      </c>
      <c r="AK19" s="134">
        <v>-25</v>
      </c>
    </row>
    <row r="20" spans="2:38" x14ac:dyDescent="0.25">
      <c r="B20" s="1" t="s">
        <v>3</v>
      </c>
      <c r="C20" s="133">
        <v>-18.761122033841136</v>
      </c>
      <c r="D20" s="133">
        <v>-10.110926845699089</v>
      </c>
      <c r="E20" s="133">
        <v>-36.550330698564181</v>
      </c>
      <c r="F20" s="133">
        <v>-20.437357650893624</v>
      </c>
      <c r="G20" s="133">
        <v>-43.222138015407126</v>
      </c>
      <c r="H20" s="133">
        <v>-25.854262336304458</v>
      </c>
      <c r="I20" s="133">
        <v>25.758955475488388</v>
      </c>
      <c r="J20" s="133">
        <v>-13.757224157993214</v>
      </c>
      <c r="K20" s="133">
        <v>17.346362958035119</v>
      </c>
      <c r="L20" s="133">
        <v>18.249343879512136</v>
      </c>
      <c r="M20" s="133">
        <v>21.153554329024793</v>
      </c>
      <c r="N20" s="133">
        <v>-23.886114127377422</v>
      </c>
      <c r="O20" s="133">
        <v>14.285714285714285</v>
      </c>
      <c r="P20" s="133">
        <v>-4.9103440639701157</v>
      </c>
      <c r="Q20" s="133">
        <v>24.356805488738392</v>
      </c>
      <c r="R20" s="133">
        <v>-34.746712585311585</v>
      </c>
      <c r="S20" s="133">
        <v>-47.318743251836523</v>
      </c>
      <c r="T20" s="133">
        <v>-15.336844834953226</v>
      </c>
      <c r="U20" s="133">
        <v>-10.238796632431448</v>
      </c>
      <c r="V20" s="133">
        <v>-31.858927679981942</v>
      </c>
      <c r="W20" s="133">
        <v>-13.115045631161909</v>
      </c>
      <c r="X20" s="133">
        <v>-48.285568267439736</v>
      </c>
      <c r="Y20" s="134">
        <v>-57.0069595768095</v>
      </c>
      <c r="Z20" s="134">
        <v>-12.052236929166506</v>
      </c>
      <c r="AA20" s="134">
        <v>-49.322670783163517</v>
      </c>
      <c r="AB20" s="134">
        <v>-14.798807230174516</v>
      </c>
      <c r="AC20" s="134">
        <v>-9.2162186537110014</v>
      </c>
      <c r="AD20" s="134">
        <v>-49.779752047628833</v>
      </c>
      <c r="AE20" s="134">
        <v>-13.865775622526408</v>
      </c>
      <c r="AF20" s="134">
        <v>-33.666109764079003</v>
      </c>
      <c r="AG20" s="134">
        <v>-44.739553800380783</v>
      </c>
      <c r="AH20" s="134">
        <v>-33.805712174270042</v>
      </c>
      <c r="AI20" s="134">
        <v>16.16038230894047</v>
      </c>
      <c r="AJ20" s="134">
        <v>-74.006613712635016</v>
      </c>
      <c r="AK20" s="134">
        <v>-57.76699654116679</v>
      </c>
      <c r="AL20" s="229"/>
    </row>
    <row r="21" spans="2:38" x14ac:dyDescent="0.25">
      <c r="B21" s="1" t="s">
        <v>4</v>
      </c>
      <c r="C21" s="133">
        <v>0</v>
      </c>
      <c r="D21" s="133">
        <v>-16.666666666666664</v>
      </c>
      <c r="E21" s="133">
        <v>-28.571428571428569</v>
      </c>
      <c r="F21" s="133">
        <v>14.285714285714285</v>
      </c>
      <c r="G21" s="133">
        <v>-14.285714285714285</v>
      </c>
      <c r="H21" s="133">
        <v>0</v>
      </c>
      <c r="I21" s="133">
        <v>50</v>
      </c>
      <c r="J21" s="133">
        <v>0</v>
      </c>
      <c r="K21" s="133">
        <v>83.333333333333343</v>
      </c>
      <c r="L21" s="133">
        <v>33.333333333333329</v>
      </c>
      <c r="M21" s="133">
        <v>16.666666666666664</v>
      </c>
      <c r="N21" s="133">
        <v>0</v>
      </c>
      <c r="O21" s="133">
        <v>28.571428571428569</v>
      </c>
      <c r="P21" s="133">
        <v>33.333333333333329</v>
      </c>
      <c r="Q21" s="133">
        <v>28.571428571428569</v>
      </c>
      <c r="R21" s="133">
        <v>28.571428571428569</v>
      </c>
      <c r="S21" s="133">
        <v>42.857142857142854</v>
      </c>
      <c r="T21" s="133">
        <v>-28.571428571428569</v>
      </c>
      <c r="U21" s="133">
        <v>0</v>
      </c>
      <c r="V21" s="133">
        <v>16.666666666666664</v>
      </c>
      <c r="W21" s="133">
        <v>20</v>
      </c>
      <c r="X21" s="133">
        <v>0</v>
      </c>
      <c r="Y21" s="134">
        <v>25</v>
      </c>
      <c r="Z21" s="134">
        <v>25</v>
      </c>
      <c r="AA21" s="134">
        <v>0</v>
      </c>
      <c r="AB21" s="134">
        <v>20</v>
      </c>
      <c r="AC21" s="134">
        <v>0</v>
      </c>
      <c r="AD21" s="134">
        <v>0</v>
      </c>
      <c r="AE21" s="134">
        <v>20</v>
      </c>
      <c r="AF21" s="134">
        <v>25</v>
      </c>
      <c r="AG21" s="134">
        <v>40</v>
      </c>
      <c r="AH21" s="134">
        <v>60</v>
      </c>
      <c r="AI21" s="134">
        <v>20</v>
      </c>
      <c r="AJ21" s="134">
        <v>33.333333333333329</v>
      </c>
      <c r="AK21" s="134">
        <v>50</v>
      </c>
    </row>
    <row r="22" spans="2:38" x14ac:dyDescent="0.25">
      <c r="B22" s="1" t="s">
        <v>5</v>
      </c>
      <c r="C22" s="133">
        <v>-14.285714285714285</v>
      </c>
      <c r="D22" s="133">
        <v>-16.666666666666664</v>
      </c>
      <c r="E22" s="133">
        <v>0</v>
      </c>
      <c r="F22" s="133">
        <v>-28.571428571428569</v>
      </c>
      <c r="G22" s="133">
        <v>-28.571428571428569</v>
      </c>
      <c r="H22" s="133">
        <v>-14.285714285714285</v>
      </c>
      <c r="I22" s="133">
        <v>83.333333333333343</v>
      </c>
      <c r="J22" s="133">
        <v>14.285714285714285</v>
      </c>
      <c r="K22" s="133">
        <v>33.333333333333329</v>
      </c>
      <c r="L22" s="133">
        <v>66.666666666666657</v>
      </c>
      <c r="M22" s="133">
        <v>50</v>
      </c>
      <c r="N22" s="135">
        <v>16.666666666666664</v>
      </c>
      <c r="O22" s="135">
        <v>42.857142857142854</v>
      </c>
      <c r="P22" s="135">
        <v>-50</v>
      </c>
      <c r="Q22" s="135">
        <v>28.571428571428569</v>
      </c>
      <c r="R22" s="135">
        <v>-14.285714285714285</v>
      </c>
      <c r="S22" s="135">
        <v>-42.857142857142854</v>
      </c>
      <c r="T22" s="133">
        <v>-28.571428571428569</v>
      </c>
      <c r="U22" s="133">
        <v>-28.571428571428569</v>
      </c>
      <c r="V22" s="133">
        <v>-16.666666666666664</v>
      </c>
      <c r="W22" s="133">
        <v>-20</v>
      </c>
      <c r="X22" s="133">
        <v>-50</v>
      </c>
      <c r="Y22" s="134">
        <v>0</v>
      </c>
      <c r="Z22" s="134">
        <v>-25</v>
      </c>
      <c r="AA22" s="134">
        <v>-20</v>
      </c>
      <c r="AB22" s="134">
        <v>-40</v>
      </c>
      <c r="AC22" s="134">
        <v>40</v>
      </c>
      <c r="AD22" s="134">
        <v>-20</v>
      </c>
      <c r="AE22" s="134">
        <v>-20</v>
      </c>
      <c r="AF22" s="134">
        <v>-25</v>
      </c>
      <c r="AG22" s="134">
        <v>-80</v>
      </c>
      <c r="AH22" s="134">
        <v>0</v>
      </c>
      <c r="AI22" s="134">
        <v>20</v>
      </c>
      <c r="AJ22" s="134">
        <v>-66.666666666666657</v>
      </c>
      <c r="AK22" s="134">
        <v>-75</v>
      </c>
    </row>
    <row r="23" spans="2:38" x14ac:dyDescent="0.25">
      <c r="B23" s="2"/>
      <c r="C23" s="3"/>
      <c r="D23" s="136"/>
      <c r="E23" s="136"/>
      <c r="F23" s="138"/>
      <c r="G23" s="2"/>
      <c r="H23" s="3"/>
      <c r="I23" s="136"/>
      <c r="J23" s="136"/>
      <c r="K23" s="138"/>
      <c r="L23" s="2"/>
      <c r="M23" s="3"/>
      <c r="N23" s="136"/>
      <c r="O23" s="136"/>
      <c r="P23" s="138"/>
      <c r="Q23" s="2"/>
      <c r="R23" s="3"/>
      <c r="S23" s="136"/>
      <c r="T23" s="136"/>
      <c r="U23" s="138"/>
      <c r="V23" s="2"/>
      <c r="W23" s="3"/>
      <c r="X23" s="3"/>
      <c r="Y23" s="3"/>
      <c r="Z23" s="3"/>
      <c r="AB23" s="3"/>
      <c r="AC23" s="134"/>
      <c r="AD23" s="134"/>
      <c r="AE23" s="137"/>
      <c r="AF23" s="137"/>
      <c r="AG23" s="2"/>
      <c r="AH23" s="2"/>
      <c r="AI23" s="2"/>
      <c r="AJ23" s="2"/>
      <c r="AK23" s="2"/>
    </row>
    <row r="24" spans="2:38" x14ac:dyDescent="0.25">
      <c r="B24" s="2"/>
      <c r="C24" s="3"/>
      <c r="D24" s="136"/>
      <c r="E24" s="136"/>
      <c r="F24" s="138"/>
      <c r="G24" s="2"/>
      <c r="H24" s="3"/>
      <c r="I24" s="136"/>
      <c r="J24" s="136"/>
      <c r="K24" s="138"/>
      <c r="L24" s="2"/>
      <c r="M24" s="3"/>
      <c r="N24" s="136"/>
      <c r="O24" s="136"/>
      <c r="P24" s="138"/>
      <c r="Q24" s="2"/>
      <c r="R24" s="3"/>
      <c r="S24" s="136"/>
      <c r="T24" s="136"/>
      <c r="U24" s="138"/>
      <c r="V24" s="2"/>
      <c r="W24" s="3"/>
      <c r="X24" s="3"/>
      <c r="Y24" s="3"/>
      <c r="Z24" s="3"/>
      <c r="AA24" s="3"/>
      <c r="AB24" s="3"/>
      <c r="AC24" s="136"/>
      <c r="AD24" s="136"/>
      <c r="AE24" s="137"/>
      <c r="AF24" s="137"/>
      <c r="AG24" s="2"/>
      <c r="AH24" s="2"/>
      <c r="AI24" s="2"/>
      <c r="AJ24" s="2"/>
      <c r="AK24" s="2"/>
    </row>
    <row r="25" spans="2:38" x14ac:dyDescent="0.25">
      <c r="B25" s="2"/>
      <c r="C25" s="3"/>
      <c r="D25" s="136"/>
      <c r="E25" s="136"/>
      <c r="F25" s="138"/>
      <c r="G25" s="2"/>
      <c r="H25" s="3"/>
      <c r="I25" s="136"/>
      <c r="J25" s="136"/>
      <c r="K25" s="138"/>
      <c r="L25" s="2"/>
      <c r="M25" s="3"/>
      <c r="N25" s="136"/>
      <c r="O25" s="136"/>
      <c r="P25" s="138"/>
      <c r="Q25" s="2"/>
      <c r="R25" s="3"/>
      <c r="S25" s="136"/>
      <c r="T25" s="136"/>
      <c r="U25" s="138"/>
      <c r="V25" s="2"/>
      <c r="W25" s="3"/>
      <c r="X25" s="3"/>
      <c r="Y25" s="3"/>
      <c r="Z25" s="3"/>
      <c r="AA25" s="3"/>
      <c r="AB25" s="3"/>
      <c r="AC25" s="136"/>
      <c r="AD25" s="136"/>
      <c r="AE25" s="137"/>
      <c r="AF25" s="137"/>
      <c r="AG25" s="2"/>
      <c r="AH25" s="2"/>
      <c r="AI25" s="2"/>
      <c r="AJ25" s="2"/>
      <c r="AK25" s="2"/>
    </row>
    <row r="26" spans="2:38" x14ac:dyDescent="0.25">
      <c r="B26" s="2"/>
      <c r="C26" s="3"/>
      <c r="D26" s="136"/>
      <c r="E26" s="136"/>
      <c r="F26" s="138"/>
      <c r="G26" s="2"/>
      <c r="H26" s="3"/>
      <c r="I26" s="136"/>
      <c r="J26" s="136"/>
      <c r="K26" s="138"/>
      <c r="L26" s="2"/>
      <c r="M26" s="3"/>
      <c r="N26" s="136"/>
      <c r="O26" s="136"/>
      <c r="P26" s="138"/>
      <c r="Q26" s="2"/>
      <c r="R26" s="3"/>
      <c r="S26" s="136"/>
      <c r="T26" s="136"/>
      <c r="U26" s="138"/>
      <c r="V26" s="2"/>
      <c r="W26" s="3"/>
      <c r="X26" s="3"/>
      <c r="Y26" s="3"/>
      <c r="Z26" s="3"/>
      <c r="AA26" s="3"/>
      <c r="AB26" s="3"/>
      <c r="AC26" s="136"/>
      <c r="AD26" s="136"/>
      <c r="AE26" s="137"/>
      <c r="AF26" s="137"/>
      <c r="AG26" s="2"/>
      <c r="AH26" s="2"/>
      <c r="AI26" s="2"/>
      <c r="AJ26" s="2"/>
      <c r="AK26" s="2"/>
    </row>
    <row r="27" spans="2:38" x14ac:dyDescent="0.25">
      <c r="B27" s="5" t="s">
        <v>36</v>
      </c>
      <c r="C27" s="5"/>
      <c r="D27" s="5"/>
      <c r="E27" s="5"/>
      <c r="F27" s="5"/>
      <c r="G27" s="5"/>
      <c r="H27" s="6"/>
      <c r="I27" s="6"/>
      <c r="J27" s="6"/>
      <c r="K27" s="6"/>
      <c r="L27" s="6"/>
      <c r="M27" s="5"/>
      <c r="N27" s="5"/>
      <c r="O27" s="5"/>
      <c r="P27" s="5"/>
      <c r="Q27" s="5"/>
      <c r="R27" s="5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129"/>
      <c r="AF27" s="129"/>
      <c r="AG27" s="2"/>
      <c r="AH27" s="2"/>
      <c r="AI27" s="2"/>
      <c r="AJ27" s="2"/>
      <c r="AK27" s="2"/>
    </row>
    <row r="28" spans="2:38" x14ac:dyDescent="0.25">
      <c r="B28" s="139" t="s">
        <v>66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129"/>
      <c r="AF28" s="129"/>
      <c r="AG28" s="2"/>
      <c r="AH28" s="2"/>
      <c r="AI28" s="2"/>
      <c r="AJ28" s="2"/>
      <c r="AK28" s="2"/>
    </row>
    <row r="29" spans="2:38" x14ac:dyDescent="0.2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129"/>
      <c r="AF29" s="129"/>
      <c r="AG29" s="2"/>
      <c r="AH29" s="2"/>
      <c r="AI29" s="2"/>
      <c r="AJ29" s="2"/>
      <c r="AK29" s="2"/>
    </row>
    <row r="30" spans="2:38" ht="15.75" x14ac:dyDescent="0.25">
      <c r="B30" s="140" t="s">
        <v>44</v>
      </c>
      <c r="D30" s="5"/>
      <c r="E30" s="5"/>
      <c r="F30" s="5"/>
      <c r="G30" s="5"/>
      <c r="H30" s="5"/>
      <c r="I30" s="5"/>
      <c r="J30" s="140" t="s">
        <v>45</v>
      </c>
      <c r="K30" s="5"/>
      <c r="L30" s="5"/>
      <c r="M30" s="5"/>
      <c r="N30" s="5"/>
      <c r="O30" s="5"/>
      <c r="P30" s="5"/>
      <c r="Q30" s="5"/>
      <c r="R30" s="5"/>
      <c r="S30" s="2"/>
      <c r="T30" s="2"/>
      <c r="U30" s="2"/>
      <c r="V30" s="2"/>
      <c r="W30" s="4"/>
      <c r="X30" s="4"/>
      <c r="Y30" s="4"/>
      <c r="Z30" s="4"/>
      <c r="AA30" s="4"/>
      <c r="AB30" s="4"/>
      <c r="AC30" s="136"/>
      <c r="AD30" s="136"/>
      <c r="AE30" s="137"/>
      <c r="AF30" s="137"/>
      <c r="AG30" s="2"/>
      <c r="AH30" s="2"/>
      <c r="AI30" s="2"/>
      <c r="AJ30" s="2"/>
      <c r="AK30" s="2"/>
    </row>
    <row r="31" spans="2:38" x14ac:dyDescent="0.25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2"/>
      <c r="T31" s="2"/>
      <c r="U31" s="2"/>
      <c r="V31" s="2"/>
      <c r="W31" s="4"/>
      <c r="X31" s="4"/>
      <c r="Y31" s="4"/>
      <c r="Z31" s="4"/>
      <c r="AA31" s="4"/>
      <c r="AB31" s="4"/>
      <c r="AC31" s="136"/>
      <c r="AD31" s="136"/>
      <c r="AE31" s="137"/>
      <c r="AF31" s="137"/>
      <c r="AG31" s="2"/>
      <c r="AH31" s="2"/>
      <c r="AI31" s="2"/>
      <c r="AJ31" s="2"/>
      <c r="AK31" s="2"/>
    </row>
    <row r="32" spans="2:38" x14ac:dyDescent="0.25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2"/>
      <c r="T32" s="2"/>
      <c r="U32" s="2"/>
      <c r="V32" s="2"/>
      <c r="W32" s="4"/>
      <c r="X32" s="4"/>
      <c r="Y32" s="4"/>
      <c r="Z32" s="4"/>
      <c r="AA32" s="4"/>
      <c r="AB32" s="4"/>
      <c r="AC32" s="136"/>
      <c r="AD32" s="136"/>
      <c r="AE32" s="137"/>
      <c r="AF32" s="137"/>
      <c r="AG32" s="2"/>
      <c r="AH32" s="2"/>
      <c r="AI32" s="2"/>
      <c r="AJ32" s="2"/>
      <c r="AK32" s="2"/>
    </row>
    <row r="33" spans="2:37" x14ac:dyDescent="0.25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2"/>
      <c r="T33" s="2"/>
      <c r="U33" s="2"/>
      <c r="V33" s="2"/>
      <c r="W33" s="4"/>
      <c r="X33" s="4"/>
      <c r="Y33" s="4"/>
      <c r="Z33" s="4"/>
      <c r="AA33" s="4"/>
      <c r="AB33" s="4"/>
      <c r="AC33" s="136"/>
      <c r="AD33" s="136"/>
      <c r="AE33" s="137"/>
      <c r="AF33" s="137"/>
      <c r="AG33" s="2"/>
      <c r="AH33" s="2"/>
      <c r="AI33" s="2"/>
      <c r="AJ33" s="2"/>
      <c r="AK33" s="2"/>
    </row>
    <row r="34" spans="2:37" x14ac:dyDescent="0.25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2"/>
      <c r="T34" s="2"/>
      <c r="U34" s="2"/>
      <c r="V34" s="2"/>
      <c r="W34" s="4"/>
      <c r="X34" s="4"/>
      <c r="Y34" s="4"/>
      <c r="Z34" s="4"/>
      <c r="AA34" s="4"/>
      <c r="AB34" s="4"/>
      <c r="AC34" s="136"/>
      <c r="AD34" s="136"/>
      <c r="AE34" s="137"/>
      <c r="AF34" s="137"/>
      <c r="AG34" s="2"/>
      <c r="AH34" s="2"/>
      <c r="AI34" s="2"/>
      <c r="AJ34" s="2"/>
      <c r="AK34" s="2"/>
    </row>
    <row r="35" spans="2:37" x14ac:dyDescent="0.2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129"/>
      <c r="AF35" s="129"/>
      <c r="AG35" s="2"/>
      <c r="AH35" s="2"/>
      <c r="AI35" s="2"/>
      <c r="AJ35" s="2"/>
      <c r="AK35" s="2"/>
    </row>
    <row r="36" spans="2:37" x14ac:dyDescent="0.25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129"/>
      <c r="AF36" s="129"/>
      <c r="AG36" s="2"/>
      <c r="AH36" s="2"/>
      <c r="AI36" s="2"/>
      <c r="AJ36" s="2"/>
      <c r="AK36" s="2"/>
    </row>
    <row r="37" spans="2:37" x14ac:dyDescent="0.25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129"/>
      <c r="AF37" s="129"/>
      <c r="AG37" s="2"/>
      <c r="AH37" s="2"/>
      <c r="AI37" s="2"/>
      <c r="AJ37" s="2"/>
      <c r="AK37" s="2"/>
    </row>
    <row r="38" spans="2:37" x14ac:dyDescent="0.25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129"/>
      <c r="AF38" s="129"/>
      <c r="AG38" s="2"/>
      <c r="AH38" s="2"/>
      <c r="AI38" s="2"/>
      <c r="AJ38" s="2"/>
      <c r="AK38" s="2"/>
    </row>
    <row r="39" spans="2:37" x14ac:dyDescent="0.25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129"/>
      <c r="AF39" s="129"/>
      <c r="AG39" s="2"/>
      <c r="AH39" s="2"/>
      <c r="AI39" s="2"/>
      <c r="AJ39" s="2"/>
      <c r="AK39" s="2"/>
    </row>
    <row r="40" spans="2:37" x14ac:dyDescent="0.25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129"/>
      <c r="AF40" s="129"/>
      <c r="AG40" s="2"/>
      <c r="AH40" s="2"/>
      <c r="AI40" s="2"/>
      <c r="AJ40" s="2"/>
      <c r="AK40" s="2"/>
    </row>
    <row r="41" spans="2:37" x14ac:dyDescent="0.25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</row>
    <row r="42" spans="2:37" x14ac:dyDescent="0.25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</row>
    <row r="43" spans="2:37" x14ac:dyDescent="0.25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</row>
    <row r="44" spans="2:37" x14ac:dyDescent="0.25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</row>
    <row r="45" spans="2:37" x14ac:dyDescent="0.25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</row>
    <row r="46" spans="2:37" x14ac:dyDescent="0.25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</row>
    <row r="47" spans="2:37" x14ac:dyDescent="0.25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</row>
    <row r="48" spans="2:37" x14ac:dyDescent="0.25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</row>
    <row r="49" spans="2:18" x14ac:dyDescent="0.25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</row>
    <row r="50" spans="2:18" x14ac:dyDescent="0.25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</row>
    <row r="51" spans="2:18" x14ac:dyDescent="0.25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</row>
    <row r="52" spans="2:18" x14ac:dyDescent="0.25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</row>
    <row r="53" spans="2:18" ht="15.75" x14ac:dyDescent="0.25">
      <c r="B53" s="5"/>
      <c r="C53" s="5"/>
      <c r="D53" s="5"/>
      <c r="E53" s="5"/>
      <c r="F53" s="140" t="s">
        <v>46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</row>
    <row r="54" spans="2:18" x14ac:dyDescent="0.25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</row>
    <row r="55" spans="2:18" x14ac:dyDescent="0.25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</row>
    <row r="56" spans="2:18" x14ac:dyDescent="0.25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</row>
    <row r="57" spans="2:18" x14ac:dyDescent="0.25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</row>
    <row r="58" spans="2:18" x14ac:dyDescent="0.25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</row>
    <row r="59" spans="2:18" x14ac:dyDescent="0.25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</row>
    <row r="60" spans="2:18" x14ac:dyDescent="0.25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</row>
    <row r="61" spans="2:18" x14ac:dyDescent="0.25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</row>
    <row r="62" spans="2:18" x14ac:dyDescent="0.25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2:18" x14ac:dyDescent="0.25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</row>
    <row r="64" spans="2:18" x14ac:dyDescent="0.25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</row>
    <row r="65" spans="2:18" x14ac:dyDescent="0.25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</row>
    <row r="66" spans="2:18" x14ac:dyDescent="0.25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</row>
    <row r="67" spans="2:18" x14ac:dyDescent="0.25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</row>
    <row r="68" spans="2:18" x14ac:dyDescent="0.25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</row>
    <row r="69" spans="2:18" x14ac:dyDescent="0.25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</row>
    <row r="70" spans="2:18" x14ac:dyDescent="0.25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</row>
    <row r="71" spans="2:18" x14ac:dyDescent="0.25"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</row>
    <row r="72" spans="2:18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</row>
    <row r="73" spans="2:18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</row>
    <row r="74" spans="2:18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</row>
    <row r="75" spans="2:18" x14ac:dyDescent="0.25"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</row>
    <row r="76" spans="2:18" x14ac:dyDescent="0.25">
      <c r="B76" s="14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</row>
    <row r="77" spans="2:18" x14ac:dyDescent="0.25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</row>
    <row r="78" spans="2:18" x14ac:dyDescent="0.25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</row>
    <row r="79" spans="2:18" x14ac:dyDescent="0.25"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</row>
    <row r="80" spans="2:18" x14ac:dyDescent="0.25"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</row>
    <row r="81" spans="2:18" x14ac:dyDescent="0.25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</row>
    <row r="82" spans="2:18" x14ac:dyDescent="0.25"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</row>
    <row r="83" spans="2:18" x14ac:dyDescent="0.25"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</row>
    <row r="84" spans="2:18" x14ac:dyDescent="0.25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</row>
    <row r="85" spans="2:18" x14ac:dyDescent="0.25"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</row>
    <row r="86" spans="2:18" x14ac:dyDescent="0.25"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</row>
    <row r="87" spans="2:18" x14ac:dyDescent="0.25"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</row>
    <row r="88" spans="2:18" x14ac:dyDescent="0.25"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</row>
    <row r="89" spans="2:18" x14ac:dyDescent="0.25"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</row>
    <row r="90" spans="2:18" x14ac:dyDescent="0.25"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</row>
    <row r="91" spans="2:18" x14ac:dyDescent="0.25"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</row>
    <row r="92" spans="2:18" x14ac:dyDescent="0.25"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</row>
    <row r="93" spans="2:18" x14ac:dyDescent="0.25"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</row>
    <row r="94" spans="2:18" x14ac:dyDescent="0.25"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</row>
    <row r="95" spans="2:18" x14ac:dyDescent="0.25"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</row>
    <row r="96" spans="2:18" x14ac:dyDescent="0.25"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</row>
    <row r="97" spans="2:18" x14ac:dyDescent="0.25"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</row>
    <row r="98" spans="2:18" x14ac:dyDescent="0.25"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</row>
    <row r="99" spans="2:18" x14ac:dyDescent="0.25"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</row>
    <row r="100" spans="2:18" x14ac:dyDescent="0.25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</row>
    <row r="101" spans="2:18" x14ac:dyDescent="0.25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</row>
    <row r="102" spans="2:18" x14ac:dyDescent="0.25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</row>
    <row r="103" spans="2:18" x14ac:dyDescent="0.25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</row>
    <row r="104" spans="2:18" x14ac:dyDescent="0.25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</row>
    <row r="105" spans="2:18" x14ac:dyDescent="0.25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</row>
    <row r="106" spans="2:18" x14ac:dyDescent="0.25"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</row>
    <row r="107" spans="2:18" x14ac:dyDescent="0.25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</row>
    <row r="108" spans="2:18" x14ac:dyDescent="0.25"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</row>
    <row r="109" spans="2:18" x14ac:dyDescent="0.25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</row>
    <row r="110" spans="2:18" x14ac:dyDescent="0.25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</row>
    <row r="111" spans="2:18" x14ac:dyDescent="0.25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</row>
    <row r="112" spans="2:18" x14ac:dyDescent="0.25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</row>
    <row r="113" spans="2:18" x14ac:dyDescent="0.25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</row>
    <row r="114" spans="2:18" x14ac:dyDescent="0.25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</row>
    <row r="115" spans="2:18" x14ac:dyDescent="0.25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</row>
    <row r="116" spans="2:18" x14ac:dyDescent="0.25"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</row>
    <row r="117" spans="2:18" x14ac:dyDescent="0.25"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</row>
    <row r="118" spans="2:18" x14ac:dyDescent="0.25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</row>
    <row r="119" spans="2:18" x14ac:dyDescent="0.25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</row>
    <row r="120" spans="2:18" x14ac:dyDescent="0.25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</row>
    <row r="121" spans="2:18" x14ac:dyDescent="0.25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</row>
    <row r="122" spans="2:18" x14ac:dyDescent="0.25"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</row>
    <row r="123" spans="2:18" x14ac:dyDescent="0.25"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</row>
    <row r="124" spans="2:18" x14ac:dyDescent="0.25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</row>
    <row r="125" spans="2:18" x14ac:dyDescent="0.25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</row>
    <row r="126" spans="2:18" x14ac:dyDescent="0.25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</row>
    <row r="127" spans="2:18" x14ac:dyDescent="0.25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</row>
    <row r="128" spans="2:18" x14ac:dyDescent="0.25"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</row>
    <row r="129" spans="2:18" x14ac:dyDescent="0.25"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</row>
    <row r="130" spans="2:18" x14ac:dyDescent="0.25"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</row>
    <row r="131" spans="2:18" x14ac:dyDescent="0.25"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</row>
    <row r="132" spans="2:18" x14ac:dyDescent="0.25"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</row>
    <row r="133" spans="2:18" x14ac:dyDescent="0.25"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</row>
    <row r="134" spans="2:18" x14ac:dyDescent="0.25"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</row>
    <row r="135" spans="2:18" x14ac:dyDescent="0.25"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</row>
    <row r="136" spans="2:18" x14ac:dyDescent="0.25"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</row>
    <row r="137" spans="2:18" x14ac:dyDescent="0.25"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</row>
    <row r="138" spans="2:18" x14ac:dyDescent="0.25"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</row>
    <row r="139" spans="2:18" x14ac:dyDescent="0.25"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</row>
    <row r="140" spans="2:18" x14ac:dyDescent="0.25"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</row>
    <row r="141" spans="2:18" x14ac:dyDescent="0.25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</row>
    <row r="142" spans="2:18" x14ac:dyDescent="0.25"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</row>
    <row r="143" spans="2:18" x14ac:dyDescent="0.25"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</row>
    <row r="144" spans="2:18" x14ac:dyDescent="0.25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</row>
    <row r="145" spans="2:18" x14ac:dyDescent="0.25"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</row>
    <row r="146" spans="2:18" x14ac:dyDescent="0.25"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</row>
    <row r="147" spans="2:18" x14ac:dyDescent="0.25"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</row>
    <row r="148" spans="2:18" x14ac:dyDescent="0.25"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</row>
    <row r="149" spans="2:18" x14ac:dyDescent="0.25"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</row>
    <row r="150" spans="2:18" x14ac:dyDescent="0.25"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</row>
    <row r="151" spans="2:18" x14ac:dyDescent="0.25"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</row>
    <row r="152" spans="2:18" x14ac:dyDescent="0.25"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</row>
    <row r="153" spans="2:18" x14ac:dyDescent="0.25"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</row>
    <row r="154" spans="2:18" x14ac:dyDescent="0.25"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</row>
    <row r="155" spans="2:18" x14ac:dyDescent="0.25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</row>
    <row r="156" spans="2:18" x14ac:dyDescent="0.25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</row>
    <row r="157" spans="2:18" x14ac:dyDescent="0.25"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</row>
    <row r="158" spans="2:18" x14ac:dyDescent="0.25"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</row>
    <row r="159" spans="2:18" x14ac:dyDescent="0.25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</row>
    <row r="160" spans="2:18" x14ac:dyDescent="0.25"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</row>
    <row r="161" spans="2:15" x14ac:dyDescent="0.25"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</row>
    <row r="162" spans="2:15" x14ac:dyDescent="0.25"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</row>
    <row r="163" spans="2:15" x14ac:dyDescent="0.25"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</row>
    <row r="164" spans="2:15" x14ac:dyDescent="0.25"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</row>
    <row r="165" spans="2:15" x14ac:dyDescent="0.25"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</row>
    <row r="166" spans="2:15" x14ac:dyDescent="0.25"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</row>
  </sheetData>
  <pageMargins left="0.7" right="0.7" top="0.75" bottom="0.75" header="0.3" footer="0.3"/>
  <pageSetup scale="45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K21"/>
  <sheetViews>
    <sheetView zoomScaleNormal="100" workbookViewId="0">
      <selection activeCell="H27" sqref="H27"/>
    </sheetView>
  </sheetViews>
  <sheetFormatPr baseColWidth="10" defaultRowHeight="15" x14ac:dyDescent="0.25"/>
  <cols>
    <col min="1" max="1" width="13.85546875" style="319" bestFit="1" customWidth="1"/>
    <col min="2" max="2" width="14.28515625" style="319" customWidth="1"/>
    <col min="3" max="4" width="11.42578125" style="319"/>
    <col min="5" max="5" width="15.28515625" style="319" customWidth="1"/>
    <col min="6" max="16384" width="11.42578125" style="319"/>
  </cols>
  <sheetData>
    <row r="2" spans="1:11" ht="45.75" customHeight="1" x14ac:dyDescent="0.25">
      <c r="B2" s="394" t="s">
        <v>171</v>
      </c>
      <c r="C2" s="394" t="s">
        <v>171</v>
      </c>
      <c r="D2" s="394" t="s">
        <v>171</v>
      </c>
      <c r="E2" s="394" t="s">
        <v>171</v>
      </c>
      <c r="F2" s="394" t="s">
        <v>171</v>
      </c>
      <c r="G2" s="394" t="s">
        <v>171</v>
      </c>
      <c r="H2" s="394" t="s">
        <v>171</v>
      </c>
      <c r="I2" s="394" t="s">
        <v>171</v>
      </c>
    </row>
    <row r="3" spans="1:11" x14ac:dyDescent="0.25">
      <c r="A3" s="76" t="s">
        <v>172</v>
      </c>
      <c r="B3" s="63"/>
    </row>
    <row r="4" spans="1:11" x14ac:dyDescent="0.25">
      <c r="B4" s="5"/>
      <c r="D4" s="303"/>
      <c r="E4" s="303"/>
    </row>
    <row r="5" spans="1:11" x14ac:dyDescent="0.25">
      <c r="A5" s="303">
        <v>43070</v>
      </c>
      <c r="B5" s="320"/>
      <c r="C5" s="321" t="s">
        <v>173</v>
      </c>
      <c r="D5" s="322" t="s">
        <v>174</v>
      </c>
      <c r="E5" s="322" t="s">
        <v>175</v>
      </c>
      <c r="F5" s="323" t="s">
        <v>176</v>
      </c>
    </row>
    <row r="6" spans="1:11" x14ac:dyDescent="0.25">
      <c r="A6" s="395" t="s">
        <v>0</v>
      </c>
      <c r="B6" s="324" t="s">
        <v>2</v>
      </c>
      <c r="C6" s="309">
        <v>77.777777777777786</v>
      </c>
      <c r="D6" s="309">
        <v>11.111111111111111</v>
      </c>
      <c r="E6" s="309">
        <v>11.111111111111111</v>
      </c>
      <c r="F6" s="325">
        <v>0</v>
      </c>
    </row>
    <row r="7" spans="1:11" x14ac:dyDescent="0.25">
      <c r="A7" s="396"/>
      <c r="B7" s="324" t="s">
        <v>3</v>
      </c>
      <c r="C7" s="309">
        <v>75</v>
      </c>
      <c r="D7" s="309">
        <v>25</v>
      </c>
      <c r="E7" s="309">
        <v>0</v>
      </c>
      <c r="F7" s="325">
        <v>0</v>
      </c>
    </row>
    <row r="8" spans="1:11" x14ac:dyDescent="0.25">
      <c r="A8" s="396"/>
      <c r="B8" s="324" t="s">
        <v>4</v>
      </c>
      <c r="C8" s="309">
        <v>100</v>
      </c>
      <c r="D8" s="309">
        <v>0</v>
      </c>
      <c r="E8" s="309">
        <v>0</v>
      </c>
      <c r="F8" s="325">
        <v>0</v>
      </c>
    </row>
    <row r="9" spans="1:11" x14ac:dyDescent="0.25">
      <c r="A9" s="396"/>
      <c r="B9" s="324" t="s">
        <v>5</v>
      </c>
      <c r="C9" s="309">
        <v>80</v>
      </c>
      <c r="D9" s="309">
        <v>20</v>
      </c>
      <c r="E9" s="309">
        <v>0</v>
      </c>
      <c r="F9" s="325">
        <v>0</v>
      </c>
    </row>
    <row r="10" spans="1:11" ht="15" customHeight="1" x14ac:dyDescent="0.25">
      <c r="A10" s="397"/>
      <c r="B10" s="326" t="s">
        <v>190</v>
      </c>
      <c r="C10" s="343">
        <f>+AVERAGE(C6:C9)</f>
        <v>83.194444444444443</v>
      </c>
      <c r="D10" s="311">
        <f>+AVERAGE(D6:D9)</f>
        <v>14.027777777777779</v>
      </c>
      <c r="E10" s="311">
        <f>+AVERAGE(E6:E9)</f>
        <v>2.7777777777777777</v>
      </c>
      <c r="F10" s="327">
        <f>+AVERAGE(F6:F9)</f>
        <v>0</v>
      </c>
    </row>
    <row r="11" spans="1:11" x14ac:dyDescent="0.25">
      <c r="A11" s="395" t="s">
        <v>1</v>
      </c>
      <c r="B11" s="324" t="s">
        <v>2</v>
      </c>
      <c r="C11" s="309">
        <v>100</v>
      </c>
      <c r="D11" s="309">
        <v>0</v>
      </c>
      <c r="E11" s="309">
        <v>0</v>
      </c>
      <c r="F11" s="325">
        <v>0</v>
      </c>
    </row>
    <row r="12" spans="1:11" x14ac:dyDescent="0.25">
      <c r="A12" s="396"/>
      <c r="B12" s="324" t="s">
        <v>3</v>
      </c>
      <c r="C12" s="309">
        <v>25</v>
      </c>
      <c r="D12" s="309">
        <v>50</v>
      </c>
      <c r="E12" s="309">
        <v>0</v>
      </c>
      <c r="F12" s="325">
        <v>25</v>
      </c>
    </row>
    <row r="13" spans="1:11" x14ac:dyDescent="0.25">
      <c r="A13" s="396"/>
      <c r="B13" s="324" t="s">
        <v>4</v>
      </c>
      <c r="C13" s="309">
        <v>0</v>
      </c>
      <c r="D13" s="309">
        <v>0</v>
      </c>
      <c r="E13" s="309">
        <v>0</v>
      </c>
      <c r="F13" s="325">
        <v>0</v>
      </c>
    </row>
    <row r="14" spans="1:11" x14ac:dyDescent="0.25">
      <c r="A14" s="396"/>
      <c r="B14" s="324" t="s">
        <v>5</v>
      </c>
      <c r="C14" s="347">
        <v>100</v>
      </c>
      <c r="D14" s="309">
        <v>0</v>
      </c>
      <c r="E14" s="309">
        <v>0</v>
      </c>
      <c r="F14" s="325">
        <v>0</v>
      </c>
    </row>
    <row r="15" spans="1:11" x14ac:dyDescent="0.25">
      <c r="A15" s="397"/>
      <c r="B15" s="346" t="s">
        <v>190</v>
      </c>
      <c r="C15" s="343">
        <f>(C11+C12+C14)/3</f>
        <v>75</v>
      </c>
      <c r="D15" s="311">
        <f>(D11+D12+D14)/3</f>
        <v>16.666666666666668</v>
      </c>
      <c r="E15" s="311">
        <f>(E11+E12+E14)/3</f>
        <v>0</v>
      </c>
      <c r="F15" s="327">
        <f>(F11+F12+F14)/3</f>
        <v>8.3333333333333339</v>
      </c>
      <c r="H15" s="357"/>
      <c r="I15" s="357"/>
      <c r="J15" s="357"/>
      <c r="K15" s="357"/>
    </row>
    <row r="16" spans="1:11" x14ac:dyDescent="0.25">
      <c r="A16" s="395" t="s">
        <v>16</v>
      </c>
      <c r="B16" s="324" t="s">
        <v>2</v>
      </c>
      <c r="C16" s="309">
        <v>75</v>
      </c>
      <c r="D16" s="309">
        <v>0</v>
      </c>
      <c r="E16" s="309">
        <v>25</v>
      </c>
      <c r="F16" s="325">
        <v>0</v>
      </c>
    </row>
    <row r="17" spans="1:6" x14ac:dyDescent="0.25">
      <c r="A17" s="396"/>
      <c r="B17" s="324" t="s">
        <v>3</v>
      </c>
      <c r="C17" s="309">
        <v>75</v>
      </c>
      <c r="D17" s="309">
        <v>0</v>
      </c>
      <c r="E17" s="309">
        <v>25</v>
      </c>
      <c r="F17" s="325">
        <v>0</v>
      </c>
    </row>
    <row r="18" spans="1:6" x14ac:dyDescent="0.25">
      <c r="A18" s="396"/>
      <c r="B18" s="324" t="s">
        <v>4</v>
      </c>
      <c r="C18" s="309">
        <v>75</v>
      </c>
      <c r="D18" s="309">
        <v>0</v>
      </c>
      <c r="E18" s="309">
        <v>25</v>
      </c>
      <c r="F18" s="325">
        <v>0</v>
      </c>
    </row>
    <row r="19" spans="1:6" x14ac:dyDescent="0.25">
      <c r="A19" s="396"/>
      <c r="B19" s="324" t="s">
        <v>5</v>
      </c>
      <c r="C19" s="309">
        <v>75</v>
      </c>
      <c r="D19" s="309">
        <v>0</v>
      </c>
      <c r="E19" s="309">
        <v>25</v>
      </c>
      <c r="F19" s="325">
        <v>0</v>
      </c>
    </row>
    <row r="20" spans="1:6" x14ac:dyDescent="0.25">
      <c r="A20" s="397"/>
      <c r="B20" s="344" t="s">
        <v>190</v>
      </c>
      <c r="C20" s="311">
        <f>+AVERAGE(C16:C19)</f>
        <v>75</v>
      </c>
      <c r="D20" s="311">
        <f>+AVERAGE(D16:D19)</f>
        <v>0</v>
      </c>
      <c r="E20" s="311">
        <f>+AVERAGE(E16:E19)</f>
        <v>25</v>
      </c>
      <c r="F20" s="327">
        <f>+AVERAGE(F16:F19)</f>
        <v>0</v>
      </c>
    </row>
    <row r="21" spans="1:6" x14ac:dyDescent="0.25">
      <c r="B21" s="345"/>
    </row>
  </sheetData>
  <mergeCells count="4">
    <mergeCell ref="A16:A20"/>
    <mergeCell ref="B2:I2"/>
    <mergeCell ref="A11:A15"/>
    <mergeCell ref="A6:A10"/>
  </mergeCells>
  <pageMargins left="0.7" right="0.7" top="0.75" bottom="0.75" header="0.3" footer="0.3"/>
  <pageSetup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32"/>
  <sheetViews>
    <sheetView zoomScaleNormal="100" workbookViewId="0">
      <selection activeCell="L44" sqref="L44"/>
    </sheetView>
  </sheetViews>
  <sheetFormatPr baseColWidth="10" defaultRowHeight="15" x14ac:dyDescent="0.25"/>
  <cols>
    <col min="1" max="1" width="14.28515625" style="5" customWidth="1"/>
    <col min="2" max="16384" width="11.42578125" style="5"/>
  </cols>
  <sheetData>
    <row r="1" spans="1:12" x14ac:dyDescent="0.25">
      <c r="B1" s="5">
        <v>100</v>
      </c>
    </row>
    <row r="2" spans="1:12" x14ac:dyDescent="0.25">
      <c r="A2" s="63" t="s">
        <v>41</v>
      </c>
    </row>
    <row r="4" spans="1:12" x14ac:dyDescent="0.25">
      <c r="B4" s="68">
        <v>41699</v>
      </c>
      <c r="C4" s="68">
        <v>41791</v>
      </c>
      <c r="D4" s="68">
        <v>41883</v>
      </c>
      <c r="E4" s="68">
        <v>41974</v>
      </c>
      <c r="F4" s="68">
        <v>42064</v>
      </c>
      <c r="G4" s="68">
        <v>42156</v>
      </c>
      <c r="H4" s="68">
        <v>42248</v>
      </c>
      <c r="I4" s="68">
        <v>42339</v>
      </c>
      <c r="J4" s="68">
        <v>42430</v>
      </c>
      <c r="K4" s="68">
        <v>42522</v>
      </c>
      <c r="L4" s="68">
        <v>42614</v>
      </c>
    </row>
    <row r="5" spans="1:12" ht="15" customHeight="1" x14ac:dyDescent="0.25">
      <c r="A5" s="5" t="s">
        <v>2</v>
      </c>
      <c r="B5" s="62">
        <v>0</v>
      </c>
      <c r="C5" s="62">
        <v>-6.666666666666667</v>
      </c>
      <c r="D5" s="62">
        <v>0</v>
      </c>
      <c r="E5" s="62">
        <v>18.181818181818183</v>
      </c>
      <c r="F5" s="62">
        <v>15.384615384615385</v>
      </c>
      <c r="G5" s="62">
        <v>7.1428571428571423</v>
      </c>
      <c r="H5" s="62">
        <v>41.666666666666671</v>
      </c>
      <c r="I5" s="62">
        <v>28.571428571428569</v>
      </c>
      <c r="J5" s="62">
        <v>40</v>
      </c>
      <c r="K5" s="62">
        <v>35.294117647058826</v>
      </c>
      <c r="L5" s="62">
        <v>28.571428571428569</v>
      </c>
    </row>
    <row r="6" spans="1:12" x14ac:dyDescent="0.25">
      <c r="A6" s="5" t="s">
        <v>3</v>
      </c>
      <c r="B6" s="62">
        <v>46.666666666666664</v>
      </c>
      <c r="C6" s="62">
        <v>26.666666666666668</v>
      </c>
      <c r="D6" s="62">
        <v>23.076923076923077</v>
      </c>
      <c r="E6" s="62">
        <v>9.0909090909090917</v>
      </c>
      <c r="F6" s="62">
        <v>38.461538461538467</v>
      </c>
      <c r="G6" s="62">
        <v>-7.1428571428571423</v>
      </c>
      <c r="H6" s="62">
        <v>25</v>
      </c>
      <c r="I6" s="62">
        <v>50</v>
      </c>
      <c r="J6" s="62">
        <v>13.333333333333334</v>
      </c>
      <c r="K6" s="62">
        <v>17.647058823529413</v>
      </c>
      <c r="L6" s="62">
        <v>28.571428571428569</v>
      </c>
    </row>
    <row r="7" spans="1:12" x14ac:dyDescent="0.25">
      <c r="A7" s="5" t="s">
        <v>4</v>
      </c>
      <c r="B7" s="62">
        <v>-6.666666666666667</v>
      </c>
      <c r="C7" s="62">
        <v>-33.333333333333329</v>
      </c>
      <c r="D7" s="62">
        <v>-15.384615384615385</v>
      </c>
      <c r="E7" s="62">
        <v>0</v>
      </c>
      <c r="F7" s="62">
        <v>0</v>
      </c>
      <c r="G7" s="62">
        <v>-14.285714285714285</v>
      </c>
      <c r="H7" s="62">
        <v>-8.3333333333333321</v>
      </c>
      <c r="I7" s="62">
        <v>-21.428571428571427</v>
      </c>
      <c r="J7" s="62">
        <v>-6.666666666666667</v>
      </c>
      <c r="K7" s="62">
        <v>17.647058823529413</v>
      </c>
      <c r="L7" s="62">
        <v>7.1428571428571423</v>
      </c>
    </row>
    <row r="8" spans="1:12" x14ac:dyDescent="0.25">
      <c r="A8" s="5" t="s">
        <v>5</v>
      </c>
      <c r="B8" s="62">
        <v>-6.666666666666667</v>
      </c>
      <c r="C8" s="62">
        <v>6.666666666666667</v>
      </c>
      <c r="D8" s="62">
        <v>-7.6923076923076925</v>
      </c>
      <c r="E8" s="62">
        <v>-9.0909090909090917</v>
      </c>
      <c r="F8" s="62">
        <v>-7.6923076923076925</v>
      </c>
      <c r="G8" s="62">
        <v>-7.1428571428571423</v>
      </c>
      <c r="H8" s="62">
        <v>0</v>
      </c>
      <c r="I8" s="62">
        <v>0</v>
      </c>
      <c r="J8" s="62">
        <v>26.666666666666668</v>
      </c>
      <c r="K8" s="62">
        <v>-11.76470588235294</v>
      </c>
      <c r="L8" s="62">
        <v>21.428571428571427</v>
      </c>
    </row>
    <row r="11" spans="1:12" x14ac:dyDescent="0.25">
      <c r="B11" s="76" t="s">
        <v>49</v>
      </c>
      <c r="C11" s="70"/>
      <c r="D11" s="70"/>
      <c r="E11" s="70"/>
      <c r="F11" s="70"/>
      <c r="G11" s="70"/>
      <c r="H11" s="70"/>
      <c r="I11" s="70"/>
      <c r="J11" s="70"/>
    </row>
    <row r="12" spans="1:12" x14ac:dyDescent="0.25">
      <c r="B12" s="70"/>
      <c r="C12" s="70"/>
      <c r="D12" s="70"/>
      <c r="E12" s="70"/>
      <c r="F12" s="70"/>
      <c r="G12" s="70"/>
      <c r="H12" s="70"/>
      <c r="I12" s="70"/>
      <c r="J12" s="70"/>
    </row>
    <row r="13" spans="1:12" x14ac:dyDescent="0.25">
      <c r="B13" s="76" t="s">
        <v>44</v>
      </c>
      <c r="C13" s="70"/>
      <c r="D13" s="70"/>
      <c r="E13" s="70"/>
      <c r="F13" s="70"/>
      <c r="G13" s="70"/>
      <c r="H13" s="70"/>
      <c r="I13" s="70"/>
      <c r="J13" s="70"/>
    </row>
    <row r="14" spans="1:12" x14ac:dyDescent="0.25">
      <c r="B14" s="70"/>
      <c r="C14" s="70"/>
      <c r="D14" s="70"/>
      <c r="E14" s="70"/>
      <c r="F14" s="70"/>
      <c r="G14" s="70"/>
      <c r="H14" s="70"/>
      <c r="I14" s="70"/>
      <c r="J14" s="70"/>
    </row>
    <row r="15" spans="1:12" x14ac:dyDescent="0.25">
      <c r="B15" s="70"/>
      <c r="C15" s="70"/>
      <c r="D15" s="70"/>
      <c r="E15" s="70"/>
      <c r="F15" s="70"/>
      <c r="G15" s="70"/>
      <c r="H15" s="70"/>
      <c r="I15" s="70"/>
      <c r="J15" s="70"/>
    </row>
    <row r="16" spans="1:12" x14ac:dyDescent="0.25">
      <c r="B16" s="70"/>
      <c r="C16" s="70"/>
      <c r="D16" s="70"/>
      <c r="E16" s="70"/>
      <c r="F16" s="70"/>
      <c r="G16" s="70"/>
      <c r="H16" s="70"/>
      <c r="I16" s="70"/>
      <c r="J16" s="70"/>
    </row>
    <row r="17" spans="2:10" x14ac:dyDescent="0.25">
      <c r="B17" s="70"/>
      <c r="C17" s="70"/>
      <c r="D17" s="70"/>
      <c r="E17" s="70"/>
      <c r="F17" s="70"/>
      <c r="G17" s="70"/>
      <c r="H17" s="70"/>
      <c r="I17" s="70"/>
      <c r="J17" s="70"/>
    </row>
    <row r="18" spans="2:10" x14ac:dyDescent="0.25">
      <c r="B18" s="70"/>
      <c r="C18" s="70"/>
      <c r="D18" s="70"/>
      <c r="E18" s="70"/>
      <c r="F18" s="70"/>
      <c r="G18" s="70"/>
      <c r="H18" s="70"/>
      <c r="I18" s="70"/>
      <c r="J18" s="70"/>
    </row>
    <row r="19" spans="2:10" x14ac:dyDescent="0.25">
      <c r="B19" s="70"/>
      <c r="C19" s="70"/>
      <c r="D19" s="70"/>
      <c r="E19" s="70"/>
      <c r="F19" s="70"/>
      <c r="G19" s="70"/>
      <c r="H19" s="70"/>
      <c r="I19" s="70"/>
      <c r="J19" s="70"/>
    </row>
    <row r="20" spans="2:10" x14ac:dyDescent="0.25">
      <c r="B20" s="70"/>
      <c r="C20" s="70"/>
      <c r="D20" s="70"/>
      <c r="E20" s="70"/>
      <c r="F20" s="70"/>
      <c r="G20" s="70"/>
      <c r="H20" s="70"/>
      <c r="I20" s="70"/>
      <c r="J20" s="70"/>
    </row>
    <row r="21" spans="2:10" x14ac:dyDescent="0.25">
      <c r="B21" s="70"/>
      <c r="C21" s="70"/>
      <c r="D21" s="70"/>
      <c r="E21" s="70"/>
      <c r="F21" s="70"/>
      <c r="G21" s="70"/>
      <c r="H21" s="70"/>
      <c r="I21" s="70"/>
      <c r="J21" s="70"/>
    </row>
    <row r="22" spans="2:10" x14ac:dyDescent="0.25">
      <c r="B22" s="70"/>
      <c r="C22" s="70"/>
      <c r="D22" s="70"/>
      <c r="E22" s="70"/>
      <c r="F22" s="70"/>
      <c r="G22" s="70"/>
      <c r="H22" s="70"/>
      <c r="I22" s="70"/>
      <c r="J22" s="70"/>
    </row>
    <row r="23" spans="2:10" x14ac:dyDescent="0.25">
      <c r="B23" s="70"/>
      <c r="C23" s="70"/>
      <c r="D23" s="70"/>
      <c r="E23" s="70"/>
      <c r="F23" s="70"/>
      <c r="G23" s="70"/>
      <c r="H23" s="70"/>
      <c r="I23" s="70"/>
      <c r="J23" s="70"/>
    </row>
    <row r="24" spans="2:10" x14ac:dyDescent="0.25">
      <c r="B24" s="70"/>
      <c r="C24" s="70"/>
      <c r="D24" s="70"/>
      <c r="E24" s="70"/>
      <c r="F24" s="70"/>
      <c r="G24" s="70"/>
      <c r="H24" s="70"/>
      <c r="I24" s="70"/>
      <c r="J24" s="70"/>
    </row>
    <row r="25" spans="2:10" x14ac:dyDescent="0.25">
      <c r="B25" s="70"/>
      <c r="C25" s="70"/>
      <c r="D25" s="70"/>
      <c r="E25" s="70"/>
      <c r="F25" s="70"/>
      <c r="G25" s="70"/>
      <c r="H25" s="70"/>
      <c r="I25" s="70"/>
      <c r="J25" s="70"/>
    </row>
    <row r="26" spans="2:10" x14ac:dyDescent="0.25">
      <c r="B26" s="70"/>
      <c r="C26" s="70"/>
      <c r="D26" s="70"/>
      <c r="E26" s="70"/>
      <c r="F26" s="70"/>
      <c r="G26" s="70"/>
      <c r="H26" s="70"/>
      <c r="I26" s="70"/>
      <c r="J26" s="70"/>
    </row>
    <row r="27" spans="2:10" x14ac:dyDescent="0.25">
      <c r="B27" s="70"/>
      <c r="C27" s="70"/>
      <c r="D27" s="70"/>
      <c r="E27" s="70"/>
      <c r="F27" s="70"/>
      <c r="G27" s="70"/>
      <c r="H27" s="70"/>
      <c r="I27" s="70"/>
      <c r="J27" s="70"/>
    </row>
    <row r="28" spans="2:10" x14ac:dyDescent="0.25">
      <c r="B28" s="70"/>
      <c r="C28" s="70"/>
      <c r="D28" s="70"/>
      <c r="E28" s="70"/>
      <c r="F28" s="70"/>
      <c r="G28" s="70"/>
      <c r="H28" s="70"/>
      <c r="I28" s="70"/>
      <c r="J28" s="70"/>
    </row>
    <row r="29" spans="2:10" x14ac:dyDescent="0.25">
      <c r="B29" s="70"/>
      <c r="C29" s="70"/>
      <c r="D29" s="70"/>
      <c r="E29" s="70"/>
      <c r="F29" s="70"/>
      <c r="G29" s="70"/>
      <c r="H29" s="70"/>
      <c r="I29" s="70"/>
      <c r="J29" s="70"/>
    </row>
    <row r="30" spans="2:10" x14ac:dyDescent="0.25">
      <c r="B30" s="70"/>
      <c r="C30" s="70"/>
      <c r="D30" s="70"/>
      <c r="E30" s="70"/>
      <c r="F30" s="70"/>
      <c r="G30" s="70"/>
      <c r="H30" s="70"/>
      <c r="I30" s="70"/>
      <c r="J30" s="70"/>
    </row>
    <row r="31" spans="2:10" x14ac:dyDescent="0.25">
      <c r="B31" s="70"/>
      <c r="C31" s="70"/>
      <c r="D31" s="70"/>
      <c r="E31" s="70"/>
      <c r="F31" s="70"/>
      <c r="G31" s="70"/>
      <c r="H31" s="70"/>
      <c r="I31" s="70"/>
      <c r="J31" s="70"/>
    </row>
    <row r="32" spans="2:10" x14ac:dyDescent="0.25">
      <c r="B32" s="94" t="s">
        <v>116</v>
      </c>
      <c r="C32" s="70"/>
      <c r="D32" s="70"/>
      <c r="E32" s="70"/>
      <c r="F32" s="70"/>
      <c r="G32" s="70"/>
      <c r="H32" s="70"/>
      <c r="I32" s="70"/>
      <c r="J32" s="70"/>
    </row>
  </sheetData>
  <pageMargins left="0.7" right="0.7" top="0.75" bottom="0.75" header="0.3" footer="0.3"/>
  <pageSetup orientation="portrait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32"/>
  <sheetViews>
    <sheetView workbookViewId="0">
      <selection activeCell="L44" sqref="L44"/>
    </sheetView>
  </sheetViews>
  <sheetFormatPr baseColWidth="10" defaultRowHeight="15" x14ac:dyDescent="0.25"/>
  <cols>
    <col min="1" max="1" width="14.28515625" style="5" customWidth="1"/>
    <col min="2" max="16384" width="11.42578125" style="5"/>
  </cols>
  <sheetData>
    <row r="1" spans="1:12" x14ac:dyDescent="0.25">
      <c r="B1" s="5">
        <v>100</v>
      </c>
    </row>
    <row r="2" spans="1:12" x14ac:dyDescent="0.25">
      <c r="A2" s="63" t="s">
        <v>42</v>
      </c>
    </row>
    <row r="4" spans="1:12" x14ac:dyDescent="0.25">
      <c r="B4" s="68">
        <v>41699</v>
      </c>
      <c r="C4" s="68">
        <v>41791</v>
      </c>
      <c r="D4" s="68">
        <v>41883</v>
      </c>
      <c r="E4" s="68">
        <v>41974</v>
      </c>
      <c r="F4" s="68">
        <v>42064</v>
      </c>
      <c r="G4" s="68">
        <v>42156</v>
      </c>
      <c r="H4" s="68">
        <v>42248</v>
      </c>
      <c r="I4" s="68">
        <v>42339</v>
      </c>
      <c r="J4" s="68">
        <v>42430</v>
      </c>
      <c r="K4" s="68">
        <v>42522</v>
      </c>
      <c r="L4" s="68">
        <v>42614</v>
      </c>
    </row>
    <row r="5" spans="1:12" ht="15" customHeight="1" x14ac:dyDescent="0.25">
      <c r="A5" s="5" t="s">
        <v>2</v>
      </c>
      <c r="B5" s="69">
        <v>22.222222222222221</v>
      </c>
      <c r="C5" s="69">
        <v>-9.0909090909090917</v>
      </c>
      <c r="D5" s="69">
        <v>0</v>
      </c>
      <c r="E5" s="69">
        <v>-14.285714285714285</v>
      </c>
      <c r="F5" s="69">
        <v>42.857142857142854</v>
      </c>
      <c r="G5" s="69">
        <v>-8.3333333333333321</v>
      </c>
      <c r="H5" s="69">
        <v>9.0909090909090917</v>
      </c>
      <c r="I5" s="69">
        <v>-22.222222222222221</v>
      </c>
      <c r="J5" s="69">
        <v>22.222222222222221</v>
      </c>
      <c r="K5" s="224">
        <v>-40</v>
      </c>
      <c r="L5" s="224">
        <v>-42.857142857142854</v>
      </c>
    </row>
    <row r="6" spans="1:12" x14ac:dyDescent="0.25">
      <c r="A6" s="5" t="s">
        <v>3</v>
      </c>
      <c r="B6" s="69">
        <v>44.444444444444443</v>
      </c>
      <c r="C6" s="69">
        <v>9.0909090909090917</v>
      </c>
      <c r="D6" s="69">
        <v>9.0909090909090917</v>
      </c>
      <c r="E6" s="69">
        <v>28.571428571428569</v>
      </c>
      <c r="F6" s="69">
        <v>28.571428571428569</v>
      </c>
      <c r="G6" s="69">
        <v>16.666666666666664</v>
      </c>
      <c r="H6" s="69">
        <v>45.454545454545453</v>
      </c>
      <c r="I6" s="69">
        <v>22.222222222222221</v>
      </c>
      <c r="J6" s="69">
        <v>22.222222222222221</v>
      </c>
      <c r="K6" s="224">
        <v>50</v>
      </c>
      <c r="L6" s="224">
        <v>-28.571428571428569</v>
      </c>
    </row>
    <row r="7" spans="1:12" x14ac:dyDescent="0.25">
      <c r="A7" s="5" t="s">
        <v>4</v>
      </c>
      <c r="B7" s="69">
        <v>0</v>
      </c>
      <c r="C7" s="69">
        <v>0</v>
      </c>
      <c r="D7" s="69">
        <v>0</v>
      </c>
      <c r="E7" s="69">
        <v>14.285714285714285</v>
      </c>
      <c r="F7" s="69">
        <v>0</v>
      </c>
      <c r="G7" s="69">
        <v>8.3333333333333321</v>
      </c>
      <c r="H7" s="69">
        <v>9.0909090909090917</v>
      </c>
      <c r="I7" s="69">
        <v>0</v>
      </c>
      <c r="J7" s="69">
        <v>11.111111111111111</v>
      </c>
      <c r="K7" s="224">
        <v>-10</v>
      </c>
      <c r="L7" s="224">
        <v>0</v>
      </c>
    </row>
    <row r="8" spans="1:12" x14ac:dyDescent="0.25">
      <c r="A8" s="5" t="s">
        <v>5</v>
      </c>
      <c r="B8" s="69">
        <v>11.111111111111111</v>
      </c>
      <c r="C8" s="69">
        <v>0</v>
      </c>
      <c r="D8" s="69">
        <v>0</v>
      </c>
      <c r="E8" s="69">
        <v>14.285714285714285</v>
      </c>
      <c r="F8" s="69">
        <v>-14.285714285714285</v>
      </c>
      <c r="G8" s="69">
        <v>-16.666666666666664</v>
      </c>
      <c r="H8" s="69">
        <v>-9.0909090909090917</v>
      </c>
      <c r="I8" s="69">
        <v>-11.111111111111111</v>
      </c>
      <c r="J8" s="69">
        <v>11.111111111111111</v>
      </c>
      <c r="K8" s="224">
        <v>20</v>
      </c>
      <c r="L8" s="224">
        <v>14.285714285714285</v>
      </c>
    </row>
    <row r="9" spans="1:12" x14ac:dyDescent="0.25">
      <c r="I9" s="69"/>
    </row>
    <row r="11" spans="1:12" x14ac:dyDescent="0.25">
      <c r="B11" s="76" t="s">
        <v>49</v>
      </c>
      <c r="C11" s="70"/>
      <c r="D11" s="70"/>
      <c r="E11" s="70"/>
      <c r="F11" s="70"/>
      <c r="G11" s="70"/>
      <c r="H11" s="70"/>
      <c r="I11" s="70"/>
    </row>
    <row r="12" spans="1:12" x14ac:dyDescent="0.25">
      <c r="B12" s="70"/>
      <c r="C12" s="70"/>
      <c r="D12" s="70"/>
      <c r="E12" s="70"/>
      <c r="F12" s="70"/>
      <c r="G12" s="70"/>
      <c r="H12" s="70"/>
      <c r="I12" s="70"/>
    </row>
    <row r="13" spans="1:12" x14ac:dyDescent="0.25">
      <c r="B13" s="76" t="s">
        <v>45</v>
      </c>
      <c r="C13" s="70"/>
      <c r="D13" s="70"/>
      <c r="E13" s="70"/>
      <c r="F13" s="70"/>
      <c r="G13" s="70"/>
      <c r="H13" s="70"/>
      <c r="I13" s="70"/>
    </row>
    <row r="14" spans="1:12" x14ac:dyDescent="0.25">
      <c r="B14" s="70"/>
      <c r="C14" s="70"/>
      <c r="D14" s="70"/>
      <c r="E14" s="70"/>
      <c r="F14" s="70"/>
      <c r="G14" s="70"/>
      <c r="H14" s="70"/>
      <c r="I14" s="70"/>
    </row>
    <row r="15" spans="1:12" x14ac:dyDescent="0.25">
      <c r="B15" s="70"/>
      <c r="C15" s="70"/>
      <c r="D15" s="70"/>
      <c r="E15" s="70"/>
      <c r="F15" s="70"/>
      <c r="G15" s="70"/>
      <c r="H15" s="70"/>
      <c r="I15" s="70"/>
    </row>
    <row r="16" spans="1:12" x14ac:dyDescent="0.25">
      <c r="B16" s="70"/>
      <c r="C16" s="70"/>
      <c r="D16" s="70"/>
      <c r="E16" s="70"/>
      <c r="F16" s="70"/>
      <c r="G16" s="70"/>
      <c r="H16" s="70"/>
      <c r="I16" s="70"/>
    </row>
    <row r="17" spans="2:9" x14ac:dyDescent="0.25">
      <c r="B17" s="70"/>
      <c r="C17" s="70"/>
      <c r="D17" s="70"/>
      <c r="E17" s="70"/>
      <c r="F17" s="70"/>
      <c r="G17" s="70"/>
      <c r="H17" s="70"/>
      <c r="I17" s="70"/>
    </row>
    <row r="18" spans="2:9" x14ac:dyDescent="0.25">
      <c r="B18" s="70"/>
      <c r="C18" s="70"/>
      <c r="D18" s="70"/>
      <c r="E18" s="70"/>
      <c r="F18" s="70"/>
      <c r="G18" s="70"/>
      <c r="H18" s="70"/>
      <c r="I18" s="70"/>
    </row>
    <row r="19" spans="2:9" x14ac:dyDescent="0.25">
      <c r="B19" s="70"/>
      <c r="C19" s="70"/>
      <c r="D19" s="70"/>
      <c r="E19" s="70"/>
      <c r="F19" s="70"/>
      <c r="G19" s="70"/>
      <c r="H19" s="70"/>
      <c r="I19" s="70"/>
    </row>
    <row r="20" spans="2:9" x14ac:dyDescent="0.25">
      <c r="B20" s="70"/>
      <c r="C20" s="70"/>
      <c r="D20" s="70"/>
      <c r="E20" s="70"/>
      <c r="F20" s="70"/>
      <c r="G20" s="70"/>
      <c r="H20" s="70"/>
      <c r="I20" s="70"/>
    </row>
    <row r="21" spans="2:9" x14ac:dyDescent="0.25">
      <c r="B21" s="70"/>
      <c r="C21" s="70"/>
      <c r="D21" s="70"/>
      <c r="E21" s="70"/>
      <c r="F21" s="70"/>
      <c r="G21" s="70"/>
      <c r="H21" s="70"/>
      <c r="I21" s="70"/>
    </row>
    <row r="22" spans="2:9" x14ac:dyDescent="0.25">
      <c r="B22" s="70"/>
      <c r="C22" s="70"/>
      <c r="D22" s="70"/>
      <c r="E22" s="70"/>
      <c r="F22" s="70"/>
      <c r="G22" s="70"/>
      <c r="H22" s="70"/>
      <c r="I22" s="70"/>
    </row>
    <row r="23" spans="2:9" x14ac:dyDescent="0.25">
      <c r="B23" s="70"/>
      <c r="C23" s="70"/>
      <c r="D23" s="70"/>
      <c r="E23" s="70"/>
      <c r="F23" s="70"/>
      <c r="G23" s="70"/>
      <c r="H23" s="70"/>
      <c r="I23" s="70"/>
    </row>
    <row r="24" spans="2:9" x14ac:dyDescent="0.25">
      <c r="B24" s="70"/>
      <c r="C24" s="70"/>
      <c r="D24" s="70"/>
      <c r="E24" s="70"/>
      <c r="F24" s="70"/>
      <c r="G24" s="70"/>
      <c r="H24" s="70"/>
      <c r="I24" s="70"/>
    </row>
    <row r="25" spans="2:9" x14ac:dyDescent="0.25">
      <c r="B25" s="70"/>
      <c r="C25" s="70"/>
      <c r="D25" s="70"/>
      <c r="E25" s="70"/>
      <c r="F25" s="70"/>
      <c r="G25" s="70"/>
      <c r="H25" s="70"/>
      <c r="I25" s="70"/>
    </row>
    <row r="26" spans="2:9" x14ac:dyDescent="0.25">
      <c r="B26" s="70"/>
      <c r="C26" s="70"/>
      <c r="D26" s="70"/>
      <c r="E26" s="70"/>
      <c r="F26" s="70"/>
      <c r="G26" s="70"/>
      <c r="H26" s="70"/>
      <c r="I26" s="70"/>
    </row>
    <row r="27" spans="2:9" x14ac:dyDescent="0.25">
      <c r="B27" s="70"/>
      <c r="C27" s="70"/>
      <c r="D27" s="70"/>
      <c r="E27" s="70"/>
      <c r="F27" s="70"/>
      <c r="G27" s="70"/>
      <c r="H27" s="70"/>
      <c r="I27" s="70"/>
    </row>
    <row r="28" spans="2:9" x14ac:dyDescent="0.25">
      <c r="B28" s="70"/>
      <c r="C28" s="70"/>
      <c r="D28" s="70"/>
      <c r="E28" s="70"/>
      <c r="F28" s="70"/>
      <c r="G28" s="70"/>
      <c r="H28" s="70"/>
      <c r="I28" s="70"/>
    </row>
    <row r="29" spans="2:9" x14ac:dyDescent="0.25">
      <c r="B29" s="70"/>
      <c r="C29" s="70"/>
      <c r="D29" s="70"/>
      <c r="E29" s="70"/>
      <c r="F29" s="70"/>
      <c r="G29" s="70"/>
      <c r="H29" s="70"/>
      <c r="I29" s="70"/>
    </row>
    <row r="30" spans="2:9" x14ac:dyDescent="0.25">
      <c r="B30" s="70"/>
      <c r="C30" s="70"/>
      <c r="D30" s="70"/>
      <c r="E30" s="70"/>
      <c r="F30" s="70"/>
      <c r="G30" s="70"/>
      <c r="H30" s="70"/>
      <c r="I30" s="70"/>
    </row>
    <row r="31" spans="2:9" x14ac:dyDescent="0.25">
      <c r="B31" s="70"/>
      <c r="C31" s="70"/>
      <c r="D31" s="70"/>
      <c r="E31" s="70"/>
      <c r="F31" s="70"/>
      <c r="G31" s="70"/>
      <c r="H31" s="70"/>
      <c r="I31" s="70"/>
    </row>
    <row r="32" spans="2:9" x14ac:dyDescent="0.25">
      <c r="B32" s="94" t="s">
        <v>116</v>
      </c>
      <c r="C32" s="70"/>
      <c r="D32" s="70"/>
      <c r="E32" s="70"/>
      <c r="F32" s="70"/>
      <c r="G32" s="70"/>
      <c r="H32" s="70"/>
      <c r="I32" s="70"/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32"/>
  <sheetViews>
    <sheetView workbookViewId="0">
      <selection activeCell="L44" sqref="L44"/>
    </sheetView>
  </sheetViews>
  <sheetFormatPr baseColWidth="10" defaultRowHeight="15" x14ac:dyDescent="0.25"/>
  <cols>
    <col min="1" max="1" width="14.28515625" style="5" customWidth="1"/>
    <col min="2" max="16384" width="11.42578125" style="5"/>
  </cols>
  <sheetData>
    <row r="1" spans="1:12" x14ac:dyDescent="0.25">
      <c r="B1" s="5">
        <v>100</v>
      </c>
    </row>
    <row r="2" spans="1:12" x14ac:dyDescent="0.25">
      <c r="A2" s="63" t="s">
        <v>42</v>
      </c>
    </row>
    <row r="4" spans="1:12" x14ac:dyDescent="0.25">
      <c r="B4" s="68">
        <v>41699</v>
      </c>
      <c r="C4" s="68">
        <v>41791</v>
      </c>
      <c r="D4" s="68">
        <v>41883</v>
      </c>
      <c r="E4" s="68">
        <v>41974</v>
      </c>
      <c r="F4" s="68">
        <v>42064</v>
      </c>
      <c r="G4" s="68">
        <v>42156</v>
      </c>
      <c r="H4" s="68">
        <v>42248</v>
      </c>
      <c r="I4" s="68">
        <v>42339</v>
      </c>
      <c r="J4" s="68">
        <v>42430</v>
      </c>
      <c r="K4" s="68">
        <v>42522</v>
      </c>
      <c r="L4" s="68">
        <v>42614</v>
      </c>
    </row>
    <row r="5" spans="1:12" ht="15" customHeight="1" x14ac:dyDescent="0.25">
      <c r="A5" s="5" t="s">
        <v>2</v>
      </c>
      <c r="B5" s="62">
        <v>0</v>
      </c>
      <c r="C5" s="62">
        <v>-20</v>
      </c>
      <c r="D5" s="62">
        <v>0</v>
      </c>
      <c r="E5" s="62">
        <v>0</v>
      </c>
      <c r="F5" s="62">
        <v>-50</v>
      </c>
      <c r="G5" s="62">
        <v>0</v>
      </c>
      <c r="H5" s="62">
        <v>-40</v>
      </c>
      <c r="I5" s="62">
        <v>40</v>
      </c>
      <c r="J5" s="62">
        <v>0</v>
      </c>
      <c r="K5" s="5">
        <v>-20</v>
      </c>
      <c r="L5" s="5">
        <v>25</v>
      </c>
    </row>
    <row r="6" spans="1:12" x14ac:dyDescent="0.25">
      <c r="A6" s="5" t="s">
        <v>3</v>
      </c>
      <c r="B6" s="62">
        <v>40</v>
      </c>
      <c r="C6" s="62">
        <v>20</v>
      </c>
      <c r="D6" s="62">
        <v>-25</v>
      </c>
      <c r="E6" s="62">
        <v>-50</v>
      </c>
      <c r="F6" s="62">
        <v>-50</v>
      </c>
      <c r="G6" s="62">
        <v>0</v>
      </c>
      <c r="H6" s="62">
        <v>-60</v>
      </c>
      <c r="I6" s="62">
        <v>-20</v>
      </c>
      <c r="J6" s="62">
        <v>-20</v>
      </c>
      <c r="K6" s="5">
        <v>-60</v>
      </c>
      <c r="L6" s="5">
        <v>0</v>
      </c>
    </row>
    <row r="7" spans="1:12" x14ac:dyDescent="0.25">
      <c r="A7" s="5" t="s">
        <v>4</v>
      </c>
      <c r="B7" s="62">
        <v>-40</v>
      </c>
      <c r="C7" s="62">
        <v>-40</v>
      </c>
      <c r="D7" s="62">
        <v>-75</v>
      </c>
      <c r="E7" s="62">
        <v>-50</v>
      </c>
      <c r="F7" s="62">
        <v>-25</v>
      </c>
      <c r="G7" s="62">
        <v>-25</v>
      </c>
      <c r="H7" s="62">
        <v>-40</v>
      </c>
      <c r="I7" s="62">
        <v>-20</v>
      </c>
      <c r="J7" s="62">
        <v>-40</v>
      </c>
      <c r="K7" s="5">
        <v>-60</v>
      </c>
      <c r="L7" s="5">
        <v>-50</v>
      </c>
    </row>
    <row r="8" spans="1:12" x14ac:dyDescent="0.25">
      <c r="A8" s="5" t="s">
        <v>5</v>
      </c>
      <c r="B8" s="62">
        <v>0</v>
      </c>
      <c r="C8" s="62">
        <v>20</v>
      </c>
      <c r="D8" s="62">
        <v>-25</v>
      </c>
      <c r="E8" s="62">
        <v>0</v>
      </c>
      <c r="F8" s="62">
        <v>-50</v>
      </c>
      <c r="G8" s="62">
        <v>25</v>
      </c>
      <c r="H8" s="62">
        <v>-60</v>
      </c>
      <c r="I8" s="62">
        <v>-20</v>
      </c>
      <c r="J8" s="62">
        <v>-20</v>
      </c>
      <c r="K8" s="5">
        <v>-40</v>
      </c>
      <c r="L8" s="5">
        <v>-25</v>
      </c>
    </row>
    <row r="9" spans="1:12" x14ac:dyDescent="0.25">
      <c r="B9" s="62"/>
      <c r="C9" s="62"/>
      <c r="D9" s="62"/>
      <c r="E9" s="62"/>
      <c r="F9" s="62"/>
      <c r="G9" s="62"/>
    </row>
    <row r="11" spans="1:12" x14ac:dyDescent="0.25">
      <c r="B11" s="76" t="s">
        <v>49</v>
      </c>
      <c r="C11" s="70"/>
      <c r="D11" s="70"/>
      <c r="E11" s="70"/>
      <c r="F11" s="70"/>
      <c r="G11" s="70"/>
      <c r="H11" s="70"/>
      <c r="I11" s="70"/>
    </row>
    <row r="12" spans="1:12" x14ac:dyDescent="0.25">
      <c r="B12" s="70"/>
      <c r="C12" s="70"/>
      <c r="D12" s="70"/>
      <c r="E12" s="70"/>
      <c r="F12" s="70"/>
      <c r="G12" s="70"/>
      <c r="H12" s="70"/>
      <c r="I12" s="70"/>
    </row>
    <row r="13" spans="1:12" x14ac:dyDescent="0.25">
      <c r="B13" s="76" t="s">
        <v>46</v>
      </c>
      <c r="C13" s="70"/>
      <c r="D13" s="70"/>
      <c r="E13" s="70"/>
      <c r="F13" s="70"/>
      <c r="G13" s="70"/>
      <c r="H13" s="70"/>
      <c r="I13" s="70"/>
    </row>
    <row r="14" spans="1:12" x14ac:dyDescent="0.25">
      <c r="B14" s="70"/>
      <c r="C14" s="70"/>
      <c r="D14" s="70"/>
      <c r="E14" s="70"/>
      <c r="F14" s="70"/>
      <c r="G14" s="70"/>
      <c r="H14" s="70"/>
      <c r="I14" s="70"/>
    </row>
    <row r="15" spans="1:12" x14ac:dyDescent="0.25">
      <c r="B15" s="70"/>
      <c r="C15" s="70"/>
      <c r="D15" s="70"/>
      <c r="E15" s="70"/>
      <c r="F15" s="70"/>
      <c r="G15" s="70"/>
      <c r="H15" s="70"/>
      <c r="I15" s="70"/>
    </row>
    <row r="16" spans="1:12" x14ac:dyDescent="0.25">
      <c r="B16" s="70"/>
      <c r="C16" s="70"/>
      <c r="D16" s="70"/>
      <c r="E16" s="70"/>
      <c r="F16" s="70"/>
      <c r="G16" s="70"/>
      <c r="H16" s="70"/>
      <c r="I16" s="70"/>
    </row>
    <row r="17" spans="2:9" x14ac:dyDescent="0.25">
      <c r="B17" s="70"/>
      <c r="C17" s="70"/>
      <c r="D17" s="70"/>
      <c r="E17" s="70"/>
      <c r="F17" s="70"/>
      <c r="G17" s="70"/>
      <c r="H17" s="70"/>
      <c r="I17" s="70"/>
    </row>
    <row r="18" spans="2:9" x14ac:dyDescent="0.25">
      <c r="B18" s="70"/>
      <c r="C18" s="70"/>
      <c r="D18" s="70"/>
      <c r="E18" s="70"/>
      <c r="F18" s="70"/>
      <c r="G18" s="70"/>
      <c r="H18" s="70"/>
      <c r="I18" s="70"/>
    </row>
    <row r="19" spans="2:9" x14ac:dyDescent="0.25">
      <c r="B19" s="70"/>
      <c r="C19" s="70"/>
      <c r="D19" s="70"/>
      <c r="E19" s="70"/>
      <c r="F19" s="70"/>
      <c r="G19" s="70"/>
      <c r="H19" s="70"/>
      <c r="I19" s="70"/>
    </row>
    <row r="20" spans="2:9" x14ac:dyDescent="0.25">
      <c r="B20" s="70"/>
      <c r="C20" s="70"/>
      <c r="D20" s="70"/>
      <c r="E20" s="70"/>
      <c r="F20" s="70"/>
      <c r="G20" s="70"/>
      <c r="H20" s="70"/>
      <c r="I20" s="70"/>
    </row>
    <row r="21" spans="2:9" x14ac:dyDescent="0.25">
      <c r="B21" s="70"/>
      <c r="C21" s="70"/>
      <c r="D21" s="70"/>
      <c r="E21" s="70"/>
      <c r="F21" s="70"/>
      <c r="G21" s="70"/>
      <c r="H21" s="70"/>
      <c r="I21" s="70"/>
    </row>
    <row r="22" spans="2:9" x14ac:dyDescent="0.25">
      <c r="B22" s="70"/>
      <c r="C22" s="70"/>
      <c r="D22" s="70"/>
      <c r="E22" s="70"/>
      <c r="F22" s="70"/>
      <c r="G22" s="70"/>
      <c r="H22" s="70"/>
      <c r="I22" s="70"/>
    </row>
    <row r="23" spans="2:9" x14ac:dyDescent="0.25">
      <c r="B23" s="70"/>
      <c r="C23" s="70"/>
      <c r="D23" s="70"/>
      <c r="E23" s="70"/>
      <c r="F23" s="70"/>
      <c r="G23" s="70"/>
      <c r="H23" s="70"/>
      <c r="I23" s="70"/>
    </row>
    <row r="24" spans="2:9" x14ac:dyDescent="0.25">
      <c r="B24" s="70"/>
      <c r="C24" s="70"/>
      <c r="D24" s="70"/>
      <c r="E24" s="70"/>
      <c r="F24" s="70"/>
      <c r="G24" s="70"/>
      <c r="H24" s="70"/>
      <c r="I24" s="70"/>
    </row>
    <row r="25" spans="2:9" x14ac:dyDescent="0.25">
      <c r="B25" s="70"/>
      <c r="C25" s="70"/>
      <c r="D25" s="70"/>
      <c r="E25" s="70"/>
      <c r="F25" s="70"/>
      <c r="G25" s="70"/>
      <c r="H25" s="70"/>
      <c r="I25" s="70"/>
    </row>
    <row r="26" spans="2:9" x14ac:dyDescent="0.25">
      <c r="B26" s="70"/>
      <c r="C26" s="70"/>
      <c r="D26" s="70"/>
      <c r="E26" s="70"/>
      <c r="F26" s="70"/>
      <c r="G26" s="70"/>
      <c r="H26" s="70"/>
      <c r="I26" s="70"/>
    </row>
    <row r="27" spans="2:9" x14ac:dyDescent="0.25">
      <c r="B27" s="70"/>
      <c r="C27" s="70"/>
      <c r="D27" s="70"/>
      <c r="E27" s="70"/>
      <c r="F27" s="70"/>
      <c r="G27" s="70"/>
      <c r="H27" s="70"/>
      <c r="I27" s="70"/>
    </row>
    <row r="28" spans="2:9" x14ac:dyDescent="0.25">
      <c r="B28" s="70"/>
      <c r="C28" s="70"/>
      <c r="D28" s="70"/>
      <c r="E28" s="70"/>
      <c r="F28" s="70"/>
      <c r="G28" s="70"/>
      <c r="H28" s="70"/>
      <c r="I28" s="70"/>
    </row>
    <row r="29" spans="2:9" x14ac:dyDescent="0.25">
      <c r="B29" s="70"/>
      <c r="C29" s="70"/>
      <c r="D29" s="70"/>
      <c r="E29" s="70"/>
      <c r="F29" s="70"/>
      <c r="G29" s="70"/>
      <c r="H29" s="70"/>
      <c r="I29" s="70"/>
    </row>
    <row r="30" spans="2:9" x14ac:dyDescent="0.25">
      <c r="B30" s="70"/>
      <c r="C30" s="70"/>
      <c r="D30" s="70"/>
      <c r="E30" s="70"/>
      <c r="F30" s="70"/>
      <c r="G30" s="70"/>
      <c r="H30" s="70"/>
      <c r="I30" s="70"/>
    </row>
    <row r="31" spans="2:9" x14ac:dyDescent="0.25">
      <c r="B31" s="70"/>
      <c r="C31" s="70"/>
      <c r="D31" s="70"/>
      <c r="E31" s="70"/>
      <c r="F31" s="70"/>
      <c r="G31" s="70"/>
      <c r="H31" s="70"/>
      <c r="I31" s="70"/>
    </row>
    <row r="32" spans="2:9" x14ac:dyDescent="0.25">
      <c r="B32" s="90" t="s">
        <v>116</v>
      </c>
      <c r="C32" s="70"/>
      <c r="D32" s="70"/>
      <c r="E32" s="70"/>
      <c r="F32" s="70"/>
      <c r="G32" s="70"/>
      <c r="H32" s="70"/>
      <c r="I32" s="70"/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N58"/>
  <sheetViews>
    <sheetView view="pageBreakPreview" topLeftCell="A31" zoomScale="85" zoomScaleNormal="70" zoomScaleSheetLayoutView="85" workbookViewId="0">
      <selection activeCell="I21" sqref="I21"/>
    </sheetView>
  </sheetViews>
  <sheetFormatPr baseColWidth="10" defaultRowHeight="15" x14ac:dyDescent="0.25"/>
  <cols>
    <col min="1" max="1" width="11.42578125" style="1"/>
    <col min="2" max="2" width="28.28515625" style="1" bestFit="1" customWidth="1"/>
    <col min="3" max="3" width="28.28515625" style="1" customWidth="1"/>
    <col min="4" max="4" width="12.42578125" style="1" bestFit="1" customWidth="1"/>
    <col min="5" max="5" width="19.85546875" style="1" bestFit="1" customWidth="1"/>
    <col min="6" max="6" width="18.140625" style="1" customWidth="1"/>
    <col min="7" max="7" width="27.140625" style="1" bestFit="1" customWidth="1"/>
    <col min="8" max="8" width="15.7109375" style="1" bestFit="1" customWidth="1"/>
    <col min="9" max="9" width="29.7109375" style="1" bestFit="1" customWidth="1"/>
    <col min="10" max="10" width="12.7109375" style="1" bestFit="1" customWidth="1"/>
    <col min="11" max="11" width="20.7109375" style="1" bestFit="1" customWidth="1"/>
    <col min="12" max="12" width="22.7109375" style="1" bestFit="1" customWidth="1"/>
    <col min="13" max="13" width="14.7109375" style="1" bestFit="1" customWidth="1"/>
    <col min="14" max="16384" width="11.42578125" style="1"/>
  </cols>
  <sheetData>
    <row r="2" spans="1:13" x14ac:dyDescent="0.25">
      <c r="C2" s="2"/>
      <c r="D2" s="12"/>
      <c r="G2" s="1">
        <v>-1</v>
      </c>
    </row>
    <row r="3" spans="1:13" x14ac:dyDescent="0.25">
      <c r="C3" s="188"/>
      <c r="D3" s="12"/>
      <c r="E3" s="12"/>
    </row>
    <row r="4" spans="1:13" x14ac:dyDescent="0.25">
      <c r="D4" s="188"/>
      <c r="E4" s="12"/>
      <c r="F4" s="12"/>
      <c r="K4" s="1">
        <v>100</v>
      </c>
    </row>
    <row r="5" spans="1:13" ht="15" customHeight="1" x14ac:dyDescent="0.25">
      <c r="D5" s="188"/>
      <c r="E5" s="12"/>
      <c r="F5" s="12"/>
      <c r="H5" s="398" t="s">
        <v>93</v>
      </c>
      <c r="I5" s="398"/>
      <c r="J5" s="398"/>
      <c r="K5" s="398"/>
    </row>
    <row r="6" spans="1:13" x14ac:dyDescent="0.25">
      <c r="A6" s="131" t="s">
        <v>0</v>
      </c>
      <c r="B6" s="189" t="s">
        <v>114</v>
      </c>
      <c r="C6" s="189" t="s">
        <v>95</v>
      </c>
      <c r="F6" s="399" t="s">
        <v>96</v>
      </c>
      <c r="G6" s="400"/>
      <c r="H6" s="399" t="s">
        <v>97</v>
      </c>
      <c r="I6" s="399"/>
    </row>
    <row r="7" spans="1:13" x14ac:dyDescent="0.25">
      <c r="A7" s="13" t="s">
        <v>14</v>
      </c>
      <c r="B7" s="191">
        <f t="shared" ref="B7:B17" si="0">+VLOOKUP($A7,$F$7:$H$17,2,0)</f>
        <v>3.8</v>
      </c>
      <c r="C7" s="191">
        <f t="shared" ref="C7:C17" si="1">+VLOOKUP($A7,$F$7:$H$17,3,0)</f>
        <v>33.299999999999997</v>
      </c>
      <c r="F7" s="190" t="s">
        <v>6</v>
      </c>
      <c r="G7" s="30">
        <v>2.8666666666666667</v>
      </c>
      <c r="H7" s="30">
        <v>0</v>
      </c>
      <c r="J7" s="401"/>
      <c r="K7" s="401"/>
      <c r="L7" s="401"/>
      <c r="M7" s="401"/>
    </row>
    <row r="8" spans="1:13" x14ac:dyDescent="0.25">
      <c r="A8" s="13" t="s">
        <v>11</v>
      </c>
      <c r="B8" s="191">
        <f t="shared" si="0"/>
        <v>3.2666666666666666</v>
      </c>
      <c r="C8" s="191">
        <f t="shared" si="1"/>
        <v>13.3</v>
      </c>
      <c r="F8" s="190" t="s">
        <v>7</v>
      </c>
      <c r="G8" s="30">
        <v>3.1333333333333333</v>
      </c>
      <c r="H8" s="30">
        <v>13.3</v>
      </c>
      <c r="I8" s="13"/>
      <c r="J8" s="13"/>
      <c r="K8" s="13"/>
      <c r="L8" s="13"/>
    </row>
    <row r="9" spans="1:13" x14ac:dyDescent="0.25">
      <c r="A9" s="190" t="s">
        <v>8</v>
      </c>
      <c r="B9" s="191">
        <f t="shared" si="0"/>
        <v>3.2666666666666666</v>
      </c>
      <c r="C9" s="191">
        <f t="shared" si="1"/>
        <v>20</v>
      </c>
      <c r="F9" s="190" t="s">
        <v>8</v>
      </c>
      <c r="G9" s="30">
        <v>3.2666666666666666</v>
      </c>
      <c r="H9" s="30">
        <v>20</v>
      </c>
      <c r="I9" s="13"/>
      <c r="J9" s="13"/>
      <c r="K9" s="13"/>
      <c r="L9" s="13"/>
    </row>
    <row r="10" spans="1:13" x14ac:dyDescent="0.25">
      <c r="A10" s="13" t="s">
        <v>7</v>
      </c>
      <c r="B10" s="191">
        <f t="shared" si="0"/>
        <v>3.1333333333333333</v>
      </c>
      <c r="C10" s="191">
        <f t="shared" si="1"/>
        <v>13.3</v>
      </c>
      <c r="F10" s="190" t="s">
        <v>9</v>
      </c>
      <c r="G10" s="30">
        <v>2.7333333333333334</v>
      </c>
      <c r="H10" s="30">
        <v>6.7</v>
      </c>
      <c r="I10" s="13"/>
      <c r="J10" s="13"/>
      <c r="K10" s="13"/>
      <c r="L10" s="13"/>
    </row>
    <row r="11" spans="1:13" x14ac:dyDescent="0.25">
      <c r="A11" s="14" t="s">
        <v>6</v>
      </c>
      <c r="B11" s="191">
        <f t="shared" si="0"/>
        <v>2.8666666666666667</v>
      </c>
      <c r="C11" s="191">
        <f t="shared" si="1"/>
        <v>0</v>
      </c>
      <c r="F11" s="190" t="s">
        <v>10</v>
      </c>
      <c r="G11" s="30">
        <v>2.0666666666666669</v>
      </c>
      <c r="H11" s="30">
        <v>93.3</v>
      </c>
      <c r="I11" s="13"/>
      <c r="J11" s="13"/>
      <c r="K11" s="13"/>
      <c r="L11" s="13"/>
    </row>
    <row r="12" spans="1:13" x14ac:dyDescent="0.25">
      <c r="A12" s="13" t="s">
        <v>12</v>
      </c>
      <c r="B12" s="191">
        <f t="shared" si="0"/>
        <v>2.8</v>
      </c>
      <c r="C12" s="191">
        <f t="shared" si="1"/>
        <v>0</v>
      </c>
      <c r="F12" s="190" t="s">
        <v>12</v>
      </c>
      <c r="G12" s="30">
        <v>2.8</v>
      </c>
      <c r="H12" s="30">
        <v>0</v>
      </c>
      <c r="I12" s="13"/>
      <c r="J12" s="13"/>
      <c r="K12" s="13"/>
      <c r="L12" s="13"/>
    </row>
    <row r="13" spans="1:13" x14ac:dyDescent="0.25">
      <c r="A13" s="13" t="s">
        <v>9</v>
      </c>
      <c r="B13" s="191">
        <f t="shared" si="0"/>
        <v>2.7333333333333334</v>
      </c>
      <c r="C13" s="191">
        <f t="shared" si="1"/>
        <v>6.7</v>
      </c>
      <c r="F13" s="190" t="s">
        <v>11</v>
      </c>
      <c r="G13" s="30">
        <v>3.2666666666666666</v>
      </c>
      <c r="H13" s="30">
        <v>13.3</v>
      </c>
      <c r="I13" s="13"/>
      <c r="J13" s="13"/>
      <c r="K13" s="13"/>
      <c r="L13" s="13"/>
    </row>
    <row r="14" spans="1:13" x14ac:dyDescent="0.25">
      <c r="A14" s="13" t="s">
        <v>13</v>
      </c>
      <c r="B14" s="191">
        <f t="shared" si="0"/>
        <v>2.6666666666666665</v>
      </c>
      <c r="C14" s="191">
        <f t="shared" si="1"/>
        <v>20</v>
      </c>
      <c r="F14" s="190" t="s">
        <v>13</v>
      </c>
      <c r="G14" s="30">
        <v>2.6666666666666665</v>
      </c>
      <c r="H14" s="30">
        <v>20</v>
      </c>
      <c r="I14" s="13"/>
      <c r="J14" s="13"/>
      <c r="K14" s="13"/>
      <c r="L14" s="13"/>
    </row>
    <row r="15" spans="1:13" x14ac:dyDescent="0.25">
      <c r="A15" s="13" t="s">
        <v>90</v>
      </c>
      <c r="B15" s="191">
        <f t="shared" si="0"/>
        <v>2.0666666666666669</v>
      </c>
      <c r="C15" s="191">
        <f t="shared" si="1"/>
        <v>46.7</v>
      </c>
      <c r="F15" s="190" t="s">
        <v>90</v>
      </c>
      <c r="G15" s="30">
        <v>2.0666666666666669</v>
      </c>
      <c r="H15" s="30">
        <v>46.7</v>
      </c>
      <c r="I15" s="13"/>
      <c r="J15" s="13"/>
      <c r="K15" s="13"/>
      <c r="L15" s="13"/>
    </row>
    <row r="16" spans="1:13" x14ac:dyDescent="0.25">
      <c r="A16" s="190" t="s">
        <v>10</v>
      </c>
      <c r="B16" s="191">
        <f t="shared" si="0"/>
        <v>2.0666666666666669</v>
      </c>
      <c r="C16" s="191">
        <f t="shared" si="1"/>
        <v>93.3</v>
      </c>
      <c r="F16" s="190" t="s">
        <v>14</v>
      </c>
      <c r="G16" s="30">
        <v>3.8</v>
      </c>
      <c r="H16" s="30">
        <v>33.299999999999997</v>
      </c>
      <c r="I16" s="13"/>
      <c r="J16" s="13"/>
      <c r="K16" s="13"/>
      <c r="L16" s="13"/>
    </row>
    <row r="17" spans="1:14" x14ac:dyDescent="0.25">
      <c r="A17" s="14" t="s">
        <v>15</v>
      </c>
      <c r="B17" s="191">
        <f t="shared" si="0"/>
        <v>4</v>
      </c>
      <c r="C17" s="191">
        <f t="shared" si="1"/>
        <v>13.3</v>
      </c>
      <c r="F17" s="190" t="s">
        <v>15</v>
      </c>
      <c r="G17" s="30">
        <v>4</v>
      </c>
      <c r="H17" s="30">
        <v>13.3</v>
      </c>
      <c r="I17" s="13"/>
      <c r="J17" s="13"/>
      <c r="K17" s="13"/>
      <c r="L17" s="13"/>
    </row>
    <row r="18" spans="1:14" x14ac:dyDescent="0.25">
      <c r="B18" s="192"/>
      <c r="C18" s="192"/>
      <c r="D18" s="15"/>
      <c r="E18" s="188"/>
      <c r="F18" s="15"/>
      <c r="H18" s="190"/>
      <c r="K18" s="13"/>
      <c r="L18" s="13"/>
      <c r="M18" s="13"/>
      <c r="N18" s="13"/>
    </row>
    <row r="19" spans="1:14" x14ac:dyDescent="0.25">
      <c r="F19" s="15"/>
      <c r="K19" s="13"/>
      <c r="L19" s="13"/>
      <c r="M19" s="13"/>
      <c r="N19" s="13"/>
    </row>
    <row r="20" spans="1:14" x14ac:dyDescent="0.25">
      <c r="B20" s="192"/>
      <c r="C20" s="192"/>
      <c r="D20" s="15"/>
      <c r="E20" s="15"/>
      <c r="F20" s="15"/>
      <c r="K20" s="13"/>
      <c r="L20" s="13"/>
      <c r="M20" s="13"/>
      <c r="N20" s="13"/>
    </row>
    <row r="21" spans="1:14" x14ac:dyDescent="0.25">
      <c r="B21" s="192"/>
      <c r="C21" s="15"/>
      <c r="D21" s="15"/>
      <c r="E21" s="15"/>
      <c r="J21" s="13"/>
      <c r="K21" s="13"/>
      <c r="L21" s="13"/>
      <c r="M21" s="13"/>
    </row>
    <row r="22" spans="1:14" x14ac:dyDescent="0.25">
      <c r="B22" s="193" t="s">
        <v>27</v>
      </c>
      <c r="C22" s="194"/>
      <c r="D22" s="194"/>
      <c r="E22" s="194"/>
      <c r="F22" s="70"/>
      <c r="J22" s="13"/>
      <c r="K22" s="13"/>
      <c r="L22" s="13"/>
      <c r="M22" s="13"/>
    </row>
    <row r="23" spans="1:14" x14ac:dyDescent="0.25">
      <c r="B23" s="72" t="s">
        <v>98</v>
      </c>
      <c r="C23" s="194"/>
      <c r="D23" s="194"/>
      <c r="E23" s="194"/>
      <c r="F23" s="70"/>
      <c r="J23" s="13"/>
      <c r="K23" s="13"/>
      <c r="L23" s="13"/>
      <c r="M23" s="13"/>
    </row>
    <row r="24" spans="1:14" x14ac:dyDescent="0.25">
      <c r="B24" s="70"/>
      <c r="C24" s="70"/>
      <c r="D24" s="70"/>
      <c r="E24" s="70"/>
      <c r="F24" s="70"/>
      <c r="J24" s="13"/>
      <c r="K24" s="13"/>
      <c r="L24" s="13"/>
      <c r="M24" s="13"/>
    </row>
    <row r="25" spans="1:14" x14ac:dyDescent="0.25">
      <c r="B25" s="70" t="s">
        <v>44</v>
      </c>
      <c r="C25" s="70"/>
      <c r="D25" s="70"/>
      <c r="E25" s="70"/>
      <c r="F25" s="70"/>
      <c r="J25" s="13"/>
      <c r="K25" s="13"/>
      <c r="L25" s="13"/>
      <c r="M25" s="13"/>
    </row>
    <row r="26" spans="1:14" x14ac:dyDescent="0.25">
      <c r="B26" s="70"/>
      <c r="C26" s="70"/>
      <c r="D26" s="70"/>
      <c r="E26" s="70"/>
      <c r="F26" s="70"/>
      <c r="J26" s="13"/>
      <c r="K26" s="13"/>
      <c r="L26" s="13"/>
      <c r="M26" s="13"/>
    </row>
    <row r="27" spans="1:14" x14ac:dyDescent="0.25">
      <c r="B27" s="70"/>
      <c r="C27" s="70"/>
      <c r="D27" s="70"/>
      <c r="E27" s="70"/>
      <c r="F27" s="70"/>
      <c r="J27" s="13"/>
      <c r="K27" s="13"/>
      <c r="L27" s="13"/>
      <c r="M27" s="13"/>
    </row>
    <row r="28" spans="1:14" x14ac:dyDescent="0.25">
      <c r="B28" s="70"/>
      <c r="C28" s="70"/>
      <c r="D28" s="70"/>
      <c r="E28" s="70"/>
      <c r="F28" s="70"/>
      <c r="J28" s="13"/>
      <c r="K28" s="13"/>
      <c r="L28" s="13"/>
      <c r="M28" s="13"/>
    </row>
    <row r="29" spans="1:14" x14ac:dyDescent="0.25">
      <c r="B29" s="70"/>
      <c r="C29" s="70"/>
      <c r="D29" s="70"/>
      <c r="E29" s="70"/>
      <c r="F29" s="70"/>
      <c r="K29" s="156"/>
      <c r="L29" s="191"/>
      <c r="M29" s="191"/>
    </row>
    <row r="30" spans="1:14" x14ac:dyDescent="0.25">
      <c r="B30" s="70"/>
      <c r="C30" s="70"/>
      <c r="D30" s="70"/>
      <c r="E30" s="70"/>
      <c r="F30" s="70"/>
      <c r="K30" s="156"/>
      <c r="L30" s="191"/>
      <c r="M30" s="191"/>
    </row>
    <row r="31" spans="1:14" x14ac:dyDescent="0.25">
      <c r="B31" s="70"/>
      <c r="C31" s="70"/>
      <c r="D31" s="70"/>
      <c r="E31" s="70"/>
      <c r="F31" s="70"/>
      <c r="L31" s="188"/>
    </row>
    <row r="32" spans="1:14" x14ac:dyDescent="0.25">
      <c r="B32" s="70"/>
      <c r="C32" s="70"/>
      <c r="D32" s="70"/>
      <c r="E32" s="70"/>
      <c r="F32" s="70"/>
    </row>
    <row r="33" spans="2:6" x14ac:dyDescent="0.25">
      <c r="B33" s="70"/>
      <c r="C33" s="70"/>
      <c r="D33" s="70"/>
      <c r="E33" s="70"/>
      <c r="F33" s="70"/>
    </row>
    <row r="34" spans="2:6" x14ac:dyDescent="0.25">
      <c r="B34" s="70"/>
      <c r="C34" s="70"/>
      <c r="D34" s="70"/>
      <c r="E34" s="70"/>
      <c r="F34" s="70"/>
    </row>
    <row r="35" spans="2:6" x14ac:dyDescent="0.25">
      <c r="B35" s="70"/>
      <c r="C35" s="70"/>
      <c r="D35" s="70"/>
      <c r="E35" s="70"/>
      <c r="F35" s="70"/>
    </row>
    <row r="36" spans="2:6" x14ac:dyDescent="0.25">
      <c r="B36" s="70"/>
      <c r="C36" s="70"/>
      <c r="D36" s="70"/>
      <c r="E36" s="70"/>
      <c r="F36" s="70"/>
    </row>
    <row r="37" spans="2:6" x14ac:dyDescent="0.25">
      <c r="B37" s="70"/>
      <c r="C37" s="70"/>
      <c r="D37" s="70"/>
      <c r="E37" s="70"/>
      <c r="F37" s="70"/>
    </row>
    <row r="38" spans="2:6" x14ac:dyDescent="0.25">
      <c r="B38" s="70"/>
      <c r="C38" s="70"/>
      <c r="D38" s="70"/>
      <c r="E38" s="70"/>
      <c r="F38" s="70"/>
    </row>
    <row r="39" spans="2:6" x14ac:dyDescent="0.25">
      <c r="B39" s="70"/>
      <c r="C39" s="70"/>
      <c r="D39" s="70"/>
      <c r="E39" s="70"/>
      <c r="F39" s="70"/>
    </row>
    <row r="40" spans="2:6" x14ac:dyDescent="0.25">
      <c r="B40" s="70"/>
      <c r="C40" s="70"/>
      <c r="D40" s="70"/>
      <c r="E40" s="70"/>
      <c r="F40" s="70"/>
    </row>
    <row r="41" spans="2:6" x14ac:dyDescent="0.25">
      <c r="B41" s="70"/>
      <c r="C41" s="70"/>
      <c r="D41" s="70"/>
      <c r="E41" s="70"/>
      <c r="F41" s="70"/>
    </row>
    <row r="42" spans="2:6" x14ac:dyDescent="0.25">
      <c r="B42" s="70"/>
      <c r="C42" s="70"/>
      <c r="D42" s="70"/>
      <c r="E42" s="70"/>
      <c r="F42" s="70"/>
    </row>
    <row r="43" spans="2:6" x14ac:dyDescent="0.25">
      <c r="B43" s="70"/>
      <c r="C43" s="70"/>
      <c r="D43" s="70"/>
      <c r="E43" s="70"/>
      <c r="F43" s="70"/>
    </row>
    <row r="44" spans="2:6" x14ac:dyDescent="0.25">
      <c r="B44" s="70"/>
      <c r="C44" s="70"/>
      <c r="D44" s="70"/>
      <c r="E44" s="70"/>
      <c r="F44" s="70"/>
    </row>
    <row r="45" spans="2:6" x14ac:dyDescent="0.25">
      <c r="B45" s="70"/>
      <c r="C45" s="70"/>
      <c r="D45" s="70"/>
      <c r="E45" s="70"/>
      <c r="F45" s="70"/>
    </row>
    <row r="46" spans="2:6" x14ac:dyDescent="0.25">
      <c r="B46" s="70"/>
      <c r="C46" s="70"/>
      <c r="D46" s="70"/>
      <c r="E46" s="70"/>
      <c r="F46" s="70"/>
    </row>
    <row r="47" spans="2:6" x14ac:dyDescent="0.25">
      <c r="B47" s="70"/>
      <c r="C47" s="70"/>
      <c r="D47" s="70"/>
      <c r="E47" s="70"/>
      <c r="F47" s="70"/>
    </row>
    <row r="48" spans="2:6" x14ac:dyDescent="0.25">
      <c r="B48" s="70"/>
      <c r="C48" s="70"/>
      <c r="D48" s="70"/>
      <c r="E48" s="70"/>
      <c r="F48" s="70"/>
    </row>
    <row r="49" spans="2:6" x14ac:dyDescent="0.25">
      <c r="B49" s="70"/>
      <c r="C49" s="70"/>
      <c r="D49" s="70"/>
      <c r="E49" s="70"/>
      <c r="F49" s="70"/>
    </row>
    <row r="50" spans="2:6" x14ac:dyDescent="0.25">
      <c r="B50" s="70"/>
      <c r="C50" s="70"/>
      <c r="D50" s="70"/>
      <c r="E50" s="70"/>
      <c r="F50" s="70"/>
    </row>
    <row r="51" spans="2:6" x14ac:dyDescent="0.25">
      <c r="B51" s="70"/>
      <c r="C51" s="70"/>
      <c r="D51" s="70"/>
      <c r="E51" s="70"/>
      <c r="F51" s="70"/>
    </row>
    <row r="52" spans="2:6" x14ac:dyDescent="0.25">
      <c r="B52" s="70"/>
      <c r="C52" s="70"/>
      <c r="D52" s="70"/>
      <c r="E52" s="70"/>
      <c r="F52" s="70"/>
    </row>
    <row r="53" spans="2:6" x14ac:dyDescent="0.25">
      <c r="B53" s="70"/>
      <c r="C53" s="70"/>
      <c r="D53" s="70"/>
      <c r="E53" s="70"/>
      <c r="F53" s="70"/>
    </row>
    <row r="54" spans="2:6" x14ac:dyDescent="0.25">
      <c r="B54" s="70"/>
      <c r="C54" s="70"/>
      <c r="D54" s="70"/>
      <c r="E54" s="70"/>
      <c r="F54" s="70"/>
    </row>
    <row r="55" spans="2:6" x14ac:dyDescent="0.25">
      <c r="B55" s="70"/>
      <c r="C55" s="70"/>
      <c r="D55" s="70"/>
      <c r="E55" s="70"/>
      <c r="F55" s="70"/>
    </row>
    <row r="56" spans="2:6" x14ac:dyDescent="0.25">
      <c r="B56" s="70"/>
      <c r="C56" s="70"/>
      <c r="D56" s="70"/>
      <c r="E56" s="70"/>
      <c r="F56" s="70"/>
    </row>
    <row r="57" spans="2:6" x14ac:dyDescent="0.25">
      <c r="B57" s="70"/>
      <c r="C57" s="70"/>
      <c r="D57" s="70"/>
      <c r="E57" s="70"/>
      <c r="F57" s="70"/>
    </row>
    <row r="58" spans="2:6" x14ac:dyDescent="0.25">
      <c r="B58" s="70" t="s">
        <v>50</v>
      </c>
      <c r="C58" s="70"/>
      <c r="D58" s="70"/>
      <c r="E58" s="70"/>
      <c r="F58" s="70"/>
    </row>
  </sheetData>
  <sortState ref="A7:B17">
    <sortCondition descending="1" ref="B7:B17"/>
  </sortState>
  <mergeCells count="4">
    <mergeCell ref="H5:K5"/>
    <mergeCell ref="F6:G6"/>
    <mergeCell ref="H6:I6"/>
    <mergeCell ref="J7:M7"/>
  </mergeCells>
  <pageMargins left="0.7" right="0.7" top="0.75" bottom="0.75" header="0.3" footer="0.3"/>
  <pageSetup scale="84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Q57"/>
  <sheetViews>
    <sheetView view="pageBreakPreview" zoomScale="85" zoomScaleNormal="85" zoomScaleSheetLayoutView="85" workbookViewId="0">
      <selection activeCell="L24" sqref="L24:M24"/>
    </sheetView>
  </sheetViews>
  <sheetFormatPr baseColWidth="10" defaultRowHeight="15" x14ac:dyDescent="0.25"/>
  <cols>
    <col min="1" max="1" width="11.42578125" style="1"/>
    <col min="2" max="2" width="23.85546875" style="1" customWidth="1"/>
    <col min="3" max="3" width="12.42578125" style="1" customWidth="1"/>
    <col min="4" max="4" width="15" style="1" customWidth="1"/>
    <col min="5" max="11" width="11.42578125" style="1"/>
    <col min="12" max="12" width="26.7109375" style="1" bestFit="1" customWidth="1"/>
    <col min="13" max="13" width="13.7109375" style="1" bestFit="1" customWidth="1"/>
    <col min="14" max="14" width="30" style="1" bestFit="1" customWidth="1"/>
    <col min="15" max="15" width="12.7109375" style="1" bestFit="1" customWidth="1"/>
    <col min="16" max="16384" width="11.42578125" style="1"/>
  </cols>
  <sheetData>
    <row r="1" spans="2:17" x14ac:dyDescent="0.25">
      <c r="B1" s="132"/>
      <c r="L1" s="398" t="s">
        <v>93</v>
      </c>
      <c r="M1" s="398"/>
      <c r="N1" s="398"/>
      <c r="O1" s="398"/>
    </row>
    <row r="2" spans="2:17" x14ac:dyDescent="0.25">
      <c r="B2" s="131" t="s">
        <v>1</v>
      </c>
      <c r="C2" s="195" t="s">
        <v>94</v>
      </c>
      <c r="D2" s="195" t="s">
        <v>95</v>
      </c>
      <c r="L2" s="399" t="s">
        <v>96</v>
      </c>
      <c r="M2" s="400"/>
      <c r="N2" s="399" t="s">
        <v>97</v>
      </c>
      <c r="O2" s="399"/>
      <c r="Q2" s="1">
        <v>100</v>
      </c>
    </row>
    <row r="3" spans="2:17" x14ac:dyDescent="0.25">
      <c r="B3" s="13" t="s">
        <v>9</v>
      </c>
      <c r="C3" s="196">
        <f t="shared" ref="C3:C13" si="0">+VLOOKUP($B3,$L$3:$N$13,2,0)</f>
        <v>-17.592592592592592</v>
      </c>
      <c r="D3" s="196">
        <f t="shared" ref="D3:D13" si="1">+VLOOKUP($B3,$L$3:$N$13,3,0)</f>
        <v>0</v>
      </c>
      <c r="L3" s="190" t="s">
        <v>6</v>
      </c>
      <c r="M3" s="191">
        <v>-9.2592592592592595</v>
      </c>
      <c r="N3" s="191">
        <v>10</v>
      </c>
    </row>
    <row r="4" spans="2:17" x14ac:dyDescent="0.25">
      <c r="B4" s="190" t="s">
        <v>10</v>
      </c>
      <c r="C4" s="196">
        <f t="shared" si="0"/>
        <v>-15.423280423280422</v>
      </c>
      <c r="D4" s="196">
        <f t="shared" si="1"/>
        <v>90</v>
      </c>
      <c r="L4" s="190" t="s">
        <v>7</v>
      </c>
      <c r="M4" s="191">
        <v>-9.8148148148148149</v>
      </c>
      <c r="N4" s="191">
        <v>10</v>
      </c>
      <c r="O4" s="13"/>
    </row>
    <row r="5" spans="2:17" ht="15" customHeight="1" x14ac:dyDescent="0.25">
      <c r="B5" s="190" t="s">
        <v>8</v>
      </c>
      <c r="C5" s="196">
        <f t="shared" si="0"/>
        <v>-11.481481481481481</v>
      </c>
      <c r="D5" s="196">
        <f t="shared" si="1"/>
        <v>30</v>
      </c>
      <c r="L5" s="190" t="s">
        <v>8</v>
      </c>
      <c r="M5" s="191">
        <v>-11.481481481481481</v>
      </c>
      <c r="N5" s="191">
        <v>30</v>
      </c>
      <c r="O5" s="13"/>
    </row>
    <row r="6" spans="2:17" x14ac:dyDescent="0.25">
      <c r="B6" s="13" t="s">
        <v>13</v>
      </c>
      <c r="C6" s="196">
        <f t="shared" si="0"/>
        <v>-10.952380952380953</v>
      </c>
      <c r="D6" s="196">
        <f t="shared" si="1"/>
        <v>10</v>
      </c>
      <c r="G6" s="225"/>
      <c r="L6" s="190" t="s">
        <v>9</v>
      </c>
      <c r="M6" s="191">
        <v>-17.592592592592592</v>
      </c>
      <c r="N6" s="191">
        <v>0</v>
      </c>
      <c r="O6" s="13"/>
    </row>
    <row r="7" spans="2:17" x14ac:dyDescent="0.25">
      <c r="B7" s="13" t="s">
        <v>7</v>
      </c>
      <c r="C7" s="196">
        <f t="shared" si="0"/>
        <v>-9.8148148148148149</v>
      </c>
      <c r="D7" s="196">
        <f t="shared" si="1"/>
        <v>10</v>
      </c>
      <c r="L7" s="190" t="s">
        <v>10</v>
      </c>
      <c r="M7" s="191">
        <v>-15.423280423280422</v>
      </c>
      <c r="N7" s="191">
        <v>90</v>
      </c>
      <c r="O7" s="13"/>
    </row>
    <row r="8" spans="2:17" x14ac:dyDescent="0.25">
      <c r="B8" s="14" t="s">
        <v>6</v>
      </c>
      <c r="C8" s="196">
        <f t="shared" si="0"/>
        <v>-9.2592592592592595</v>
      </c>
      <c r="D8" s="196">
        <f t="shared" si="1"/>
        <v>10</v>
      </c>
      <c r="L8" s="190" t="s">
        <v>12</v>
      </c>
      <c r="M8" s="191">
        <v>-4.2857142857142856</v>
      </c>
      <c r="N8" s="191">
        <v>0</v>
      </c>
      <c r="O8" s="13"/>
    </row>
    <row r="9" spans="2:17" ht="27.75" x14ac:dyDescent="0.4">
      <c r="B9" s="13" t="s">
        <v>14</v>
      </c>
      <c r="C9" s="196">
        <f t="shared" si="0"/>
        <v>-9.1005291005291014</v>
      </c>
      <c r="D9" s="196">
        <f t="shared" si="1"/>
        <v>30</v>
      </c>
      <c r="F9" s="226" t="s">
        <v>115</v>
      </c>
      <c r="L9" s="190" t="s">
        <v>11</v>
      </c>
      <c r="M9" s="191">
        <v>-2.4338624338624339</v>
      </c>
      <c r="N9" s="191">
        <v>20</v>
      </c>
      <c r="O9" s="13"/>
    </row>
    <row r="10" spans="2:17" x14ac:dyDescent="0.25">
      <c r="B10" s="13" t="s">
        <v>90</v>
      </c>
      <c r="C10" s="196">
        <f t="shared" si="0"/>
        <v>-6.8783068783068781</v>
      </c>
      <c r="D10" s="196">
        <f t="shared" si="1"/>
        <v>20</v>
      </c>
      <c r="L10" s="190" t="s">
        <v>13</v>
      </c>
      <c r="M10" s="191">
        <v>-10.952380952380953</v>
      </c>
      <c r="N10" s="191">
        <v>10</v>
      </c>
      <c r="O10" s="13"/>
    </row>
    <row r="11" spans="2:17" x14ac:dyDescent="0.25">
      <c r="B11" s="13" t="s">
        <v>12</v>
      </c>
      <c r="C11" s="196">
        <f t="shared" si="0"/>
        <v>-4.2857142857142856</v>
      </c>
      <c r="D11" s="196">
        <f t="shared" si="1"/>
        <v>0</v>
      </c>
      <c r="L11" s="190" t="s">
        <v>90</v>
      </c>
      <c r="M11" s="191">
        <v>-6.8783068783068781</v>
      </c>
      <c r="N11" s="191">
        <v>20</v>
      </c>
      <c r="O11" s="13"/>
    </row>
    <row r="12" spans="2:17" x14ac:dyDescent="0.25">
      <c r="B12" s="14" t="s">
        <v>15</v>
      </c>
      <c r="C12" s="196">
        <f t="shared" si="0"/>
        <v>-2.7777777777777777</v>
      </c>
      <c r="D12" s="196">
        <f t="shared" si="1"/>
        <v>10</v>
      </c>
      <c r="L12" s="190" t="s">
        <v>14</v>
      </c>
      <c r="M12" s="191">
        <v>-9.1005291005291014</v>
      </c>
      <c r="N12" s="191">
        <v>30</v>
      </c>
      <c r="O12" s="13"/>
    </row>
    <row r="13" spans="2:17" x14ac:dyDescent="0.25">
      <c r="B13" s="13" t="s">
        <v>11</v>
      </c>
      <c r="C13" s="196">
        <f t="shared" si="0"/>
        <v>-2.4338624338624339</v>
      </c>
      <c r="D13" s="196">
        <f t="shared" si="1"/>
        <v>20</v>
      </c>
      <c r="L13" s="190" t="s">
        <v>15</v>
      </c>
      <c r="M13" s="191">
        <v>-2.7777777777777777</v>
      </c>
      <c r="N13" s="191">
        <v>10</v>
      </c>
      <c r="O13" s="13"/>
    </row>
    <row r="14" spans="2:17" x14ac:dyDescent="0.25">
      <c r="H14" s="2"/>
      <c r="L14" s="197"/>
      <c r="M14" s="134"/>
      <c r="N14" s="134"/>
    </row>
    <row r="15" spans="2:17" x14ac:dyDescent="0.25">
      <c r="E15" s="2"/>
    </row>
    <row r="16" spans="2:17" x14ac:dyDescent="0.25">
      <c r="B16" s="193" t="s">
        <v>27</v>
      </c>
      <c r="C16" s="72"/>
      <c r="D16" s="72"/>
      <c r="E16" s="72"/>
      <c r="F16" s="70"/>
      <c r="G16" s="70"/>
      <c r="H16" s="70"/>
    </row>
    <row r="17" spans="2:15" x14ac:dyDescent="0.25">
      <c r="B17" s="72" t="s">
        <v>98</v>
      </c>
      <c r="C17" s="72"/>
      <c r="D17" s="72"/>
      <c r="E17" s="70"/>
      <c r="F17" s="70"/>
      <c r="G17" s="70"/>
      <c r="H17" s="70"/>
    </row>
    <row r="18" spans="2:15" x14ac:dyDescent="0.25">
      <c r="B18" s="70"/>
      <c r="C18" s="72"/>
      <c r="D18" s="72"/>
      <c r="E18" s="70"/>
      <c r="F18" s="70"/>
      <c r="G18" s="70"/>
      <c r="H18" s="70"/>
      <c r="L18" s="402"/>
      <c r="M18" s="402"/>
    </row>
    <row r="19" spans="2:15" x14ac:dyDescent="0.25">
      <c r="B19" s="70" t="s">
        <v>45</v>
      </c>
      <c r="C19" s="72"/>
      <c r="D19" s="72"/>
      <c r="E19" s="70"/>
      <c r="F19" s="70"/>
      <c r="G19" s="70"/>
      <c r="H19" s="70"/>
      <c r="L19" s="402"/>
      <c r="M19" s="402"/>
    </row>
    <row r="20" spans="2:15" x14ac:dyDescent="0.25">
      <c r="B20" s="72"/>
      <c r="C20" s="72"/>
      <c r="D20" s="72"/>
      <c r="E20" s="70"/>
      <c r="F20" s="70"/>
      <c r="G20" s="70"/>
      <c r="H20" s="70"/>
      <c r="L20" s="402"/>
      <c r="M20" s="402"/>
    </row>
    <row r="21" spans="2:15" x14ac:dyDescent="0.25">
      <c r="B21" s="70"/>
      <c r="C21" s="70"/>
      <c r="D21" s="70"/>
      <c r="E21" s="70"/>
      <c r="F21" s="70"/>
      <c r="G21" s="70"/>
      <c r="H21" s="70"/>
      <c r="L21" s="402"/>
      <c r="M21" s="402"/>
    </row>
    <row r="22" spans="2:15" x14ac:dyDescent="0.25">
      <c r="B22" s="70"/>
      <c r="C22" s="70"/>
      <c r="D22" s="70"/>
      <c r="E22" s="70"/>
      <c r="F22" s="70"/>
      <c r="G22" s="70"/>
      <c r="H22" s="70"/>
      <c r="L22" s="402"/>
      <c r="M22" s="402"/>
    </row>
    <row r="23" spans="2:15" x14ac:dyDescent="0.25">
      <c r="B23" s="70"/>
      <c r="C23" s="70"/>
      <c r="D23" s="70"/>
      <c r="E23" s="70"/>
      <c r="F23" s="70"/>
      <c r="G23" s="70"/>
      <c r="H23" s="70"/>
      <c r="L23" s="402"/>
      <c r="M23" s="402"/>
    </row>
    <row r="24" spans="2:15" x14ac:dyDescent="0.25">
      <c r="B24" s="70"/>
      <c r="C24" s="70"/>
      <c r="D24" s="70"/>
      <c r="E24" s="70"/>
      <c r="F24" s="70"/>
      <c r="G24" s="70"/>
      <c r="H24" s="70"/>
      <c r="K24" s="198"/>
      <c r="L24" s="402"/>
      <c r="M24" s="402"/>
    </row>
    <row r="25" spans="2:15" x14ac:dyDescent="0.25">
      <c r="B25" s="70"/>
      <c r="C25" s="70"/>
      <c r="D25" s="70"/>
      <c r="E25" s="70"/>
      <c r="F25" s="70"/>
      <c r="G25" s="70"/>
      <c r="H25" s="70"/>
      <c r="K25" s="198"/>
      <c r="L25" s="402"/>
      <c r="M25" s="402"/>
    </row>
    <row r="26" spans="2:15" x14ac:dyDescent="0.25">
      <c r="B26" s="70"/>
      <c r="C26" s="70"/>
      <c r="D26" s="70"/>
      <c r="E26" s="70"/>
      <c r="F26" s="70"/>
      <c r="G26" s="70"/>
      <c r="H26" s="70"/>
      <c r="K26" s="198"/>
      <c r="L26" s="402"/>
      <c r="M26" s="402"/>
    </row>
    <row r="27" spans="2:15" x14ac:dyDescent="0.25">
      <c r="B27" s="70"/>
      <c r="C27" s="70"/>
      <c r="D27" s="70"/>
      <c r="E27" s="70"/>
      <c r="F27" s="70"/>
      <c r="G27" s="70"/>
      <c r="H27" s="70"/>
      <c r="K27" s="198"/>
      <c r="L27" s="402"/>
      <c r="M27" s="402"/>
    </row>
    <row r="28" spans="2:15" x14ac:dyDescent="0.25">
      <c r="B28" s="70"/>
      <c r="C28" s="70"/>
      <c r="D28" s="70"/>
      <c r="E28" s="70"/>
      <c r="F28" s="70"/>
      <c r="G28" s="70"/>
      <c r="H28" s="70"/>
      <c r="K28" s="198"/>
      <c r="L28" s="402"/>
      <c r="M28" s="402"/>
    </row>
    <row r="29" spans="2:15" x14ac:dyDescent="0.25">
      <c r="B29" s="70"/>
      <c r="C29" s="70"/>
      <c r="D29" s="70"/>
      <c r="E29" s="70"/>
      <c r="F29" s="70"/>
      <c r="G29" s="70"/>
      <c r="H29" s="70"/>
      <c r="K29" s="198"/>
      <c r="O29" s="156"/>
    </row>
    <row r="30" spans="2:15" x14ac:dyDescent="0.25">
      <c r="B30" s="70"/>
      <c r="C30" s="70"/>
      <c r="D30" s="70"/>
      <c r="E30" s="70"/>
      <c r="F30" s="70"/>
      <c r="G30" s="70"/>
      <c r="H30" s="70"/>
      <c r="K30" s="198"/>
    </row>
    <row r="31" spans="2:15" x14ac:dyDescent="0.25">
      <c r="B31" s="70"/>
      <c r="C31" s="70"/>
      <c r="D31" s="70"/>
      <c r="E31" s="70"/>
      <c r="F31" s="70"/>
      <c r="G31" s="70"/>
      <c r="H31" s="70"/>
      <c r="K31" s="198"/>
    </row>
    <row r="32" spans="2:15" x14ac:dyDescent="0.25">
      <c r="B32" s="70"/>
      <c r="C32" s="70"/>
      <c r="D32" s="70"/>
      <c r="E32" s="70"/>
      <c r="F32" s="70"/>
      <c r="G32" s="70"/>
      <c r="H32" s="70"/>
    </row>
    <row r="33" spans="2:8" x14ac:dyDescent="0.25">
      <c r="B33" s="70"/>
      <c r="C33" s="70"/>
      <c r="D33" s="70"/>
      <c r="E33" s="70"/>
      <c r="F33" s="70"/>
      <c r="G33" s="70"/>
      <c r="H33" s="70"/>
    </row>
    <row r="34" spans="2:8" x14ac:dyDescent="0.25">
      <c r="B34" s="70"/>
      <c r="C34" s="70"/>
      <c r="D34" s="70"/>
      <c r="E34" s="70"/>
      <c r="F34" s="70"/>
      <c r="G34" s="70"/>
      <c r="H34" s="70"/>
    </row>
    <row r="35" spans="2:8" x14ac:dyDescent="0.25">
      <c r="B35" s="70"/>
      <c r="C35" s="70"/>
      <c r="D35" s="70"/>
      <c r="E35" s="70"/>
      <c r="F35" s="70"/>
      <c r="G35" s="70"/>
      <c r="H35" s="70"/>
    </row>
    <row r="36" spans="2:8" x14ac:dyDescent="0.25">
      <c r="B36" s="70"/>
      <c r="C36" s="70"/>
      <c r="D36" s="70"/>
      <c r="E36" s="70"/>
      <c r="F36" s="70"/>
      <c r="G36" s="70"/>
      <c r="H36" s="70"/>
    </row>
    <row r="37" spans="2:8" x14ac:dyDescent="0.25">
      <c r="B37" s="70"/>
      <c r="C37" s="70"/>
      <c r="D37" s="70"/>
      <c r="E37" s="70"/>
      <c r="F37" s="70"/>
      <c r="G37" s="70"/>
      <c r="H37" s="70"/>
    </row>
    <row r="38" spans="2:8" x14ac:dyDescent="0.25">
      <c r="B38" s="71"/>
      <c r="C38" s="70"/>
      <c r="D38" s="70"/>
      <c r="E38" s="70"/>
      <c r="F38" s="70"/>
      <c r="G38" s="70"/>
      <c r="H38" s="70"/>
    </row>
    <row r="39" spans="2:8" x14ac:dyDescent="0.25">
      <c r="B39" s="93"/>
      <c r="C39" s="194"/>
      <c r="D39" s="194"/>
      <c r="E39" s="72"/>
      <c r="F39" s="70"/>
      <c r="G39" s="70"/>
      <c r="H39" s="70"/>
    </row>
    <row r="40" spans="2:8" x14ac:dyDescent="0.25">
      <c r="B40" s="93"/>
      <c r="C40" s="194"/>
      <c r="D40" s="194"/>
      <c r="E40" s="72"/>
      <c r="F40" s="70"/>
      <c r="G40" s="70"/>
      <c r="H40" s="70"/>
    </row>
    <row r="41" spans="2:8" x14ac:dyDescent="0.25">
      <c r="B41" s="93"/>
      <c r="C41" s="194"/>
      <c r="D41" s="194"/>
      <c r="E41" s="72"/>
      <c r="F41" s="70"/>
      <c r="G41" s="70"/>
      <c r="H41" s="70"/>
    </row>
    <row r="42" spans="2:8" x14ac:dyDescent="0.25">
      <c r="B42" s="93"/>
      <c r="C42" s="194"/>
      <c r="D42" s="194"/>
      <c r="E42" s="72"/>
      <c r="F42" s="70"/>
      <c r="G42" s="70"/>
      <c r="H42" s="70"/>
    </row>
    <row r="43" spans="2:8" x14ac:dyDescent="0.25">
      <c r="B43" s="93"/>
      <c r="C43" s="194"/>
      <c r="D43" s="194"/>
      <c r="E43" s="72"/>
      <c r="F43" s="70"/>
      <c r="G43" s="70"/>
      <c r="H43" s="70"/>
    </row>
    <row r="44" spans="2:8" x14ac:dyDescent="0.25">
      <c r="B44" s="93"/>
      <c r="C44" s="194"/>
      <c r="D44" s="194"/>
      <c r="E44" s="72"/>
      <c r="F44" s="70"/>
      <c r="G44" s="70"/>
      <c r="H44" s="70"/>
    </row>
    <row r="45" spans="2:8" x14ac:dyDescent="0.25">
      <c r="B45" s="93"/>
      <c r="C45" s="72"/>
      <c r="D45" s="72"/>
      <c r="E45" s="72"/>
      <c r="F45" s="70"/>
      <c r="G45" s="70"/>
      <c r="H45" s="70"/>
    </row>
    <row r="46" spans="2:8" x14ac:dyDescent="0.25">
      <c r="B46" s="93"/>
      <c r="C46" s="72"/>
      <c r="D46" s="199"/>
      <c r="E46" s="194"/>
      <c r="F46" s="70"/>
      <c r="G46" s="70"/>
      <c r="H46" s="70"/>
    </row>
    <row r="47" spans="2:8" x14ac:dyDescent="0.25">
      <c r="B47" s="93"/>
      <c r="C47" s="72"/>
      <c r="D47" s="199"/>
      <c r="E47" s="194"/>
      <c r="F47" s="70"/>
      <c r="G47" s="70"/>
      <c r="H47" s="70"/>
    </row>
    <row r="48" spans="2:8" x14ac:dyDescent="0.25">
      <c r="B48" s="93"/>
      <c r="C48" s="72"/>
      <c r="D48" s="199"/>
      <c r="E48" s="194"/>
      <c r="F48" s="70"/>
      <c r="G48" s="70"/>
      <c r="H48" s="70"/>
    </row>
    <row r="49" spans="2:8" x14ac:dyDescent="0.25">
      <c r="B49" s="93"/>
      <c r="C49" s="194"/>
      <c r="D49" s="199"/>
      <c r="E49" s="194"/>
      <c r="F49" s="70"/>
      <c r="G49" s="70"/>
      <c r="H49" s="70"/>
    </row>
    <row r="50" spans="2:8" x14ac:dyDescent="0.25">
      <c r="B50" s="71"/>
      <c r="C50" s="70"/>
      <c r="D50" s="199"/>
      <c r="E50" s="200"/>
      <c r="F50" s="70"/>
      <c r="G50" s="70"/>
      <c r="H50" s="70"/>
    </row>
    <row r="51" spans="2:8" x14ac:dyDescent="0.25">
      <c r="B51" s="201" t="s">
        <v>50</v>
      </c>
      <c r="C51" s="200"/>
      <c r="D51" s="199"/>
      <c r="E51" s="200"/>
      <c r="F51" s="70"/>
      <c r="G51" s="70"/>
      <c r="H51" s="70"/>
    </row>
    <row r="52" spans="2:8" x14ac:dyDescent="0.25">
      <c r="B52" s="14"/>
      <c r="C52" s="197"/>
      <c r="D52" s="16"/>
      <c r="E52" s="197"/>
    </row>
    <row r="53" spans="2:8" x14ac:dyDescent="0.25">
      <c r="B53" s="13"/>
      <c r="D53" s="16"/>
      <c r="E53" s="197"/>
    </row>
    <row r="54" spans="2:8" x14ac:dyDescent="0.25">
      <c r="B54" s="13"/>
      <c r="D54" s="16"/>
      <c r="E54" s="197"/>
    </row>
    <row r="55" spans="2:8" x14ac:dyDescent="0.25">
      <c r="B55" s="13"/>
      <c r="C55" s="197"/>
      <c r="D55" s="16"/>
      <c r="E55" s="197"/>
    </row>
    <row r="56" spans="2:8" x14ac:dyDescent="0.25">
      <c r="B56" s="13"/>
      <c r="D56" s="16"/>
      <c r="E56" s="197"/>
    </row>
    <row r="57" spans="2:8" x14ac:dyDescent="0.25">
      <c r="D57" s="16"/>
      <c r="E57" s="202"/>
    </row>
  </sheetData>
  <mergeCells count="14">
    <mergeCell ref="L20:M20"/>
    <mergeCell ref="L1:O1"/>
    <mergeCell ref="L2:M2"/>
    <mergeCell ref="N2:O2"/>
    <mergeCell ref="L18:M18"/>
    <mergeCell ref="L19:M19"/>
    <mergeCell ref="L27:M27"/>
    <mergeCell ref="L28:M28"/>
    <mergeCell ref="L21:M21"/>
    <mergeCell ref="L22:M22"/>
    <mergeCell ref="L23:M23"/>
    <mergeCell ref="L24:M24"/>
    <mergeCell ref="L25:M25"/>
    <mergeCell ref="L26:M26"/>
  </mergeCells>
  <pageMargins left="0.7" right="0.7" top="0.75" bottom="0.75" header="0.3" footer="0.3"/>
  <pageSetup paperSize="9" scale="90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57"/>
  <sheetViews>
    <sheetView view="pageBreakPreview" topLeftCell="A10" zoomScale="85" zoomScaleNormal="85" zoomScaleSheetLayoutView="85" workbookViewId="0">
      <selection activeCell="J35" sqref="J35"/>
    </sheetView>
  </sheetViews>
  <sheetFormatPr baseColWidth="10" defaultRowHeight="15" x14ac:dyDescent="0.25"/>
  <cols>
    <col min="1" max="1" width="11.42578125" style="1"/>
    <col min="2" max="2" width="26.7109375" style="1" bestFit="1" customWidth="1"/>
    <col min="3" max="3" width="19.85546875" style="1" bestFit="1" customWidth="1"/>
    <col min="4" max="10" width="11.42578125" style="1"/>
    <col min="11" max="11" width="15" style="1" customWidth="1"/>
    <col min="12" max="12" width="26.7109375" style="1" bestFit="1" customWidth="1"/>
    <col min="13" max="13" width="11.42578125" style="1"/>
    <col min="14" max="14" width="29.7109375" style="1" bestFit="1" customWidth="1"/>
    <col min="15" max="15" width="12.7109375" style="1" bestFit="1" customWidth="1"/>
    <col min="16" max="16384" width="11.42578125" style="1"/>
  </cols>
  <sheetData>
    <row r="1" spans="1:21" x14ac:dyDescent="0.25">
      <c r="B1" s="132"/>
      <c r="L1" s="398" t="s">
        <v>93</v>
      </c>
      <c r="M1" s="398"/>
      <c r="N1" s="398"/>
      <c r="O1" s="398"/>
    </row>
    <row r="2" spans="1:21" x14ac:dyDescent="0.25">
      <c r="B2" s="64" t="s">
        <v>86</v>
      </c>
      <c r="C2" s="195" t="s">
        <v>94</v>
      </c>
      <c r="D2" s="195" t="s">
        <v>95</v>
      </c>
      <c r="E2" s="2"/>
      <c r="L2" s="399" t="s">
        <v>96</v>
      </c>
      <c r="M2" s="400"/>
      <c r="N2" s="399" t="s">
        <v>97</v>
      </c>
      <c r="O2" s="399"/>
    </row>
    <row r="3" spans="1:21" x14ac:dyDescent="0.25">
      <c r="B3" s="203" t="s">
        <v>14</v>
      </c>
      <c r="C3" s="191">
        <f t="shared" ref="C3:C13" si="0">+VLOOKUP($B3,$L$3:$N$13,2,0)</f>
        <v>3.75</v>
      </c>
      <c r="D3" s="191">
        <f t="shared" ref="D3:D13" si="1">+VLOOKUP($B3,$L$3:$N$13,3,0)</f>
        <v>0</v>
      </c>
      <c r="E3" s="130"/>
      <c r="J3" s="1">
        <v>100</v>
      </c>
      <c r="L3" s="190" t="s">
        <v>6</v>
      </c>
      <c r="M3" s="196">
        <v>3.25</v>
      </c>
      <c r="N3" s="196">
        <v>0</v>
      </c>
    </row>
    <row r="4" spans="1:21" x14ac:dyDescent="0.25">
      <c r="B4" s="14" t="s">
        <v>11</v>
      </c>
      <c r="C4" s="191">
        <f t="shared" si="0"/>
        <v>3.5</v>
      </c>
      <c r="D4" s="191">
        <f t="shared" si="1"/>
        <v>0</v>
      </c>
      <c r="E4" s="130"/>
      <c r="L4" s="190" t="s">
        <v>7</v>
      </c>
      <c r="M4" s="196">
        <v>3.25</v>
      </c>
      <c r="N4" s="196">
        <v>0</v>
      </c>
      <c r="O4" s="13"/>
    </row>
    <row r="5" spans="1:21" ht="15" customHeight="1" x14ac:dyDescent="0.25">
      <c r="B5" s="13" t="s">
        <v>8</v>
      </c>
      <c r="C5" s="191">
        <f t="shared" si="0"/>
        <v>3.25</v>
      </c>
      <c r="D5" s="191">
        <f t="shared" si="1"/>
        <v>0</v>
      </c>
      <c r="E5" s="130"/>
      <c r="L5" s="190" t="s">
        <v>8</v>
      </c>
      <c r="M5" s="196">
        <v>3.25</v>
      </c>
      <c r="N5" s="196">
        <v>0</v>
      </c>
      <c r="O5" s="13"/>
    </row>
    <row r="6" spans="1:21" x14ac:dyDescent="0.25">
      <c r="B6" s="13" t="s">
        <v>7</v>
      </c>
      <c r="C6" s="191">
        <f t="shared" si="0"/>
        <v>3.25</v>
      </c>
      <c r="D6" s="191">
        <f t="shared" si="1"/>
        <v>0</v>
      </c>
      <c r="E6" s="130"/>
      <c r="L6" s="190" t="s">
        <v>9</v>
      </c>
      <c r="M6" s="196">
        <v>2.5</v>
      </c>
      <c r="N6" s="196">
        <v>75</v>
      </c>
      <c r="O6" s="13"/>
    </row>
    <row r="7" spans="1:21" x14ac:dyDescent="0.25">
      <c r="B7" s="14" t="s">
        <v>6</v>
      </c>
      <c r="C7" s="191">
        <f t="shared" si="0"/>
        <v>3.25</v>
      </c>
      <c r="D7" s="191">
        <f t="shared" si="1"/>
        <v>0</v>
      </c>
      <c r="E7" s="130"/>
      <c r="L7" s="190" t="s">
        <v>10</v>
      </c>
      <c r="M7" s="196">
        <v>2.25</v>
      </c>
      <c r="N7" s="196">
        <v>100</v>
      </c>
      <c r="O7" s="13"/>
    </row>
    <row r="8" spans="1:21" x14ac:dyDescent="0.25">
      <c r="B8" s="13" t="s">
        <v>12</v>
      </c>
      <c r="C8" s="191">
        <f t="shared" si="0"/>
        <v>2.75</v>
      </c>
      <c r="D8" s="191">
        <f t="shared" si="1"/>
        <v>0</v>
      </c>
      <c r="E8" s="130"/>
      <c r="L8" s="190" t="s">
        <v>12</v>
      </c>
      <c r="M8" s="196">
        <v>2.75</v>
      </c>
      <c r="N8" s="196">
        <v>0</v>
      </c>
      <c r="O8" s="13"/>
    </row>
    <row r="9" spans="1:21" x14ac:dyDescent="0.25">
      <c r="B9" s="13" t="s">
        <v>9</v>
      </c>
      <c r="C9" s="191">
        <f t="shared" si="0"/>
        <v>2.5</v>
      </c>
      <c r="D9" s="191">
        <f t="shared" si="1"/>
        <v>75</v>
      </c>
      <c r="E9" s="130"/>
      <c r="L9" s="190" t="s">
        <v>11</v>
      </c>
      <c r="M9" s="196">
        <v>3.5</v>
      </c>
      <c r="N9" s="196">
        <v>0</v>
      </c>
      <c r="O9" s="13"/>
    </row>
    <row r="10" spans="1:21" x14ac:dyDescent="0.25">
      <c r="B10" s="13" t="s">
        <v>90</v>
      </c>
      <c r="C10" s="191">
        <f t="shared" si="0"/>
        <v>2.5</v>
      </c>
      <c r="D10" s="191">
        <f t="shared" si="1"/>
        <v>0</v>
      </c>
      <c r="E10" s="130"/>
      <c r="L10" s="190" t="s">
        <v>13</v>
      </c>
      <c r="M10" s="196">
        <v>2.25</v>
      </c>
      <c r="N10" s="196">
        <v>25</v>
      </c>
      <c r="O10" s="13"/>
    </row>
    <row r="11" spans="1:21" x14ac:dyDescent="0.25">
      <c r="B11" s="14" t="s">
        <v>10</v>
      </c>
      <c r="C11" s="191">
        <f t="shared" si="0"/>
        <v>2.25</v>
      </c>
      <c r="D11" s="191">
        <f t="shared" si="1"/>
        <v>100</v>
      </c>
      <c r="E11" s="130"/>
      <c r="L11" s="190" t="s">
        <v>90</v>
      </c>
      <c r="M11" s="196">
        <v>2.5</v>
      </c>
      <c r="N11" s="196">
        <v>0</v>
      </c>
      <c r="O11" s="13"/>
    </row>
    <row r="12" spans="1:21" x14ac:dyDescent="0.25">
      <c r="B12" s="13" t="s">
        <v>13</v>
      </c>
      <c r="C12" s="191">
        <f t="shared" si="0"/>
        <v>2.25</v>
      </c>
      <c r="D12" s="191">
        <f t="shared" si="1"/>
        <v>25</v>
      </c>
      <c r="E12" s="130"/>
      <c r="L12" s="190" t="s">
        <v>14</v>
      </c>
      <c r="M12" s="196">
        <v>3.75</v>
      </c>
      <c r="N12" s="196">
        <v>0</v>
      </c>
      <c r="O12" s="13"/>
    </row>
    <row r="13" spans="1:21" x14ac:dyDescent="0.25">
      <c r="B13" s="1" t="s">
        <v>15</v>
      </c>
      <c r="C13" s="191">
        <f t="shared" si="0"/>
        <v>0</v>
      </c>
      <c r="D13" s="191">
        <f t="shared" si="1"/>
        <v>0</v>
      </c>
      <c r="E13" s="129"/>
      <c r="L13" s="190" t="s">
        <v>15</v>
      </c>
      <c r="M13" s="196">
        <v>0</v>
      </c>
      <c r="N13" s="196">
        <v>0</v>
      </c>
      <c r="O13" s="13"/>
    </row>
    <row r="14" spans="1:21" x14ac:dyDescent="0.25">
      <c r="A14" s="14"/>
      <c r="B14" s="204"/>
      <c r="C14" s="204"/>
      <c r="D14" s="2"/>
      <c r="F14" s="14"/>
      <c r="G14" s="204"/>
      <c r="H14" s="204"/>
      <c r="I14" s="2"/>
      <c r="K14" s="14"/>
      <c r="L14" s="204"/>
      <c r="M14" s="204"/>
      <c r="N14" s="2"/>
      <c r="S14" s="13"/>
      <c r="T14" s="129"/>
      <c r="U14" s="205"/>
    </row>
    <row r="15" spans="1:21" x14ac:dyDescent="0.25">
      <c r="F15" s="14"/>
      <c r="G15" s="204"/>
      <c r="H15" s="204"/>
      <c r="I15" s="2"/>
      <c r="L15" s="206"/>
      <c r="M15" s="197"/>
    </row>
    <row r="16" spans="1:21" x14ac:dyDescent="0.25">
      <c r="B16" s="193" t="s">
        <v>27</v>
      </c>
      <c r="C16" s="70"/>
      <c r="D16" s="70"/>
      <c r="E16" s="72"/>
      <c r="F16" s="70"/>
      <c r="G16" s="70"/>
      <c r="H16" s="207"/>
      <c r="I16" s="197"/>
    </row>
    <row r="17" spans="2:12" x14ac:dyDescent="0.25">
      <c r="B17" s="72" t="s">
        <v>98</v>
      </c>
      <c r="C17" s="70"/>
      <c r="D17" s="70"/>
      <c r="E17" s="70"/>
      <c r="F17" s="70"/>
      <c r="G17" s="70"/>
      <c r="H17" s="70"/>
    </row>
    <row r="18" spans="2:12" x14ac:dyDescent="0.25">
      <c r="B18" s="70"/>
      <c r="C18" s="70"/>
      <c r="D18" s="70"/>
      <c r="E18" s="70"/>
      <c r="F18" s="70"/>
      <c r="G18" s="70"/>
      <c r="H18" s="70"/>
    </row>
    <row r="19" spans="2:12" x14ac:dyDescent="0.25">
      <c r="B19" s="70" t="s">
        <v>46</v>
      </c>
      <c r="C19" s="70"/>
      <c r="D19" s="70"/>
      <c r="E19" s="70"/>
      <c r="F19" s="70"/>
      <c r="G19" s="70"/>
      <c r="H19" s="70"/>
    </row>
    <row r="20" spans="2:12" x14ac:dyDescent="0.25">
      <c r="B20" s="70"/>
      <c r="C20" s="70"/>
      <c r="D20" s="70"/>
      <c r="E20" s="70"/>
      <c r="F20" s="70"/>
      <c r="G20" s="70"/>
      <c r="H20" s="70"/>
    </row>
    <row r="21" spans="2:12" x14ac:dyDescent="0.25">
      <c r="B21" s="70"/>
      <c r="C21" s="70"/>
      <c r="D21" s="70"/>
      <c r="E21" s="70"/>
      <c r="F21" s="70"/>
      <c r="G21" s="70"/>
      <c r="H21" s="70"/>
    </row>
    <row r="22" spans="2:12" x14ac:dyDescent="0.25">
      <c r="B22" s="70"/>
      <c r="C22" s="70"/>
      <c r="D22" s="70"/>
      <c r="E22" s="70"/>
      <c r="F22" s="70"/>
      <c r="G22" s="70"/>
      <c r="H22" s="70"/>
    </row>
    <row r="23" spans="2:12" x14ac:dyDescent="0.25">
      <c r="B23" s="70"/>
      <c r="C23" s="70"/>
      <c r="D23" s="70"/>
      <c r="E23" s="70"/>
      <c r="F23" s="70"/>
      <c r="G23" s="70"/>
      <c r="H23" s="70"/>
    </row>
    <row r="24" spans="2:12" x14ac:dyDescent="0.25">
      <c r="B24" s="70"/>
      <c r="C24" s="70"/>
      <c r="D24" s="70"/>
      <c r="E24" s="70"/>
      <c r="F24" s="70"/>
      <c r="G24" s="70"/>
      <c r="H24" s="70"/>
    </row>
    <row r="25" spans="2:12" x14ac:dyDescent="0.25">
      <c r="B25" s="70"/>
      <c r="C25" s="70"/>
      <c r="D25" s="70"/>
      <c r="E25" s="70"/>
      <c r="F25" s="70"/>
      <c r="G25" s="70"/>
      <c r="H25" s="70"/>
    </row>
    <row r="26" spans="2:12" x14ac:dyDescent="0.25">
      <c r="B26" s="70"/>
      <c r="C26" s="70"/>
      <c r="D26" s="70"/>
      <c r="E26" s="70"/>
      <c r="F26" s="70"/>
      <c r="G26" s="70"/>
      <c r="H26" s="70"/>
    </row>
    <row r="27" spans="2:12" x14ac:dyDescent="0.25">
      <c r="B27" s="70"/>
      <c r="C27" s="70"/>
      <c r="D27" s="70"/>
      <c r="E27" s="70"/>
      <c r="F27" s="70"/>
      <c r="G27" s="70"/>
      <c r="H27" s="70"/>
    </row>
    <row r="28" spans="2:12" x14ac:dyDescent="0.25">
      <c r="B28" s="70"/>
      <c r="C28" s="70"/>
      <c r="D28" s="70"/>
      <c r="E28" s="70"/>
      <c r="F28" s="70"/>
      <c r="G28" s="70"/>
      <c r="H28" s="70"/>
      <c r="L28" s="156"/>
    </row>
    <row r="29" spans="2:12" x14ac:dyDescent="0.25">
      <c r="B29" s="70"/>
      <c r="C29" s="70"/>
      <c r="D29" s="70"/>
      <c r="E29" s="70"/>
      <c r="F29" s="70"/>
      <c r="G29" s="70"/>
      <c r="H29" s="70"/>
      <c r="L29" s="156"/>
    </row>
    <row r="30" spans="2:12" x14ac:dyDescent="0.25">
      <c r="B30" s="70"/>
      <c r="C30" s="70"/>
      <c r="D30" s="70"/>
      <c r="E30" s="70"/>
      <c r="F30" s="70"/>
      <c r="G30" s="70"/>
      <c r="H30" s="70"/>
    </row>
    <row r="31" spans="2:12" x14ac:dyDescent="0.25">
      <c r="B31" s="70"/>
      <c r="C31" s="70"/>
      <c r="D31" s="70"/>
      <c r="E31" s="70"/>
      <c r="F31" s="70"/>
      <c r="G31" s="70"/>
      <c r="H31" s="70"/>
    </row>
    <row r="32" spans="2:12" x14ac:dyDescent="0.25">
      <c r="B32" s="70"/>
      <c r="C32" s="70"/>
      <c r="D32" s="70"/>
      <c r="E32" s="70"/>
      <c r="F32" s="70"/>
      <c r="G32" s="70"/>
      <c r="H32" s="70"/>
    </row>
    <row r="33" spans="2:8" x14ac:dyDescent="0.25">
      <c r="B33" s="70"/>
      <c r="C33" s="70"/>
      <c r="D33" s="70"/>
      <c r="E33" s="70"/>
      <c r="F33" s="70"/>
      <c r="G33" s="70"/>
      <c r="H33" s="70"/>
    </row>
    <row r="34" spans="2:8" x14ac:dyDescent="0.25">
      <c r="B34" s="70"/>
      <c r="C34" s="70"/>
      <c r="D34" s="70"/>
      <c r="E34" s="70"/>
      <c r="F34" s="70"/>
      <c r="G34" s="70"/>
      <c r="H34" s="70"/>
    </row>
    <row r="35" spans="2:8" x14ac:dyDescent="0.25">
      <c r="B35" s="70"/>
      <c r="C35" s="70"/>
      <c r="D35" s="70"/>
      <c r="E35" s="70"/>
      <c r="F35" s="70"/>
      <c r="G35" s="70"/>
      <c r="H35" s="70"/>
    </row>
    <row r="36" spans="2:8" x14ac:dyDescent="0.25">
      <c r="B36" s="70"/>
      <c r="C36" s="70"/>
      <c r="D36" s="70"/>
      <c r="E36" s="70"/>
      <c r="F36" s="70"/>
      <c r="G36" s="70"/>
      <c r="H36" s="70"/>
    </row>
    <row r="37" spans="2:8" x14ac:dyDescent="0.25">
      <c r="B37" s="70"/>
      <c r="C37" s="70"/>
      <c r="D37" s="70"/>
      <c r="E37" s="70"/>
      <c r="F37" s="70"/>
      <c r="G37" s="70"/>
      <c r="H37" s="70"/>
    </row>
    <row r="38" spans="2:8" x14ac:dyDescent="0.25">
      <c r="B38" s="70"/>
      <c r="C38" s="70"/>
      <c r="D38" s="70"/>
      <c r="E38" s="70"/>
      <c r="F38" s="70"/>
      <c r="G38" s="70"/>
      <c r="H38" s="70"/>
    </row>
    <row r="39" spans="2:8" x14ac:dyDescent="0.25">
      <c r="B39" s="70"/>
      <c r="C39" s="70"/>
      <c r="D39" s="70"/>
      <c r="E39" s="70"/>
      <c r="F39" s="70"/>
      <c r="G39" s="70"/>
      <c r="H39" s="70"/>
    </row>
    <row r="40" spans="2:8" x14ac:dyDescent="0.25">
      <c r="B40" s="70"/>
      <c r="C40" s="70"/>
      <c r="D40" s="70"/>
      <c r="E40" s="70"/>
      <c r="F40" s="70"/>
      <c r="G40" s="70"/>
      <c r="H40" s="70"/>
    </row>
    <row r="41" spans="2:8" x14ac:dyDescent="0.25">
      <c r="B41" s="72"/>
      <c r="C41" s="72"/>
      <c r="D41" s="72"/>
      <c r="E41" s="70"/>
      <c r="F41" s="70"/>
      <c r="G41" s="70"/>
      <c r="H41" s="70"/>
    </row>
    <row r="42" spans="2:8" x14ac:dyDescent="0.25">
      <c r="B42" s="93"/>
      <c r="C42" s="194"/>
      <c r="D42" s="194"/>
      <c r="E42" s="72"/>
      <c r="F42" s="72"/>
      <c r="G42" s="70"/>
      <c r="H42" s="70"/>
    </row>
    <row r="43" spans="2:8" x14ac:dyDescent="0.25">
      <c r="B43" s="93"/>
      <c r="C43" s="208"/>
      <c r="D43" s="208"/>
      <c r="E43" s="72"/>
      <c r="F43" s="72"/>
      <c r="G43" s="70"/>
      <c r="H43" s="70"/>
    </row>
    <row r="44" spans="2:8" x14ac:dyDescent="0.25">
      <c r="B44" s="93"/>
      <c r="C44" s="194"/>
      <c r="D44" s="194"/>
      <c r="E44" s="72"/>
      <c r="F44" s="72"/>
      <c r="G44" s="70"/>
      <c r="H44" s="70"/>
    </row>
    <row r="45" spans="2:8" x14ac:dyDescent="0.25">
      <c r="B45" s="93"/>
      <c r="C45" s="194"/>
      <c r="D45" s="194"/>
      <c r="E45" s="72"/>
      <c r="F45" s="72"/>
      <c r="G45" s="70"/>
      <c r="H45" s="70"/>
    </row>
    <row r="46" spans="2:8" x14ac:dyDescent="0.25">
      <c r="B46" s="93"/>
      <c r="C46" s="194"/>
      <c r="D46" s="194"/>
      <c r="E46" s="72"/>
      <c r="F46" s="72"/>
      <c r="G46" s="70"/>
      <c r="H46" s="70"/>
    </row>
    <row r="47" spans="2:8" x14ac:dyDescent="0.25">
      <c r="B47" s="93"/>
      <c r="C47" s="194"/>
      <c r="D47" s="194"/>
      <c r="E47" s="72"/>
      <c r="F47" s="72"/>
      <c r="G47" s="70"/>
      <c r="H47" s="70"/>
    </row>
    <row r="48" spans="2:8" x14ac:dyDescent="0.25">
      <c r="B48" s="93"/>
      <c r="C48" s="194"/>
      <c r="D48" s="194"/>
      <c r="E48" s="72"/>
      <c r="F48" s="72"/>
      <c r="G48" s="70"/>
      <c r="H48" s="70"/>
    </row>
    <row r="49" spans="2:8" x14ac:dyDescent="0.25">
      <c r="B49" s="93"/>
      <c r="C49" s="194"/>
      <c r="D49" s="194"/>
      <c r="E49" s="72"/>
      <c r="F49" s="72"/>
      <c r="G49" s="70"/>
      <c r="H49" s="70"/>
    </row>
    <row r="50" spans="2:8" x14ac:dyDescent="0.25">
      <c r="B50" s="93"/>
      <c r="C50" s="194"/>
      <c r="D50" s="194"/>
      <c r="E50" s="72"/>
      <c r="F50" s="72"/>
      <c r="G50" s="70"/>
      <c r="H50" s="70"/>
    </row>
    <row r="51" spans="2:8" x14ac:dyDescent="0.25">
      <c r="B51" s="93"/>
      <c r="C51" s="194"/>
      <c r="D51" s="194"/>
      <c r="E51" s="72"/>
      <c r="F51" s="72"/>
      <c r="G51" s="70"/>
      <c r="H51" s="70"/>
    </row>
    <row r="52" spans="2:8" x14ac:dyDescent="0.25">
      <c r="B52" s="93"/>
      <c r="C52" s="194"/>
      <c r="D52" s="194"/>
      <c r="E52" s="72"/>
      <c r="F52" s="72"/>
      <c r="G52" s="70"/>
      <c r="H52" s="70"/>
    </row>
    <row r="53" spans="2:8" x14ac:dyDescent="0.25">
      <c r="B53" s="93"/>
      <c r="C53" s="194"/>
      <c r="D53" s="194"/>
      <c r="E53" s="72"/>
      <c r="F53" s="72"/>
      <c r="G53" s="70"/>
      <c r="H53" s="70"/>
    </row>
    <row r="54" spans="2:8" x14ac:dyDescent="0.25">
      <c r="B54" s="90" t="s">
        <v>50</v>
      </c>
      <c r="C54" s="194"/>
      <c r="D54" s="194"/>
      <c r="E54" s="72"/>
      <c r="F54" s="72"/>
      <c r="G54" s="70"/>
      <c r="H54" s="70"/>
    </row>
    <row r="55" spans="2:8" x14ac:dyDescent="0.25">
      <c r="B55" s="2"/>
      <c r="C55" s="2"/>
      <c r="D55" s="2"/>
      <c r="E55" s="2"/>
      <c r="F55" s="2"/>
    </row>
    <row r="56" spans="2:8" x14ac:dyDescent="0.25">
      <c r="B56" s="2"/>
      <c r="C56" s="2"/>
      <c r="D56" s="2"/>
      <c r="E56" s="2"/>
      <c r="F56" s="2"/>
    </row>
    <row r="57" spans="2:8" x14ac:dyDescent="0.25">
      <c r="E57" s="2"/>
      <c r="F57" s="2"/>
    </row>
  </sheetData>
  <sortState ref="B3:C13">
    <sortCondition descending="1" ref="C3:C13"/>
  </sortState>
  <mergeCells count="3">
    <mergeCell ref="L1:O1"/>
    <mergeCell ref="L2:M2"/>
    <mergeCell ref="N2:O2"/>
  </mergeCells>
  <pageMargins left="0.7" right="0.7" top="0.75" bottom="0.75" header="0.3" footer="0.3"/>
  <pageSetup scale="8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B89"/>
  <sheetViews>
    <sheetView view="pageBreakPreview" topLeftCell="A3" zoomScale="80" zoomScaleNormal="70" zoomScaleSheetLayoutView="80" workbookViewId="0">
      <pane xSplit="2" ySplit="2" topLeftCell="C53" activePane="bottomRight" state="frozen"/>
      <selection activeCell="U73" sqref="U73"/>
      <selection pane="topRight" activeCell="U73" sqref="U73"/>
      <selection pane="bottomLeft" activeCell="U73" sqref="U73"/>
      <selection pane="bottomRight" activeCell="B45" sqref="B45:L87"/>
    </sheetView>
  </sheetViews>
  <sheetFormatPr baseColWidth="10" defaultRowHeight="15" x14ac:dyDescent="0.25"/>
  <cols>
    <col min="1" max="1" width="11.42578125" style="2"/>
    <col min="2" max="2" width="8.28515625" style="2" customWidth="1"/>
    <col min="3" max="3" width="19.85546875" style="2" customWidth="1"/>
    <col min="4" max="4" width="20.7109375" style="2" customWidth="1"/>
    <col min="5" max="5" width="18.5703125" style="2" bestFit="1" customWidth="1"/>
    <col min="6" max="6" width="17" style="2" bestFit="1" customWidth="1"/>
    <col min="7" max="7" width="14.5703125" style="2" bestFit="1" customWidth="1"/>
    <col min="8" max="8" width="18.42578125" style="2" bestFit="1" customWidth="1"/>
    <col min="9" max="9" width="18.140625" style="2" bestFit="1" customWidth="1"/>
    <col min="10" max="10" width="16.5703125" style="2" bestFit="1" customWidth="1"/>
    <col min="11" max="11" width="11.42578125" style="2"/>
    <col min="12" max="12" width="14" style="2" customWidth="1"/>
    <col min="13" max="13" width="12.28515625" style="2" customWidth="1"/>
    <col min="14" max="14" width="18.5703125" style="2" bestFit="1" customWidth="1"/>
    <col min="15" max="15" width="17" style="2" bestFit="1" customWidth="1"/>
    <col min="16" max="16" width="14.5703125" style="2" bestFit="1" customWidth="1"/>
    <col min="17" max="17" width="18.7109375" style="2" bestFit="1" customWidth="1"/>
    <col min="18" max="18" width="18.5703125" style="2" bestFit="1" customWidth="1"/>
    <col min="19" max="19" width="17" style="2" bestFit="1" customWidth="1"/>
    <col min="20" max="20" width="14.5703125" style="2" bestFit="1" customWidth="1"/>
    <col min="21" max="21" width="18.7109375" style="2" bestFit="1" customWidth="1"/>
    <col min="22" max="22" width="18.5703125" style="2" bestFit="1" customWidth="1"/>
    <col min="23" max="23" width="17" style="2" bestFit="1" customWidth="1"/>
    <col min="24" max="16384" width="11.42578125" style="2"/>
  </cols>
  <sheetData>
    <row r="1" spans="1:28" x14ac:dyDescent="0.25">
      <c r="A1" s="2">
        <v>100</v>
      </c>
      <c r="B1" s="2">
        <v>100</v>
      </c>
    </row>
    <row r="2" spans="1:28" x14ac:dyDescent="0.25">
      <c r="C2" s="375"/>
      <c r="D2" s="375"/>
      <c r="E2" s="375"/>
      <c r="G2" s="375"/>
      <c r="H2" s="375"/>
      <c r="I2" s="375"/>
    </row>
    <row r="3" spans="1:28" x14ac:dyDescent="0.25">
      <c r="B3" s="2" t="s">
        <v>67</v>
      </c>
      <c r="C3" s="375" t="s">
        <v>0</v>
      </c>
      <c r="D3" s="375"/>
      <c r="E3" s="375"/>
      <c r="F3" s="375"/>
      <c r="G3" s="375" t="s">
        <v>1</v>
      </c>
      <c r="H3" s="375"/>
      <c r="I3" s="375"/>
      <c r="J3" s="375"/>
      <c r="K3" s="375" t="s">
        <v>16</v>
      </c>
      <c r="L3" s="375"/>
      <c r="M3" s="375"/>
      <c r="N3" s="375"/>
    </row>
    <row r="4" spans="1:28" x14ac:dyDescent="0.25">
      <c r="C4" s="2" t="s">
        <v>68</v>
      </c>
      <c r="D4" s="2" t="s">
        <v>69</v>
      </c>
      <c r="E4" s="2" t="s">
        <v>70</v>
      </c>
      <c r="F4" s="142" t="s">
        <v>71</v>
      </c>
      <c r="G4" s="2" t="s">
        <v>68</v>
      </c>
      <c r="H4" s="2" t="s">
        <v>69</v>
      </c>
      <c r="I4" s="2" t="s">
        <v>70</v>
      </c>
      <c r="J4" s="142" t="s">
        <v>71</v>
      </c>
      <c r="K4" s="2" t="s">
        <v>68</v>
      </c>
      <c r="L4" s="2" t="s">
        <v>69</v>
      </c>
      <c r="M4" s="2" t="s">
        <v>70</v>
      </c>
      <c r="N4" s="2" t="s">
        <v>71</v>
      </c>
    </row>
    <row r="5" spans="1:28" ht="15.75" customHeight="1" x14ac:dyDescent="0.25">
      <c r="B5" s="143">
        <v>39965</v>
      </c>
      <c r="C5" s="133">
        <v>-26.315789473684209</v>
      </c>
      <c r="D5" s="133">
        <v>-31.578947368421051</v>
      </c>
      <c r="E5" s="133">
        <v>-15.789473684210526</v>
      </c>
      <c r="F5" s="144">
        <v>-5.2631578947368416</v>
      </c>
      <c r="G5" s="133">
        <v>-35</v>
      </c>
      <c r="H5" s="133">
        <v>-50</v>
      </c>
      <c r="I5" s="133">
        <v>-55.000000000000007</v>
      </c>
      <c r="J5" s="144">
        <v>-35</v>
      </c>
      <c r="K5" s="133">
        <v>-14.285714285714285</v>
      </c>
      <c r="L5" s="133">
        <v>-14.285714285714285</v>
      </c>
      <c r="M5" s="133">
        <v>0</v>
      </c>
      <c r="N5" s="133">
        <v>-28.571428571428569</v>
      </c>
      <c r="P5" s="2">
        <f t="shared" ref="P5:AA26" si="0">+IF(C5&lt;0,1,0)</f>
        <v>1</v>
      </c>
      <c r="Q5" s="2">
        <f t="shared" si="0"/>
        <v>1</v>
      </c>
      <c r="R5" s="2">
        <f t="shared" si="0"/>
        <v>1</v>
      </c>
      <c r="S5" s="2">
        <f t="shared" si="0"/>
        <v>1</v>
      </c>
      <c r="T5" s="2">
        <f t="shared" si="0"/>
        <v>1</v>
      </c>
      <c r="U5" s="2">
        <f t="shared" si="0"/>
        <v>1</v>
      </c>
      <c r="V5" s="2">
        <f t="shared" si="0"/>
        <v>1</v>
      </c>
      <c r="W5" s="2">
        <f t="shared" si="0"/>
        <v>1</v>
      </c>
      <c r="X5" s="2">
        <f t="shared" si="0"/>
        <v>1</v>
      </c>
      <c r="Y5" s="2">
        <f t="shared" si="0"/>
        <v>1</v>
      </c>
      <c r="Z5" s="2">
        <f t="shared" si="0"/>
        <v>0</v>
      </c>
      <c r="AA5" s="2">
        <f t="shared" si="0"/>
        <v>1</v>
      </c>
      <c r="AB5" s="2">
        <f t="shared" ref="AB5:AB32" si="1">+SUM(P5:AA5)</f>
        <v>11</v>
      </c>
    </row>
    <row r="6" spans="1:28" x14ac:dyDescent="0.25">
      <c r="B6" s="143">
        <v>40057</v>
      </c>
      <c r="C6" s="133">
        <v>-27.777777777777779</v>
      </c>
      <c r="D6" s="133">
        <v>-11.111111111111111</v>
      </c>
      <c r="E6" s="133">
        <v>0</v>
      </c>
      <c r="F6" s="144">
        <v>-5.5555555555555554</v>
      </c>
      <c r="G6" s="133">
        <v>-45.454545454545453</v>
      </c>
      <c r="H6" s="133">
        <v>-31.818181818181817</v>
      </c>
      <c r="I6" s="133">
        <v>-36.363636363636367</v>
      </c>
      <c r="J6" s="144">
        <v>-36.363636363636367</v>
      </c>
      <c r="K6" s="133">
        <v>-16.666666666666664</v>
      </c>
      <c r="L6" s="133">
        <v>-16.666666666666664</v>
      </c>
      <c r="M6" s="133">
        <v>-16.666666666666664</v>
      </c>
      <c r="N6" s="133">
        <v>0</v>
      </c>
      <c r="P6" s="2">
        <f t="shared" si="0"/>
        <v>1</v>
      </c>
      <c r="Q6" s="2">
        <f t="shared" si="0"/>
        <v>1</v>
      </c>
      <c r="R6" s="2">
        <f t="shared" si="0"/>
        <v>0</v>
      </c>
      <c r="S6" s="2">
        <f t="shared" si="0"/>
        <v>1</v>
      </c>
      <c r="T6" s="2">
        <f t="shared" si="0"/>
        <v>1</v>
      </c>
      <c r="U6" s="2">
        <f t="shared" si="0"/>
        <v>1</v>
      </c>
      <c r="V6" s="2">
        <f t="shared" si="0"/>
        <v>1</v>
      </c>
      <c r="W6" s="2">
        <f t="shared" si="0"/>
        <v>1</v>
      </c>
      <c r="X6" s="2">
        <f t="shared" si="0"/>
        <v>1</v>
      </c>
      <c r="Y6" s="2">
        <f t="shared" si="0"/>
        <v>1</v>
      </c>
      <c r="Z6" s="2">
        <f t="shared" si="0"/>
        <v>1</v>
      </c>
      <c r="AA6" s="2">
        <f t="shared" si="0"/>
        <v>0</v>
      </c>
      <c r="AB6" s="2">
        <f t="shared" si="1"/>
        <v>10</v>
      </c>
    </row>
    <row r="7" spans="1:28" x14ac:dyDescent="0.25">
      <c r="B7" s="143">
        <v>40148</v>
      </c>
      <c r="C7" s="133">
        <v>-5.8823529411764701</v>
      </c>
      <c r="D7" s="133">
        <v>-11.76470588235294</v>
      </c>
      <c r="E7" s="133">
        <v>-17.647058823529413</v>
      </c>
      <c r="F7" s="144">
        <v>-23.52941176470588</v>
      </c>
      <c r="G7" s="133">
        <v>-27.27272727272727</v>
      </c>
      <c r="H7" s="133">
        <v>-13.636363636363635</v>
      </c>
      <c r="I7" s="133">
        <v>0</v>
      </c>
      <c r="J7" s="144">
        <v>9.0909090909090917</v>
      </c>
      <c r="K7" s="133">
        <v>-28.571428571428569</v>
      </c>
      <c r="L7" s="133">
        <v>-57.142857142857139</v>
      </c>
      <c r="M7" s="133">
        <v>-57.142857142857139</v>
      </c>
      <c r="N7" s="133">
        <v>-28.571428571428569</v>
      </c>
      <c r="P7" s="2">
        <f t="shared" si="0"/>
        <v>1</v>
      </c>
      <c r="Q7" s="2">
        <f t="shared" si="0"/>
        <v>1</v>
      </c>
      <c r="R7" s="2">
        <f t="shared" si="0"/>
        <v>1</v>
      </c>
      <c r="S7" s="2">
        <f t="shared" si="0"/>
        <v>1</v>
      </c>
      <c r="T7" s="2">
        <f t="shared" si="0"/>
        <v>1</v>
      </c>
      <c r="U7" s="2">
        <f t="shared" si="0"/>
        <v>1</v>
      </c>
      <c r="V7" s="2">
        <f t="shared" si="0"/>
        <v>0</v>
      </c>
      <c r="W7" s="2">
        <f t="shared" si="0"/>
        <v>0</v>
      </c>
      <c r="X7" s="2">
        <f t="shared" si="0"/>
        <v>1</v>
      </c>
      <c r="Y7" s="2">
        <f t="shared" si="0"/>
        <v>1</v>
      </c>
      <c r="Z7" s="2">
        <f t="shared" si="0"/>
        <v>1</v>
      </c>
      <c r="AA7" s="2">
        <f t="shared" si="0"/>
        <v>1</v>
      </c>
      <c r="AB7" s="2">
        <f t="shared" si="1"/>
        <v>10</v>
      </c>
    </row>
    <row r="8" spans="1:28" x14ac:dyDescent="0.25">
      <c r="B8" s="143">
        <v>40238</v>
      </c>
      <c r="C8" s="133">
        <v>22.222222222222221</v>
      </c>
      <c r="D8" s="133">
        <v>22.222222222222221</v>
      </c>
      <c r="E8" s="133">
        <v>27.777777777777779</v>
      </c>
      <c r="F8" s="144">
        <v>-5.5555555555555554</v>
      </c>
      <c r="G8" s="133">
        <v>0</v>
      </c>
      <c r="H8" s="133">
        <v>0</v>
      </c>
      <c r="I8" s="133">
        <v>13.636363636363635</v>
      </c>
      <c r="J8" s="144">
        <v>13.636363636363635</v>
      </c>
      <c r="K8" s="133">
        <v>-28.571428571428569</v>
      </c>
      <c r="L8" s="133">
        <v>-28.571428571428569</v>
      </c>
      <c r="M8" s="133">
        <v>-14.285714285714285</v>
      </c>
      <c r="N8" s="133">
        <v>-14.285714285714285</v>
      </c>
      <c r="P8" s="2">
        <f t="shared" si="0"/>
        <v>0</v>
      </c>
      <c r="Q8" s="2">
        <f t="shared" si="0"/>
        <v>0</v>
      </c>
      <c r="R8" s="2">
        <f t="shared" si="0"/>
        <v>0</v>
      </c>
      <c r="S8" s="2">
        <f t="shared" si="0"/>
        <v>1</v>
      </c>
      <c r="T8" s="2">
        <f t="shared" si="0"/>
        <v>0</v>
      </c>
      <c r="U8" s="2">
        <f t="shared" si="0"/>
        <v>0</v>
      </c>
      <c r="V8" s="2">
        <f t="shared" si="0"/>
        <v>0</v>
      </c>
      <c r="W8" s="2">
        <f t="shared" si="0"/>
        <v>0</v>
      </c>
      <c r="X8" s="2">
        <f t="shared" si="0"/>
        <v>1</v>
      </c>
      <c r="Y8" s="2">
        <f t="shared" si="0"/>
        <v>1</v>
      </c>
      <c r="Z8" s="2">
        <f t="shared" si="0"/>
        <v>1</v>
      </c>
      <c r="AA8" s="2">
        <f t="shared" si="0"/>
        <v>1</v>
      </c>
      <c r="AB8" s="2">
        <f t="shared" si="1"/>
        <v>5</v>
      </c>
    </row>
    <row r="9" spans="1:28" x14ac:dyDescent="0.25">
      <c r="B9" s="143">
        <v>40330</v>
      </c>
      <c r="C9" s="133">
        <v>22.222222222222221</v>
      </c>
      <c r="D9" s="133">
        <v>22.222222222222221</v>
      </c>
      <c r="E9" s="133">
        <v>38.888888888888893</v>
      </c>
      <c r="F9" s="144">
        <v>22.222222222222221</v>
      </c>
      <c r="G9" s="133">
        <v>11.111111111111111</v>
      </c>
      <c r="H9" s="133">
        <v>16.666666666666664</v>
      </c>
      <c r="I9" s="133">
        <v>11.111111111111111</v>
      </c>
      <c r="J9" s="144">
        <v>16.666666666666664</v>
      </c>
      <c r="K9" s="133">
        <v>-28.571428571428569</v>
      </c>
      <c r="L9" s="133">
        <v>-28.571428571428569</v>
      </c>
      <c r="M9" s="133">
        <v>-28.571428571428569</v>
      </c>
      <c r="N9" s="133">
        <v>-57.142857142857139</v>
      </c>
      <c r="P9" s="2">
        <f t="shared" si="0"/>
        <v>0</v>
      </c>
      <c r="Q9" s="2">
        <f t="shared" si="0"/>
        <v>0</v>
      </c>
      <c r="R9" s="2">
        <f t="shared" si="0"/>
        <v>0</v>
      </c>
      <c r="S9" s="2">
        <f t="shared" si="0"/>
        <v>0</v>
      </c>
      <c r="T9" s="2">
        <f t="shared" si="0"/>
        <v>0</v>
      </c>
      <c r="U9" s="2">
        <f t="shared" si="0"/>
        <v>0</v>
      </c>
      <c r="V9" s="2">
        <f t="shared" si="0"/>
        <v>0</v>
      </c>
      <c r="W9" s="2">
        <f t="shared" si="0"/>
        <v>0</v>
      </c>
      <c r="X9" s="2">
        <f t="shared" si="0"/>
        <v>1</v>
      </c>
      <c r="Y9" s="2">
        <f t="shared" si="0"/>
        <v>1</v>
      </c>
      <c r="Z9" s="2">
        <f t="shared" si="0"/>
        <v>1</v>
      </c>
      <c r="AA9" s="2">
        <f t="shared" si="0"/>
        <v>1</v>
      </c>
      <c r="AB9" s="2">
        <f t="shared" si="1"/>
        <v>4</v>
      </c>
    </row>
    <row r="10" spans="1:28" x14ac:dyDescent="0.25">
      <c r="B10" s="143">
        <v>40422</v>
      </c>
      <c r="C10" s="133">
        <v>-5.5555555555555554</v>
      </c>
      <c r="D10" s="133">
        <v>22.222222222222221</v>
      </c>
      <c r="E10" s="133">
        <v>33.333333333333329</v>
      </c>
      <c r="F10" s="144">
        <v>61.111111111111114</v>
      </c>
      <c r="G10" s="133">
        <v>27.777777777777779</v>
      </c>
      <c r="H10" s="133">
        <v>50</v>
      </c>
      <c r="I10" s="133">
        <v>55.555555555555557</v>
      </c>
      <c r="J10" s="144">
        <v>38.888888888888893</v>
      </c>
      <c r="K10" s="133">
        <v>0</v>
      </c>
      <c r="L10" s="133">
        <v>-28.571428571428569</v>
      </c>
      <c r="M10" s="133">
        <v>-42.857142857142854</v>
      </c>
      <c r="N10" s="133">
        <v>-28.571428571428569</v>
      </c>
      <c r="P10" s="2">
        <f t="shared" si="0"/>
        <v>1</v>
      </c>
      <c r="Q10" s="2">
        <f t="shared" si="0"/>
        <v>0</v>
      </c>
      <c r="R10" s="2">
        <f t="shared" si="0"/>
        <v>0</v>
      </c>
      <c r="S10" s="2">
        <f t="shared" si="0"/>
        <v>0</v>
      </c>
      <c r="T10" s="2">
        <f t="shared" si="0"/>
        <v>0</v>
      </c>
      <c r="U10" s="2">
        <f t="shared" si="0"/>
        <v>0</v>
      </c>
      <c r="V10" s="2">
        <f t="shared" si="0"/>
        <v>0</v>
      </c>
      <c r="W10" s="2">
        <f t="shared" si="0"/>
        <v>0</v>
      </c>
      <c r="X10" s="2">
        <f t="shared" si="0"/>
        <v>0</v>
      </c>
      <c r="Y10" s="2">
        <f t="shared" si="0"/>
        <v>1</v>
      </c>
      <c r="Z10" s="2">
        <f t="shared" si="0"/>
        <v>1</v>
      </c>
      <c r="AA10" s="2">
        <f t="shared" si="0"/>
        <v>1</v>
      </c>
      <c r="AB10" s="2">
        <f t="shared" si="1"/>
        <v>4</v>
      </c>
    </row>
    <row r="11" spans="1:28" x14ac:dyDescent="0.25">
      <c r="B11" s="143">
        <v>40513</v>
      </c>
      <c r="C11" s="133">
        <v>23.52941176470588</v>
      </c>
      <c r="D11" s="133">
        <v>23.52941176470588</v>
      </c>
      <c r="E11" s="133">
        <v>52.941176470588239</v>
      </c>
      <c r="F11" s="144">
        <v>64.705882352941174</v>
      </c>
      <c r="G11" s="133">
        <v>16.666666666666664</v>
      </c>
      <c r="H11" s="133">
        <v>38.888888888888893</v>
      </c>
      <c r="I11" s="133">
        <v>61.111111111111114</v>
      </c>
      <c r="J11" s="144">
        <v>38.888888888888893</v>
      </c>
      <c r="K11" s="133">
        <v>66.666666666666657</v>
      </c>
      <c r="L11" s="133">
        <v>50</v>
      </c>
      <c r="M11" s="133">
        <v>50</v>
      </c>
      <c r="N11" s="133">
        <v>0</v>
      </c>
      <c r="P11" s="2">
        <f t="shared" si="0"/>
        <v>0</v>
      </c>
      <c r="Q11" s="2">
        <f t="shared" si="0"/>
        <v>0</v>
      </c>
      <c r="R11" s="2">
        <f t="shared" si="0"/>
        <v>0</v>
      </c>
      <c r="S11" s="2">
        <f t="shared" si="0"/>
        <v>0</v>
      </c>
      <c r="T11" s="2">
        <f t="shared" si="0"/>
        <v>0</v>
      </c>
      <c r="U11" s="2">
        <f t="shared" si="0"/>
        <v>0</v>
      </c>
      <c r="V11" s="2">
        <f t="shared" si="0"/>
        <v>0</v>
      </c>
      <c r="W11" s="2">
        <f t="shared" si="0"/>
        <v>0</v>
      </c>
      <c r="X11" s="2">
        <f t="shared" si="0"/>
        <v>0</v>
      </c>
      <c r="Y11" s="2">
        <f t="shared" si="0"/>
        <v>0</v>
      </c>
      <c r="Z11" s="2">
        <f t="shared" si="0"/>
        <v>0</v>
      </c>
      <c r="AA11" s="2">
        <f t="shared" si="0"/>
        <v>0</v>
      </c>
      <c r="AB11" s="2">
        <f t="shared" si="1"/>
        <v>0</v>
      </c>
    </row>
    <row r="12" spans="1:28" x14ac:dyDescent="0.25">
      <c r="B12" s="143">
        <v>40603</v>
      </c>
      <c r="C12" s="133">
        <v>26.315789473684209</v>
      </c>
      <c r="D12" s="133">
        <v>36.84210526315789</v>
      </c>
      <c r="E12" s="133">
        <v>36.84210526315789</v>
      </c>
      <c r="F12" s="144">
        <v>10.526315789473683</v>
      </c>
      <c r="G12" s="133">
        <v>6.25</v>
      </c>
      <c r="H12" s="133">
        <v>25</v>
      </c>
      <c r="I12" s="133">
        <v>12.5</v>
      </c>
      <c r="J12" s="144">
        <v>-6.25</v>
      </c>
      <c r="K12" s="133">
        <v>42.857142857142854</v>
      </c>
      <c r="L12" s="133">
        <v>28.571428571428569</v>
      </c>
      <c r="M12" s="133">
        <v>-14.285714285714285</v>
      </c>
      <c r="N12" s="133">
        <v>-42.857142857142854</v>
      </c>
      <c r="P12" s="2">
        <f t="shared" si="0"/>
        <v>0</v>
      </c>
      <c r="Q12" s="2">
        <f t="shared" si="0"/>
        <v>0</v>
      </c>
      <c r="R12" s="2">
        <f t="shared" si="0"/>
        <v>0</v>
      </c>
      <c r="S12" s="2">
        <f t="shared" si="0"/>
        <v>0</v>
      </c>
      <c r="T12" s="2">
        <f t="shared" si="0"/>
        <v>0</v>
      </c>
      <c r="U12" s="2">
        <f t="shared" si="0"/>
        <v>0</v>
      </c>
      <c r="V12" s="2">
        <f t="shared" si="0"/>
        <v>0</v>
      </c>
      <c r="W12" s="2">
        <f t="shared" si="0"/>
        <v>1</v>
      </c>
      <c r="X12" s="2">
        <f t="shared" si="0"/>
        <v>0</v>
      </c>
      <c r="Y12" s="2">
        <f t="shared" si="0"/>
        <v>0</v>
      </c>
      <c r="Z12" s="2">
        <f t="shared" si="0"/>
        <v>1</v>
      </c>
      <c r="AA12" s="2">
        <f t="shared" si="0"/>
        <v>1</v>
      </c>
      <c r="AB12" s="2">
        <f t="shared" si="1"/>
        <v>3</v>
      </c>
    </row>
    <row r="13" spans="1:28" x14ac:dyDescent="0.25">
      <c r="B13" s="143">
        <v>40695</v>
      </c>
      <c r="C13" s="133">
        <v>27.777777777777779</v>
      </c>
      <c r="D13" s="133">
        <v>55.555555555555557</v>
      </c>
      <c r="E13" s="133">
        <v>61.111111111111114</v>
      </c>
      <c r="F13" s="144">
        <v>27.777777777777779</v>
      </c>
      <c r="G13" s="133">
        <v>37.5</v>
      </c>
      <c r="H13" s="133">
        <v>43.75</v>
      </c>
      <c r="I13" s="133">
        <v>56.25</v>
      </c>
      <c r="J13" s="144">
        <v>31.25</v>
      </c>
      <c r="K13" s="133">
        <v>66.666666666666657</v>
      </c>
      <c r="L13" s="133">
        <v>33.333333333333329</v>
      </c>
      <c r="M13" s="133">
        <v>16.666666666666664</v>
      </c>
      <c r="N13" s="133">
        <v>0</v>
      </c>
      <c r="P13" s="2">
        <f t="shared" si="0"/>
        <v>0</v>
      </c>
      <c r="Q13" s="2">
        <f t="shared" si="0"/>
        <v>0</v>
      </c>
      <c r="R13" s="2">
        <f t="shared" si="0"/>
        <v>0</v>
      </c>
      <c r="S13" s="2">
        <f t="shared" si="0"/>
        <v>0</v>
      </c>
      <c r="T13" s="2">
        <f t="shared" si="0"/>
        <v>0</v>
      </c>
      <c r="U13" s="2">
        <f t="shared" si="0"/>
        <v>0</v>
      </c>
      <c r="V13" s="2">
        <f t="shared" si="0"/>
        <v>0</v>
      </c>
      <c r="W13" s="2">
        <f t="shared" si="0"/>
        <v>0</v>
      </c>
      <c r="X13" s="2">
        <f t="shared" si="0"/>
        <v>0</v>
      </c>
      <c r="Y13" s="2">
        <f t="shared" si="0"/>
        <v>0</v>
      </c>
      <c r="Z13" s="2">
        <f t="shared" si="0"/>
        <v>0</v>
      </c>
      <c r="AA13" s="2">
        <f t="shared" si="0"/>
        <v>0</v>
      </c>
      <c r="AB13" s="2">
        <f t="shared" si="1"/>
        <v>0</v>
      </c>
    </row>
    <row r="14" spans="1:28" x14ac:dyDescent="0.25">
      <c r="B14" s="143">
        <v>40787</v>
      </c>
      <c r="C14" s="133">
        <v>23.809523809523807</v>
      </c>
      <c r="D14" s="133">
        <v>47.619047619047613</v>
      </c>
      <c r="E14" s="133">
        <v>42.857142857142854</v>
      </c>
      <c r="F14" s="144">
        <v>47.619047619047613</v>
      </c>
      <c r="G14" s="133">
        <v>28.571428571428569</v>
      </c>
      <c r="H14" s="133">
        <v>50</v>
      </c>
      <c r="I14" s="133">
        <v>57.142857142857139</v>
      </c>
      <c r="J14" s="144">
        <v>14.285714285714285</v>
      </c>
      <c r="K14" s="133">
        <v>50</v>
      </c>
      <c r="L14" s="133">
        <v>66.666666666666657</v>
      </c>
      <c r="M14" s="133">
        <v>66.666666666666657</v>
      </c>
      <c r="N14" s="133">
        <v>-16.666666666666664</v>
      </c>
      <c r="P14" s="2">
        <f t="shared" si="0"/>
        <v>0</v>
      </c>
      <c r="Q14" s="2">
        <f t="shared" si="0"/>
        <v>0</v>
      </c>
      <c r="R14" s="2">
        <f t="shared" si="0"/>
        <v>0</v>
      </c>
      <c r="S14" s="2">
        <f t="shared" si="0"/>
        <v>0</v>
      </c>
      <c r="T14" s="2">
        <f t="shared" si="0"/>
        <v>0</v>
      </c>
      <c r="U14" s="2">
        <f t="shared" si="0"/>
        <v>0</v>
      </c>
      <c r="V14" s="2">
        <f t="shared" si="0"/>
        <v>0</v>
      </c>
      <c r="W14" s="2">
        <f t="shared" si="0"/>
        <v>0</v>
      </c>
      <c r="X14" s="2">
        <f t="shared" si="0"/>
        <v>0</v>
      </c>
      <c r="Y14" s="2">
        <f t="shared" si="0"/>
        <v>0</v>
      </c>
      <c r="Z14" s="2">
        <f t="shared" si="0"/>
        <v>0</v>
      </c>
      <c r="AA14" s="2">
        <f t="shared" si="0"/>
        <v>1</v>
      </c>
      <c r="AB14" s="2">
        <f t="shared" si="1"/>
        <v>1</v>
      </c>
    </row>
    <row r="15" spans="1:28" x14ac:dyDescent="0.25">
      <c r="B15" s="143">
        <v>40878</v>
      </c>
      <c r="C15" s="133">
        <v>19.047619047619047</v>
      </c>
      <c r="D15" s="133">
        <v>14.285714285714285</v>
      </c>
      <c r="E15" s="133">
        <v>19.047619047619047</v>
      </c>
      <c r="F15" s="144">
        <v>14.285714285714285</v>
      </c>
      <c r="G15" s="133">
        <v>21.428571428571427</v>
      </c>
      <c r="H15" s="133">
        <v>42.857142857142854</v>
      </c>
      <c r="I15" s="133">
        <v>42.857142857142854</v>
      </c>
      <c r="J15" s="144">
        <v>28.571428571428569</v>
      </c>
      <c r="K15" s="133">
        <v>50</v>
      </c>
      <c r="L15" s="133">
        <v>50</v>
      </c>
      <c r="M15" s="133">
        <v>50</v>
      </c>
      <c r="N15" s="133">
        <v>0</v>
      </c>
      <c r="P15" s="2">
        <f t="shared" si="0"/>
        <v>0</v>
      </c>
      <c r="Q15" s="2">
        <f t="shared" si="0"/>
        <v>0</v>
      </c>
      <c r="R15" s="2">
        <f t="shared" si="0"/>
        <v>0</v>
      </c>
      <c r="S15" s="2">
        <f t="shared" si="0"/>
        <v>0</v>
      </c>
      <c r="T15" s="2">
        <f t="shared" si="0"/>
        <v>0</v>
      </c>
      <c r="U15" s="2">
        <f t="shared" si="0"/>
        <v>0</v>
      </c>
      <c r="V15" s="2">
        <f t="shared" si="0"/>
        <v>0</v>
      </c>
      <c r="W15" s="2">
        <f t="shared" si="0"/>
        <v>0</v>
      </c>
      <c r="X15" s="2">
        <f t="shared" si="0"/>
        <v>0</v>
      </c>
      <c r="Y15" s="2">
        <f t="shared" si="0"/>
        <v>0</v>
      </c>
      <c r="Z15" s="2">
        <f t="shared" si="0"/>
        <v>0</v>
      </c>
      <c r="AA15" s="2">
        <f t="shared" si="0"/>
        <v>0</v>
      </c>
      <c r="AB15" s="2">
        <f t="shared" si="1"/>
        <v>0</v>
      </c>
    </row>
    <row r="16" spans="1:28" x14ac:dyDescent="0.25">
      <c r="B16" s="143">
        <v>40969</v>
      </c>
      <c r="C16" s="133">
        <v>4.7619047619047619</v>
      </c>
      <c r="D16" s="133">
        <v>14.285714285714285</v>
      </c>
      <c r="E16" s="133">
        <v>14.285714285714285</v>
      </c>
      <c r="F16" s="144">
        <v>14.285714285714285</v>
      </c>
      <c r="G16" s="133">
        <v>6.666666666666667</v>
      </c>
      <c r="H16" s="133">
        <v>13.333333333333334</v>
      </c>
      <c r="I16" s="133">
        <v>46.666666666666664</v>
      </c>
      <c r="J16" s="144">
        <v>40</v>
      </c>
      <c r="K16" s="133">
        <v>33.333333333333329</v>
      </c>
      <c r="L16" s="133">
        <v>16.666666666666664</v>
      </c>
      <c r="M16" s="133">
        <v>-16.666666666666664</v>
      </c>
      <c r="N16" s="133">
        <v>-50</v>
      </c>
      <c r="P16" s="2">
        <f t="shared" si="0"/>
        <v>0</v>
      </c>
      <c r="Q16" s="2">
        <f t="shared" si="0"/>
        <v>0</v>
      </c>
      <c r="R16" s="2">
        <f t="shared" si="0"/>
        <v>0</v>
      </c>
      <c r="S16" s="2">
        <f t="shared" si="0"/>
        <v>0</v>
      </c>
      <c r="T16" s="2">
        <f t="shared" si="0"/>
        <v>0</v>
      </c>
      <c r="U16" s="2">
        <f t="shared" si="0"/>
        <v>0</v>
      </c>
      <c r="V16" s="2">
        <f t="shared" si="0"/>
        <v>0</v>
      </c>
      <c r="W16" s="2">
        <f t="shared" si="0"/>
        <v>0</v>
      </c>
      <c r="X16" s="2">
        <f t="shared" si="0"/>
        <v>0</v>
      </c>
      <c r="Y16" s="2">
        <f t="shared" si="0"/>
        <v>0</v>
      </c>
      <c r="Z16" s="2">
        <f t="shared" si="0"/>
        <v>1</v>
      </c>
      <c r="AA16" s="2">
        <f t="shared" si="0"/>
        <v>1</v>
      </c>
      <c r="AB16" s="2">
        <f t="shared" si="1"/>
        <v>2</v>
      </c>
    </row>
    <row r="17" spans="2:28" x14ac:dyDescent="0.25">
      <c r="B17" s="143">
        <v>41061</v>
      </c>
      <c r="C17" s="133">
        <v>-5</v>
      </c>
      <c r="D17" s="133">
        <v>0</v>
      </c>
      <c r="E17" s="133">
        <v>-10</v>
      </c>
      <c r="F17" s="144">
        <v>0</v>
      </c>
      <c r="G17" s="133">
        <v>6.666666666666667</v>
      </c>
      <c r="H17" s="133">
        <v>13.333333333333334</v>
      </c>
      <c r="I17" s="133">
        <v>46.666666666666664</v>
      </c>
      <c r="J17" s="144">
        <v>40</v>
      </c>
      <c r="K17" s="133">
        <v>33.333333333333329</v>
      </c>
      <c r="L17" s="133">
        <v>16.666666666666664</v>
      </c>
      <c r="M17" s="133">
        <v>-16.666666666666664</v>
      </c>
      <c r="N17" s="133">
        <v>-50</v>
      </c>
      <c r="P17" s="2">
        <f t="shared" si="0"/>
        <v>1</v>
      </c>
      <c r="Q17" s="2">
        <f t="shared" si="0"/>
        <v>0</v>
      </c>
      <c r="R17" s="2">
        <f t="shared" si="0"/>
        <v>1</v>
      </c>
      <c r="S17" s="2">
        <f t="shared" si="0"/>
        <v>0</v>
      </c>
      <c r="T17" s="2">
        <f t="shared" si="0"/>
        <v>0</v>
      </c>
      <c r="U17" s="2">
        <f t="shared" si="0"/>
        <v>0</v>
      </c>
      <c r="V17" s="2">
        <f t="shared" si="0"/>
        <v>0</v>
      </c>
      <c r="W17" s="2">
        <f t="shared" si="0"/>
        <v>0</v>
      </c>
      <c r="X17" s="2">
        <f t="shared" si="0"/>
        <v>0</v>
      </c>
      <c r="Y17" s="2">
        <f t="shared" si="0"/>
        <v>0</v>
      </c>
      <c r="Z17" s="2">
        <f t="shared" si="0"/>
        <v>1</v>
      </c>
      <c r="AA17" s="2">
        <f t="shared" si="0"/>
        <v>1</v>
      </c>
      <c r="AB17" s="2">
        <f t="shared" si="1"/>
        <v>4</v>
      </c>
    </row>
    <row r="18" spans="2:28" x14ac:dyDescent="0.25">
      <c r="B18" s="143">
        <v>41153</v>
      </c>
      <c r="C18" s="133">
        <v>-14.000000000000002</v>
      </c>
      <c r="D18" s="133">
        <v>18</v>
      </c>
      <c r="E18" s="133">
        <v>9</v>
      </c>
      <c r="F18" s="144">
        <v>-9</v>
      </c>
      <c r="G18" s="133">
        <v>15</v>
      </c>
      <c r="H18" s="133">
        <v>8</v>
      </c>
      <c r="I18" s="133">
        <v>8</v>
      </c>
      <c r="J18" s="144">
        <v>0</v>
      </c>
      <c r="K18" s="133">
        <v>-17</v>
      </c>
      <c r="L18" s="133">
        <v>0</v>
      </c>
      <c r="M18" s="133">
        <v>-17</v>
      </c>
      <c r="N18" s="133">
        <v>0</v>
      </c>
      <c r="P18" s="2">
        <f t="shared" si="0"/>
        <v>1</v>
      </c>
      <c r="Q18" s="2">
        <f t="shared" si="0"/>
        <v>0</v>
      </c>
      <c r="R18" s="2">
        <f t="shared" si="0"/>
        <v>0</v>
      </c>
      <c r="S18" s="2">
        <f t="shared" si="0"/>
        <v>1</v>
      </c>
      <c r="T18" s="2">
        <f t="shared" si="0"/>
        <v>0</v>
      </c>
      <c r="U18" s="2">
        <f t="shared" si="0"/>
        <v>0</v>
      </c>
      <c r="V18" s="2">
        <f t="shared" si="0"/>
        <v>0</v>
      </c>
      <c r="W18" s="2">
        <f t="shared" si="0"/>
        <v>0</v>
      </c>
      <c r="X18" s="2">
        <f t="shared" si="0"/>
        <v>1</v>
      </c>
      <c r="Y18" s="2">
        <f t="shared" si="0"/>
        <v>0</v>
      </c>
      <c r="Z18" s="2">
        <f t="shared" si="0"/>
        <v>1</v>
      </c>
      <c r="AA18" s="2">
        <f t="shared" si="0"/>
        <v>0</v>
      </c>
      <c r="AB18" s="2">
        <f t="shared" si="1"/>
        <v>4</v>
      </c>
    </row>
    <row r="19" spans="2:28" x14ac:dyDescent="0.25">
      <c r="B19" s="143">
        <v>41244</v>
      </c>
      <c r="C19" s="133">
        <v>8.3333333333333321</v>
      </c>
      <c r="D19" s="133">
        <v>12.5</v>
      </c>
      <c r="E19" s="133">
        <v>29.166666666666668</v>
      </c>
      <c r="F19" s="144">
        <v>8.3333333333333321</v>
      </c>
      <c r="G19" s="133">
        <v>0</v>
      </c>
      <c r="H19" s="133">
        <v>-6.666666666666667</v>
      </c>
      <c r="I19" s="133">
        <v>13.333333333333334</v>
      </c>
      <c r="J19" s="144">
        <v>0</v>
      </c>
      <c r="K19" s="133">
        <v>42.857142857142854</v>
      </c>
      <c r="L19" s="133">
        <v>28.571428571428569</v>
      </c>
      <c r="M19" s="133">
        <v>42.857142857142854</v>
      </c>
      <c r="N19" s="133">
        <v>14.285714285714285</v>
      </c>
      <c r="P19" s="2">
        <f t="shared" si="0"/>
        <v>0</v>
      </c>
      <c r="Q19" s="2">
        <f t="shared" si="0"/>
        <v>0</v>
      </c>
      <c r="R19" s="2">
        <f t="shared" si="0"/>
        <v>0</v>
      </c>
      <c r="S19" s="2">
        <f t="shared" si="0"/>
        <v>0</v>
      </c>
      <c r="T19" s="2">
        <f t="shared" si="0"/>
        <v>0</v>
      </c>
      <c r="U19" s="2">
        <f t="shared" si="0"/>
        <v>1</v>
      </c>
      <c r="V19" s="2">
        <f t="shared" si="0"/>
        <v>0</v>
      </c>
      <c r="W19" s="2">
        <f t="shared" si="0"/>
        <v>0</v>
      </c>
      <c r="X19" s="2">
        <f t="shared" si="0"/>
        <v>0</v>
      </c>
      <c r="Y19" s="2">
        <f t="shared" si="0"/>
        <v>0</v>
      </c>
      <c r="Z19" s="2">
        <f t="shared" si="0"/>
        <v>0</v>
      </c>
      <c r="AA19" s="2">
        <f t="shared" si="0"/>
        <v>0</v>
      </c>
      <c r="AB19" s="2">
        <f t="shared" si="1"/>
        <v>1</v>
      </c>
    </row>
    <row r="20" spans="2:28" x14ac:dyDescent="0.25">
      <c r="B20" s="143">
        <v>41334</v>
      </c>
      <c r="C20" s="133">
        <v>-18.181818181818183</v>
      </c>
      <c r="D20" s="133">
        <v>-27.27272727272727</v>
      </c>
      <c r="E20" s="133">
        <v>-31.818181818181817</v>
      </c>
      <c r="F20" s="144">
        <v>-40.909090909090914</v>
      </c>
      <c r="G20" s="133">
        <v>-18.75</v>
      </c>
      <c r="H20" s="133">
        <v>-25</v>
      </c>
      <c r="I20" s="133">
        <v>-18.75</v>
      </c>
      <c r="J20" s="144">
        <v>-25</v>
      </c>
      <c r="K20" s="133">
        <v>-42.857142857142854</v>
      </c>
      <c r="L20" s="133">
        <v>-42.857142857142854</v>
      </c>
      <c r="M20" s="133">
        <v>-42.857142857142854</v>
      </c>
      <c r="N20" s="133">
        <v>-28.571428571428569</v>
      </c>
      <c r="P20" s="2">
        <f t="shared" si="0"/>
        <v>1</v>
      </c>
      <c r="Q20" s="2">
        <f t="shared" si="0"/>
        <v>1</v>
      </c>
      <c r="R20" s="2">
        <f t="shared" si="0"/>
        <v>1</v>
      </c>
      <c r="S20" s="2">
        <f t="shared" si="0"/>
        <v>1</v>
      </c>
      <c r="T20" s="2">
        <f t="shared" si="0"/>
        <v>1</v>
      </c>
      <c r="U20" s="2">
        <f t="shared" si="0"/>
        <v>1</v>
      </c>
      <c r="V20" s="2">
        <f t="shared" si="0"/>
        <v>1</v>
      </c>
      <c r="W20" s="2">
        <f t="shared" si="0"/>
        <v>1</v>
      </c>
      <c r="X20" s="2">
        <f t="shared" si="0"/>
        <v>1</v>
      </c>
      <c r="Y20" s="2">
        <f t="shared" si="0"/>
        <v>1</v>
      </c>
      <c r="Z20" s="2">
        <f t="shared" si="0"/>
        <v>1</v>
      </c>
      <c r="AA20" s="2">
        <f t="shared" si="0"/>
        <v>1</v>
      </c>
      <c r="AB20" s="2">
        <f t="shared" si="1"/>
        <v>12</v>
      </c>
    </row>
    <row r="21" spans="2:28" x14ac:dyDescent="0.25">
      <c r="B21" s="143">
        <v>41426</v>
      </c>
      <c r="C21" s="133">
        <v>0</v>
      </c>
      <c r="D21" s="133">
        <v>10.526315789473683</v>
      </c>
      <c r="E21" s="133">
        <v>5.2631578947368416</v>
      </c>
      <c r="F21" s="144">
        <v>5.2631578947368416</v>
      </c>
      <c r="G21" s="133">
        <v>-6.666666666666667</v>
      </c>
      <c r="H21" s="133">
        <v>-20</v>
      </c>
      <c r="I21" s="133">
        <v>-33.333333333333329</v>
      </c>
      <c r="J21" s="144">
        <v>-13.333333333333334</v>
      </c>
      <c r="K21" s="133">
        <v>-42.857142857142854</v>
      </c>
      <c r="L21" s="133">
        <v>-28.571428571428569</v>
      </c>
      <c r="M21" s="133">
        <v>-28.571428571428569</v>
      </c>
      <c r="N21" s="133">
        <v>-57.142857142857139</v>
      </c>
      <c r="P21" s="2">
        <f t="shared" si="0"/>
        <v>0</v>
      </c>
      <c r="Q21" s="2">
        <f t="shared" si="0"/>
        <v>0</v>
      </c>
      <c r="R21" s="2">
        <f t="shared" si="0"/>
        <v>0</v>
      </c>
      <c r="S21" s="2">
        <f t="shared" si="0"/>
        <v>0</v>
      </c>
      <c r="T21" s="2">
        <f t="shared" si="0"/>
        <v>1</v>
      </c>
      <c r="U21" s="2">
        <f t="shared" si="0"/>
        <v>1</v>
      </c>
      <c r="V21" s="2">
        <f t="shared" si="0"/>
        <v>1</v>
      </c>
      <c r="W21" s="2">
        <f t="shared" si="0"/>
        <v>1</v>
      </c>
      <c r="X21" s="2">
        <f t="shared" si="0"/>
        <v>1</v>
      </c>
      <c r="Y21" s="2">
        <f t="shared" si="0"/>
        <v>1</v>
      </c>
      <c r="Z21" s="2">
        <f t="shared" si="0"/>
        <v>1</v>
      </c>
      <c r="AA21" s="2">
        <f t="shared" si="0"/>
        <v>1</v>
      </c>
      <c r="AB21" s="2">
        <f t="shared" si="1"/>
        <v>8</v>
      </c>
    </row>
    <row r="22" spans="2:28" x14ac:dyDescent="0.25">
      <c r="B22" s="143">
        <v>41518</v>
      </c>
      <c r="C22" s="133">
        <v>0</v>
      </c>
      <c r="D22" s="133">
        <v>4.7619047619047619</v>
      </c>
      <c r="E22" s="133">
        <v>23.809523809523807</v>
      </c>
      <c r="F22" s="144">
        <v>9.5238095238095237</v>
      </c>
      <c r="G22" s="133">
        <v>-17.647058823529413</v>
      </c>
      <c r="H22" s="133">
        <v>-23.52941176470588</v>
      </c>
      <c r="I22" s="133">
        <v>-17.647058823529413</v>
      </c>
      <c r="J22" s="144">
        <v>-17.647058823529413</v>
      </c>
      <c r="K22" s="133">
        <v>0</v>
      </c>
      <c r="L22" s="133">
        <v>0</v>
      </c>
      <c r="M22" s="133">
        <v>-14.285714285714285</v>
      </c>
      <c r="N22" s="133">
        <v>-28.571428571428569</v>
      </c>
      <c r="P22" s="2">
        <f t="shared" si="0"/>
        <v>0</v>
      </c>
      <c r="Q22" s="2">
        <f t="shared" si="0"/>
        <v>0</v>
      </c>
      <c r="R22" s="2">
        <f t="shared" si="0"/>
        <v>0</v>
      </c>
      <c r="S22" s="2">
        <f t="shared" si="0"/>
        <v>0</v>
      </c>
      <c r="T22" s="2">
        <f t="shared" si="0"/>
        <v>1</v>
      </c>
      <c r="U22" s="2">
        <f t="shared" si="0"/>
        <v>1</v>
      </c>
      <c r="V22" s="2">
        <f t="shared" si="0"/>
        <v>1</v>
      </c>
      <c r="W22" s="2">
        <f t="shared" si="0"/>
        <v>1</v>
      </c>
      <c r="X22" s="2">
        <f t="shared" si="0"/>
        <v>0</v>
      </c>
      <c r="Y22" s="2">
        <f t="shared" si="0"/>
        <v>0</v>
      </c>
      <c r="Z22" s="2">
        <f t="shared" si="0"/>
        <v>1</v>
      </c>
      <c r="AA22" s="2">
        <f t="shared" si="0"/>
        <v>1</v>
      </c>
      <c r="AB22" s="2">
        <f t="shared" si="1"/>
        <v>6</v>
      </c>
    </row>
    <row r="23" spans="2:28" x14ac:dyDescent="0.25">
      <c r="B23" s="143">
        <v>41609</v>
      </c>
      <c r="C23" s="133">
        <v>16.666666666666664</v>
      </c>
      <c r="D23" s="133">
        <v>16.666666666666664</v>
      </c>
      <c r="E23" s="133">
        <v>38.888888888888893</v>
      </c>
      <c r="F23" s="144">
        <v>11.111111111111111</v>
      </c>
      <c r="G23" s="133">
        <v>28.571428571428569</v>
      </c>
      <c r="H23" s="133">
        <v>57.142857142857139</v>
      </c>
      <c r="I23" s="133">
        <v>42.857142857142854</v>
      </c>
      <c r="J23" s="144">
        <v>7.1428571428571423</v>
      </c>
      <c r="K23" s="133">
        <v>14.285714285714285</v>
      </c>
      <c r="L23" s="133">
        <v>0</v>
      </c>
      <c r="M23" s="133">
        <v>0</v>
      </c>
      <c r="N23" s="133">
        <v>-28.571428571428569</v>
      </c>
      <c r="P23" s="2">
        <f t="shared" si="0"/>
        <v>0</v>
      </c>
      <c r="Q23" s="2">
        <f t="shared" si="0"/>
        <v>0</v>
      </c>
      <c r="R23" s="2">
        <f t="shared" si="0"/>
        <v>0</v>
      </c>
      <c r="S23" s="2">
        <f t="shared" si="0"/>
        <v>0</v>
      </c>
      <c r="T23" s="2">
        <f t="shared" si="0"/>
        <v>0</v>
      </c>
      <c r="U23" s="2">
        <f t="shared" si="0"/>
        <v>0</v>
      </c>
      <c r="V23" s="2">
        <f t="shared" si="0"/>
        <v>0</v>
      </c>
      <c r="W23" s="2">
        <f t="shared" si="0"/>
        <v>0</v>
      </c>
      <c r="X23" s="2">
        <f t="shared" si="0"/>
        <v>0</v>
      </c>
      <c r="Y23" s="2">
        <f t="shared" si="0"/>
        <v>0</v>
      </c>
      <c r="Z23" s="2">
        <f t="shared" si="0"/>
        <v>0</v>
      </c>
      <c r="AA23" s="2">
        <f t="shared" si="0"/>
        <v>1</v>
      </c>
      <c r="AB23" s="2">
        <f t="shared" si="1"/>
        <v>1</v>
      </c>
    </row>
    <row r="24" spans="2:28" x14ac:dyDescent="0.25">
      <c r="B24" s="143">
        <v>41699</v>
      </c>
      <c r="C24" s="133">
        <v>-21.052631578947366</v>
      </c>
      <c r="D24" s="133">
        <v>0</v>
      </c>
      <c r="E24" s="133">
        <v>-15.789473684210526</v>
      </c>
      <c r="F24" s="144">
        <v>-15.789473684210526</v>
      </c>
      <c r="G24" s="133">
        <v>0</v>
      </c>
      <c r="H24" s="133">
        <v>0</v>
      </c>
      <c r="I24" s="133">
        <v>-10</v>
      </c>
      <c r="J24" s="144">
        <v>-30</v>
      </c>
      <c r="K24" s="133">
        <v>16.666666666666664</v>
      </c>
      <c r="L24" s="133">
        <v>0</v>
      </c>
      <c r="M24" s="133">
        <v>-33.333333333333329</v>
      </c>
      <c r="N24" s="133">
        <v>-66.666666666666657</v>
      </c>
      <c r="P24" s="2">
        <f t="shared" si="0"/>
        <v>1</v>
      </c>
      <c r="Q24" s="2">
        <f t="shared" si="0"/>
        <v>0</v>
      </c>
      <c r="R24" s="2">
        <f t="shared" si="0"/>
        <v>1</v>
      </c>
      <c r="S24" s="2">
        <f t="shared" si="0"/>
        <v>1</v>
      </c>
      <c r="T24" s="2">
        <f t="shared" si="0"/>
        <v>0</v>
      </c>
      <c r="U24" s="2">
        <f t="shared" si="0"/>
        <v>0</v>
      </c>
      <c r="V24" s="2">
        <f t="shared" si="0"/>
        <v>1</v>
      </c>
      <c r="W24" s="2">
        <f t="shared" si="0"/>
        <v>1</v>
      </c>
      <c r="X24" s="2">
        <f t="shared" si="0"/>
        <v>0</v>
      </c>
      <c r="Y24" s="2">
        <f t="shared" si="0"/>
        <v>0</v>
      </c>
      <c r="Z24" s="2">
        <f t="shared" si="0"/>
        <v>1</v>
      </c>
      <c r="AA24" s="2">
        <f t="shared" si="0"/>
        <v>1</v>
      </c>
      <c r="AB24" s="2">
        <f t="shared" si="1"/>
        <v>7</v>
      </c>
    </row>
    <row r="25" spans="2:28" x14ac:dyDescent="0.25">
      <c r="B25" s="143">
        <v>41791</v>
      </c>
      <c r="C25" s="133">
        <v>-5.5555555555555554</v>
      </c>
      <c r="D25" s="133">
        <v>5.5555555555555554</v>
      </c>
      <c r="E25" s="133">
        <v>11.111111111111111</v>
      </c>
      <c r="F25" s="144">
        <v>11.111111111111111</v>
      </c>
      <c r="G25" s="133">
        <v>-18.181818181818183</v>
      </c>
      <c r="H25" s="133">
        <v>18.181818181818183</v>
      </c>
      <c r="I25" s="133">
        <v>54.54545454545454</v>
      </c>
      <c r="J25" s="144">
        <v>36.363636363636367</v>
      </c>
      <c r="K25" s="133">
        <v>0</v>
      </c>
      <c r="L25" s="133">
        <v>0</v>
      </c>
      <c r="M25" s="133">
        <v>-20</v>
      </c>
      <c r="N25" s="133">
        <v>-20</v>
      </c>
      <c r="P25" s="2">
        <f t="shared" si="0"/>
        <v>1</v>
      </c>
      <c r="Q25" s="2">
        <f t="shared" si="0"/>
        <v>0</v>
      </c>
      <c r="R25" s="2">
        <f t="shared" si="0"/>
        <v>0</v>
      </c>
      <c r="S25" s="2">
        <f t="shared" si="0"/>
        <v>0</v>
      </c>
      <c r="T25" s="2">
        <f t="shared" si="0"/>
        <v>1</v>
      </c>
      <c r="U25" s="2">
        <f t="shared" si="0"/>
        <v>0</v>
      </c>
      <c r="V25" s="2">
        <f t="shared" si="0"/>
        <v>0</v>
      </c>
      <c r="W25" s="2">
        <f t="shared" si="0"/>
        <v>0</v>
      </c>
      <c r="X25" s="2">
        <f t="shared" si="0"/>
        <v>0</v>
      </c>
      <c r="Y25" s="2">
        <f t="shared" si="0"/>
        <v>0</v>
      </c>
      <c r="Z25" s="2">
        <f t="shared" si="0"/>
        <v>1</v>
      </c>
      <c r="AA25" s="2">
        <f t="shared" si="0"/>
        <v>1</v>
      </c>
      <c r="AB25" s="2">
        <f t="shared" si="1"/>
        <v>4</v>
      </c>
    </row>
    <row r="26" spans="2:28" x14ac:dyDescent="0.25">
      <c r="B26" s="143">
        <v>41883</v>
      </c>
      <c r="C26" s="133">
        <v>0</v>
      </c>
      <c r="D26" s="133">
        <v>25</v>
      </c>
      <c r="E26" s="133">
        <v>25</v>
      </c>
      <c r="F26" s="144">
        <v>12.5</v>
      </c>
      <c r="G26" s="133">
        <v>7.1428571428571423</v>
      </c>
      <c r="H26" s="133">
        <v>14.285714285714285</v>
      </c>
      <c r="I26" s="133">
        <v>35.714285714285715</v>
      </c>
      <c r="J26" s="144">
        <v>14.285714285714285</v>
      </c>
      <c r="K26" s="133">
        <v>-50</v>
      </c>
      <c r="L26" s="133">
        <v>-25</v>
      </c>
      <c r="M26" s="133">
        <v>-25</v>
      </c>
      <c r="N26" s="133">
        <v>-75</v>
      </c>
      <c r="P26" s="2">
        <f t="shared" si="0"/>
        <v>0</v>
      </c>
      <c r="Q26" s="2">
        <f t="shared" si="0"/>
        <v>0</v>
      </c>
      <c r="R26" s="2">
        <f t="shared" si="0"/>
        <v>0</v>
      </c>
      <c r="S26" s="2">
        <f t="shared" ref="S26:AA32" si="2">+IF(F26&lt;0,1,0)</f>
        <v>0</v>
      </c>
      <c r="T26" s="2">
        <f t="shared" si="2"/>
        <v>0</v>
      </c>
      <c r="U26" s="2">
        <f t="shared" si="2"/>
        <v>0</v>
      </c>
      <c r="V26" s="2">
        <f t="shared" si="2"/>
        <v>0</v>
      </c>
      <c r="W26" s="2">
        <f t="shared" si="2"/>
        <v>0</v>
      </c>
      <c r="X26" s="2">
        <f t="shared" si="2"/>
        <v>1</v>
      </c>
      <c r="Y26" s="2">
        <f t="shared" si="2"/>
        <v>1</v>
      </c>
      <c r="Z26" s="2">
        <f t="shared" si="2"/>
        <v>1</v>
      </c>
      <c r="AA26" s="2">
        <f t="shared" si="2"/>
        <v>1</v>
      </c>
      <c r="AB26" s="2">
        <f t="shared" si="1"/>
        <v>4</v>
      </c>
    </row>
    <row r="27" spans="2:28" x14ac:dyDescent="0.25">
      <c r="B27" s="143">
        <v>41974</v>
      </c>
      <c r="C27" s="133">
        <v>23.076923076923077</v>
      </c>
      <c r="D27" s="133">
        <v>15.384615384615385</v>
      </c>
      <c r="E27" s="133">
        <v>15.384615384615385</v>
      </c>
      <c r="F27" s="144">
        <v>38.461538461538467</v>
      </c>
      <c r="G27" s="133">
        <v>-11.111111111111111</v>
      </c>
      <c r="H27" s="133">
        <v>-11.111111111111111</v>
      </c>
      <c r="I27" s="133">
        <v>-11.111111111111111</v>
      </c>
      <c r="J27" s="144">
        <v>-11.111111111111111</v>
      </c>
      <c r="K27" s="133">
        <v>-25</v>
      </c>
      <c r="L27" s="133">
        <v>-75</v>
      </c>
      <c r="M27" s="133">
        <v>-75</v>
      </c>
      <c r="N27" s="133">
        <v>-75</v>
      </c>
      <c r="P27" s="2">
        <f t="shared" ref="P27:R32" si="3">+IF(C27&lt;0,1,0)</f>
        <v>0</v>
      </c>
      <c r="Q27" s="2">
        <f t="shared" si="3"/>
        <v>0</v>
      </c>
      <c r="R27" s="2">
        <f t="shared" si="3"/>
        <v>0</v>
      </c>
      <c r="S27" s="2">
        <f t="shared" si="2"/>
        <v>0</v>
      </c>
      <c r="T27" s="2">
        <f t="shared" si="2"/>
        <v>1</v>
      </c>
      <c r="U27" s="2">
        <f t="shared" si="2"/>
        <v>1</v>
      </c>
      <c r="V27" s="2">
        <f t="shared" si="2"/>
        <v>1</v>
      </c>
      <c r="W27" s="2">
        <f t="shared" si="2"/>
        <v>1</v>
      </c>
      <c r="X27" s="2">
        <f t="shared" si="2"/>
        <v>1</v>
      </c>
      <c r="Y27" s="2">
        <f t="shared" si="2"/>
        <v>1</v>
      </c>
      <c r="Z27" s="2">
        <f t="shared" si="2"/>
        <v>1</v>
      </c>
      <c r="AA27" s="2">
        <f t="shared" si="2"/>
        <v>1</v>
      </c>
      <c r="AB27" s="2">
        <f t="shared" si="1"/>
        <v>8</v>
      </c>
    </row>
    <row r="28" spans="2:28" x14ac:dyDescent="0.25">
      <c r="B28" s="143">
        <v>42064</v>
      </c>
      <c r="C28" s="133">
        <v>6.666666666666667</v>
      </c>
      <c r="D28" s="133">
        <v>20</v>
      </c>
      <c r="E28" s="133">
        <v>13.333333333333334</v>
      </c>
      <c r="F28" s="144">
        <v>33.333333333333329</v>
      </c>
      <c r="G28" s="145">
        <v>0</v>
      </c>
      <c r="H28" s="145">
        <v>-11.111111111111111</v>
      </c>
      <c r="I28" s="145">
        <v>-22.222222222222221</v>
      </c>
      <c r="J28" s="146">
        <v>-22.222222222222221</v>
      </c>
      <c r="K28" s="145">
        <v>25</v>
      </c>
      <c r="L28" s="145">
        <v>25</v>
      </c>
      <c r="M28" s="145">
        <v>0</v>
      </c>
      <c r="N28" s="145">
        <v>-75</v>
      </c>
      <c r="P28" s="2">
        <f t="shared" si="3"/>
        <v>0</v>
      </c>
      <c r="Q28" s="2">
        <f t="shared" si="3"/>
        <v>0</v>
      </c>
      <c r="R28" s="2">
        <f t="shared" si="3"/>
        <v>0</v>
      </c>
      <c r="S28" s="2">
        <f t="shared" si="2"/>
        <v>0</v>
      </c>
      <c r="T28" s="2">
        <f t="shared" si="2"/>
        <v>0</v>
      </c>
      <c r="U28" s="2">
        <f t="shared" si="2"/>
        <v>1</v>
      </c>
      <c r="V28" s="2">
        <f t="shared" si="2"/>
        <v>1</v>
      </c>
      <c r="W28" s="2">
        <f t="shared" si="2"/>
        <v>1</v>
      </c>
      <c r="X28" s="2">
        <f t="shared" si="2"/>
        <v>0</v>
      </c>
      <c r="Y28" s="2">
        <f t="shared" si="2"/>
        <v>0</v>
      </c>
      <c r="Z28" s="2">
        <f t="shared" si="2"/>
        <v>0</v>
      </c>
      <c r="AA28" s="2">
        <f t="shared" si="2"/>
        <v>1</v>
      </c>
      <c r="AB28" s="2">
        <f t="shared" si="1"/>
        <v>4</v>
      </c>
    </row>
    <row r="29" spans="2:28" x14ac:dyDescent="0.25">
      <c r="B29" s="143">
        <v>42156</v>
      </c>
      <c r="C29" s="133">
        <v>-5.8823529411764701</v>
      </c>
      <c r="D29" s="133">
        <v>0</v>
      </c>
      <c r="E29" s="133">
        <v>5.8823529411764701</v>
      </c>
      <c r="F29" s="144">
        <v>11.76470588235294</v>
      </c>
      <c r="G29" s="145">
        <v>7.1428571428571423</v>
      </c>
      <c r="H29" s="145">
        <v>7.1428571428571423</v>
      </c>
      <c r="I29" s="145">
        <v>-7.1428571428571423</v>
      </c>
      <c r="J29" s="146">
        <v>-28.571428571428569</v>
      </c>
      <c r="K29" s="145">
        <v>-40</v>
      </c>
      <c r="L29" s="145">
        <v>-60</v>
      </c>
      <c r="M29" s="145">
        <v>-40</v>
      </c>
      <c r="N29" s="145">
        <v>-60</v>
      </c>
      <c r="P29" s="2">
        <f t="shared" si="3"/>
        <v>1</v>
      </c>
      <c r="Q29" s="2">
        <f t="shared" si="3"/>
        <v>0</v>
      </c>
      <c r="R29" s="2">
        <f t="shared" si="3"/>
        <v>0</v>
      </c>
      <c r="S29" s="2">
        <f t="shared" si="2"/>
        <v>0</v>
      </c>
      <c r="T29" s="2">
        <f t="shared" si="2"/>
        <v>0</v>
      </c>
      <c r="U29" s="2">
        <f t="shared" si="2"/>
        <v>0</v>
      </c>
      <c r="V29" s="2">
        <f t="shared" si="2"/>
        <v>1</v>
      </c>
      <c r="W29" s="2">
        <f t="shared" si="2"/>
        <v>1</v>
      </c>
      <c r="X29" s="2">
        <f t="shared" si="2"/>
        <v>1</v>
      </c>
      <c r="Y29" s="2">
        <f t="shared" si="2"/>
        <v>1</v>
      </c>
      <c r="Z29" s="2">
        <f t="shared" si="2"/>
        <v>1</v>
      </c>
      <c r="AA29" s="2">
        <f t="shared" si="2"/>
        <v>1</v>
      </c>
      <c r="AB29" s="2">
        <f t="shared" si="1"/>
        <v>7</v>
      </c>
    </row>
    <row r="30" spans="2:28" x14ac:dyDescent="0.25">
      <c r="B30" s="143">
        <v>42248</v>
      </c>
      <c r="C30" s="133">
        <v>0</v>
      </c>
      <c r="D30" s="133">
        <v>21.428571428571427</v>
      </c>
      <c r="E30" s="133">
        <v>14.285714285714285</v>
      </c>
      <c r="F30" s="144">
        <v>28.571428571428569</v>
      </c>
      <c r="G30" s="145">
        <v>7.6923076923076925</v>
      </c>
      <c r="H30" s="145">
        <v>-7.6923076923076925</v>
      </c>
      <c r="I30" s="145">
        <v>-7.6923076923076925</v>
      </c>
      <c r="J30" s="146">
        <v>7.6923076923076925</v>
      </c>
      <c r="K30" s="145">
        <v>0</v>
      </c>
      <c r="L30" s="145">
        <v>-20</v>
      </c>
      <c r="M30" s="145">
        <v>0</v>
      </c>
      <c r="N30" s="145">
        <v>-40</v>
      </c>
      <c r="P30" s="2">
        <f t="shared" si="3"/>
        <v>0</v>
      </c>
      <c r="Q30" s="2">
        <f t="shared" si="3"/>
        <v>0</v>
      </c>
      <c r="R30" s="2">
        <f t="shared" si="3"/>
        <v>0</v>
      </c>
      <c r="S30" s="2">
        <f t="shared" si="2"/>
        <v>0</v>
      </c>
      <c r="T30" s="2">
        <f t="shared" si="2"/>
        <v>0</v>
      </c>
      <c r="U30" s="2">
        <f t="shared" si="2"/>
        <v>1</v>
      </c>
      <c r="V30" s="2">
        <f t="shared" si="2"/>
        <v>1</v>
      </c>
      <c r="W30" s="2">
        <f t="shared" si="2"/>
        <v>0</v>
      </c>
      <c r="X30" s="2">
        <f t="shared" si="2"/>
        <v>0</v>
      </c>
      <c r="Y30" s="2">
        <f t="shared" si="2"/>
        <v>1</v>
      </c>
      <c r="Z30" s="2">
        <f t="shared" si="2"/>
        <v>0</v>
      </c>
      <c r="AA30" s="2">
        <f t="shared" si="2"/>
        <v>1</v>
      </c>
      <c r="AB30" s="2">
        <f t="shared" si="1"/>
        <v>4</v>
      </c>
    </row>
    <row r="31" spans="2:28" x14ac:dyDescent="0.25">
      <c r="B31" s="143">
        <v>42339</v>
      </c>
      <c r="C31" s="133">
        <v>0</v>
      </c>
      <c r="D31" s="133">
        <v>13.333333333333334</v>
      </c>
      <c r="E31" s="133">
        <v>20</v>
      </c>
      <c r="F31" s="144">
        <v>53.333333333333336</v>
      </c>
      <c r="G31" s="145">
        <v>9.0909090909090917</v>
      </c>
      <c r="H31" s="145">
        <v>18.181818181818183</v>
      </c>
      <c r="I31" s="145">
        <v>0</v>
      </c>
      <c r="J31" s="146">
        <v>9.0909090909090917</v>
      </c>
      <c r="K31" s="145">
        <v>0</v>
      </c>
      <c r="L31" s="145">
        <v>40</v>
      </c>
      <c r="M31" s="145">
        <v>-20</v>
      </c>
      <c r="N31" s="145">
        <v>-40</v>
      </c>
      <c r="O31" s="133"/>
      <c r="P31" s="2">
        <f t="shared" si="3"/>
        <v>0</v>
      </c>
      <c r="Q31" s="2">
        <f t="shared" si="3"/>
        <v>0</v>
      </c>
      <c r="R31" s="2">
        <f t="shared" si="3"/>
        <v>0</v>
      </c>
      <c r="S31" s="2">
        <f t="shared" si="2"/>
        <v>0</v>
      </c>
      <c r="T31" s="2">
        <f t="shared" si="2"/>
        <v>0</v>
      </c>
      <c r="U31" s="2">
        <f t="shared" si="2"/>
        <v>0</v>
      </c>
      <c r="V31" s="2">
        <f t="shared" si="2"/>
        <v>0</v>
      </c>
      <c r="W31" s="2">
        <f t="shared" si="2"/>
        <v>0</v>
      </c>
      <c r="X31" s="2">
        <f t="shared" si="2"/>
        <v>0</v>
      </c>
      <c r="Y31" s="2">
        <f t="shared" si="2"/>
        <v>0</v>
      </c>
      <c r="Z31" s="2">
        <f t="shared" si="2"/>
        <v>1</v>
      </c>
      <c r="AA31" s="2">
        <f t="shared" si="2"/>
        <v>1</v>
      </c>
      <c r="AB31" s="2">
        <f t="shared" si="1"/>
        <v>2</v>
      </c>
    </row>
    <row r="32" spans="2:28" x14ac:dyDescent="0.25">
      <c r="B32" s="143">
        <v>42430</v>
      </c>
      <c r="C32" s="133">
        <v>-31.25</v>
      </c>
      <c r="D32" s="133">
        <v>-18.75</v>
      </c>
      <c r="E32" s="133">
        <v>-25</v>
      </c>
      <c r="F32" s="144">
        <v>-25</v>
      </c>
      <c r="G32" s="145">
        <v>-11.111111111111111</v>
      </c>
      <c r="H32" s="145">
        <v>-33.333333333333329</v>
      </c>
      <c r="I32" s="145">
        <v>-33.333333333333329</v>
      </c>
      <c r="J32" s="146">
        <v>-22.222222222222221</v>
      </c>
      <c r="K32" s="145">
        <v>-40</v>
      </c>
      <c r="L32" s="145">
        <v>-60</v>
      </c>
      <c r="M32" s="145">
        <v>-40</v>
      </c>
      <c r="N32" s="145">
        <v>-60</v>
      </c>
      <c r="O32" s="133"/>
      <c r="P32" s="2">
        <f t="shared" si="3"/>
        <v>1</v>
      </c>
      <c r="Q32" s="2">
        <f t="shared" si="3"/>
        <v>1</v>
      </c>
      <c r="R32" s="2">
        <f t="shared" si="3"/>
        <v>1</v>
      </c>
      <c r="S32" s="2">
        <f t="shared" si="2"/>
        <v>1</v>
      </c>
      <c r="T32" s="2">
        <f t="shared" si="2"/>
        <v>1</v>
      </c>
      <c r="U32" s="2">
        <f t="shared" si="2"/>
        <v>1</v>
      </c>
      <c r="V32" s="2">
        <f t="shared" si="2"/>
        <v>1</v>
      </c>
      <c r="W32" s="2">
        <f t="shared" si="2"/>
        <v>1</v>
      </c>
      <c r="X32" s="2">
        <f t="shared" si="2"/>
        <v>1</v>
      </c>
      <c r="Y32" s="2">
        <f t="shared" si="2"/>
        <v>1</v>
      </c>
      <c r="Z32" s="2">
        <f t="shared" si="2"/>
        <v>1</v>
      </c>
      <c r="AA32" s="2">
        <f t="shared" si="2"/>
        <v>1</v>
      </c>
      <c r="AB32" s="2">
        <f t="shared" si="1"/>
        <v>12</v>
      </c>
    </row>
    <row r="33" spans="1:14" x14ac:dyDescent="0.25">
      <c r="B33" s="143">
        <v>42522</v>
      </c>
      <c r="C33" s="133">
        <v>5.5555555555555554</v>
      </c>
      <c r="D33" s="133">
        <v>11.111111111111111</v>
      </c>
      <c r="E33" s="133">
        <v>-11.111111111111111</v>
      </c>
      <c r="F33" s="144">
        <v>-16.666666666666664</v>
      </c>
      <c r="G33" s="145">
        <v>-10</v>
      </c>
      <c r="H33" s="145">
        <v>-10</v>
      </c>
      <c r="I33" s="145">
        <v>0</v>
      </c>
      <c r="J33" s="146">
        <v>-10</v>
      </c>
      <c r="K33" s="145">
        <v>0</v>
      </c>
      <c r="L33" s="145">
        <v>0</v>
      </c>
      <c r="M33" s="145">
        <v>0</v>
      </c>
      <c r="N33" s="145">
        <v>-40</v>
      </c>
    </row>
    <row r="34" spans="1:14" x14ac:dyDescent="0.25">
      <c r="B34" s="143">
        <v>42614</v>
      </c>
      <c r="C34" s="133">
        <v>-6.666666666666667</v>
      </c>
      <c r="D34" s="133">
        <v>-6.666666666666667</v>
      </c>
      <c r="E34" s="133">
        <v>-20</v>
      </c>
      <c r="F34" s="144">
        <v>-33.333333333333329</v>
      </c>
      <c r="G34" s="145">
        <v>-25</v>
      </c>
      <c r="H34" s="145">
        <v>-37.5</v>
      </c>
      <c r="I34" s="145">
        <v>-37.5</v>
      </c>
      <c r="J34" s="145">
        <v>-50</v>
      </c>
      <c r="K34" s="145">
        <v>-25</v>
      </c>
      <c r="L34" s="145">
        <v>-25</v>
      </c>
      <c r="M34" s="145">
        <v>-25</v>
      </c>
      <c r="N34" s="145">
        <v>-50</v>
      </c>
    </row>
    <row r="35" spans="1:14" x14ac:dyDescent="0.25">
      <c r="B35" s="143">
        <v>42705</v>
      </c>
      <c r="C35" s="133">
        <v>20</v>
      </c>
      <c r="D35" s="133">
        <v>13.333333333333334</v>
      </c>
      <c r="E35" s="133">
        <v>13.333333333333334</v>
      </c>
      <c r="F35" s="144">
        <v>-13.333333333333334</v>
      </c>
      <c r="G35" s="145">
        <v>10</v>
      </c>
      <c r="H35" s="145">
        <v>20</v>
      </c>
      <c r="I35" s="145">
        <v>0</v>
      </c>
      <c r="J35" s="145">
        <v>-20</v>
      </c>
      <c r="K35" s="145">
        <v>-40</v>
      </c>
      <c r="L35" s="145">
        <v>-60</v>
      </c>
      <c r="M35" s="145">
        <v>-60</v>
      </c>
      <c r="N35" s="145">
        <v>-40</v>
      </c>
    </row>
    <row r="36" spans="1:14" x14ac:dyDescent="0.25">
      <c r="B36" s="143">
        <v>42795</v>
      </c>
      <c r="C36" s="133">
        <v>-6.666666666666667</v>
      </c>
      <c r="D36" s="133">
        <v>-46.666666666666664</v>
      </c>
      <c r="E36" s="133">
        <v>-20</v>
      </c>
      <c r="F36" s="144">
        <v>-33.333333333333329</v>
      </c>
      <c r="G36" s="145">
        <v>-10</v>
      </c>
      <c r="H36" s="145">
        <v>-10</v>
      </c>
      <c r="I36" s="145">
        <v>-20</v>
      </c>
      <c r="J36" s="145">
        <v>-30</v>
      </c>
      <c r="K36" s="145">
        <v>0</v>
      </c>
      <c r="L36" s="145">
        <v>-60</v>
      </c>
      <c r="M36" s="145">
        <v>-60</v>
      </c>
      <c r="N36" s="145">
        <v>-60</v>
      </c>
    </row>
    <row r="37" spans="1:14" x14ac:dyDescent="0.25">
      <c r="B37" s="143">
        <v>42887</v>
      </c>
      <c r="C37" s="133">
        <v>-23.52941176470588</v>
      </c>
      <c r="D37" s="133">
        <v>-5.8823529411764701</v>
      </c>
      <c r="E37" s="133">
        <v>5.8823529411764701</v>
      </c>
      <c r="F37" s="144">
        <v>-11.76470588235294</v>
      </c>
      <c r="G37" s="145">
        <v>-10</v>
      </c>
      <c r="H37" s="145">
        <v>-20</v>
      </c>
      <c r="I37" s="145">
        <v>-50</v>
      </c>
      <c r="J37" s="145">
        <v>-60</v>
      </c>
      <c r="K37" s="145">
        <v>40</v>
      </c>
      <c r="L37" s="145">
        <v>20</v>
      </c>
      <c r="M37" s="145">
        <v>20</v>
      </c>
      <c r="N37" s="145">
        <v>-20</v>
      </c>
    </row>
    <row r="38" spans="1:14" x14ac:dyDescent="0.25">
      <c r="B38" s="143">
        <v>42979</v>
      </c>
      <c r="C38" s="133">
        <v>0</v>
      </c>
      <c r="D38" s="133">
        <v>-29.411764705882355</v>
      </c>
      <c r="E38" s="133">
        <v>-23.52941176470588</v>
      </c>
      <c r="F38" s="144">
        <v>-35.294117647058826</v>
      </c>
      <c r="G38" s="145">
        <v>0</v>
      </c>
      <c r="H38" s="145">
        <v>11.111111111111111</v>
      </c>
      <c r="I38" s="145">
        <v>-11.111111111111111</v>
      </c>
      <c r="J38" s="145">
        <v>11.111111111111111</v>
      </c>
      <c r="K38" s="336">
        <v>-66.666666666666657</v>
      </c>
      <c r="L38" s="337">
        <v>-66.666666666666657</v>
      </c>
      <c r="M38" s="338">
        <v>-33.333333333333329</v>
      </c>
      <c r="N38" s="339">
        <v>-100</v>
      </c>
    </row>
    <row r="39" spans="1:14" x14ac:dyDescent="0.25">
      <c r="B39" s="143">
        <v>43070</v>
      </c>
      <c r="C39" s="133">
        <v>0</v>
      </c>
      <c r="D39" s="133">
        <v>-18.181818181818183</v>
      </c>
      <c r="E39" s="133">
        <v>-36.363636363636367</v>
      </c>
      <c r="F39" s="144">
        <v>-18.181818181818183</v>
      </c>
      <c r="G39" s="145">
        <v>-14.285714285714285</v>
      </c>
      <c r="H39" s="145">
        <v>0</v>
      </c>
      <c r="I39" s="145">
        <v>0</v>
      </c>
      <c r="J39" s="145">
        <v>-14.285714285714285</v>
      </c>
      <c r="K39" s="342">
        <v>-50</v>
      </c>
      <c r="L39" s="342">
        <v>-50</v>
      </c>
      <c r="M39" s="342">
        <v>-50</v>
      </c>
      <c r="N39" s="342">
        <v>-75</v>
      </c>
    </row>
    <row r="40" spans="1:14" x14ac:dyDescent="0.25">
      <c r="B40" s="143"/>
      <c r="C40" s="147"/>
      <c r="D40" s="147"/>
      <c r="E40" s="147"/>
      <c r="F40" s="147"/>
      <c r="G40" s="148"/>
      <c r="H40" s="148"/>
      <c r="I40" s="148"/>
      <c r="J40" s="149"/>
      <c r="K40" s="150"/>
      <c r="L40" s="150"/>
      <c r="M40" s="150"/>
      <c r="N40" s="150"/>
    </row>
    <row r="41" spans="1:14" x14ac:dyDescent="0.25">
      <c r="B41" s="143"/>
      <c r="C41" s="138"/>
      <c r="D41" s="138"/>
      <c r="E41" s="354"/>
      <c r="F41" s="138"/>
      <c r="G41" s="138"/>
      <c r="H41" s="138"/>
      <c r="I41" s="138"/>
      <c r="J41" s="138"/>
      <c r="K41" s="138"/>
      <c r="L41" s="138"/>
      <c r="M41" s="138"/>
      <c r="N41" s="138"/>
    </row>
    <row r="42" spans="1:14" s="6" customFormat="1" x14ac:dyDescent="0.25">
      <c r="A42" s="2"/>
      <c r="B42" s="6" t="s">
        <v>37</v>
      </c>
    </row>
    <row r="43" spans="1:14" s="6" customFormat="1" ht="16.5" x14ac:dyDescent="0.25">
      <c r="A43" s="2"/>
      <c r="B43" s="151" t="s">
        <v>72</v>
      </c>
    </row>
    <row r="44" spans="1:14" s="6" customFormat="1" x14ac:dyDescent="0.25">
      <c r="A44" s="2"/>
    </row>
    <row r="45" spans="1:14" s="6" customFormat="1" ht="15.75" x14ac:dyDescent="0.25">
      <c r="A45" s="2"/>
      <c r="C45" s="6" t="s">
        <v>44</v>
      </c>
      <c r="G45" s="152" t="s">
        <v>45</v>
      </c>
    </row>
    <row r="46" spans="1:14" s="6" customFormat="1" x14ac:dyDescent="0.25">
      <c r="A46" s="2"/>
    </row>
    <row r="47" spans="1:14" s="6" customFormat="1" x14ac:dyDescent="0.25">
      <c r="A47" s="2"/>
    </row>
    <row r="48" spans="1:14" s="6" customFormat="1" x14ac:dyDescent="0.25">
      <c r="A48" s="2"/>
    </row>
    <row r="49" spans="1:1" s="6" customFormat="1" x14ac:dyDescent="0.25">
      <c r="A49" s="2"/>
    </row>
    <row r="50" spans="1:1" s="6" customFormat="1" x14ac:dyDescent="0.25">
      <c r="A50" s="2"/>
    </row>
    <row r="51" spans="1:1" s="6" customFormat="1" x14ac:dyDescent="0.25">
      <c r="A51" s="2"/>
    </row>
    <row r="52" spans="1:1" s="6" customFormat="1" x14ac:dyDescent="0.25">
      <c r="A52" s="2"/>
    </row>
    <row r="53" spans="1:1" s="6" customFormat="1" x14ac:dyDescent="0.25">
      <c r="A53" s="2"/>
    </row>
    <row r="54" spans="1:1" s="6" customFormat="1" x14ac:dyDescent="0.25">
      <c r="A54" s="2"/>
    </row>
    <row r="55" spans="1:1" s="6" customFormat="1" x14ac:dyDescent="0.25">
      <c r="A55" s="2"/>
    </row>
    <row r="56" spans="1:1" s="6" customFormat="1" x14ac:dyDescent="0.25">
      <c r="A56" s="2"/>
    </row>
    <row r="57" spans="1:1" s="6" customFormat="1" x14ac:dyDescent="0.25">
      <c r="A57" s="2"/>
    </row>
    <row r="58" spans="1:1" s="6" customFormat="1" x14ac:dyDescent="0.25">
      <c r="A58" s="2"/>
    </row>
    <row r="59" spans="1:1" s="6" customFormat="1" x14ac:dyDescent="0.25">
      <c r="A59" s="2"/>
    </row>
    <row r="60" spans="1:1" s="6" customFormat="1" x14ac:dyDescent="0.25">
      <c r="A60" s="2"/>
    </row>
    <row r="61" spans="1:1" s="6" customFormat="1" x14ac:dyDescent="0.25">
      <c r="A61" s="2"/>
    </row>
    <row r="62" spans="1:1" s="6" customFormat="1" x14ac:dyDescent="0.25">
      <c r="A62" s="2"/>
    </row>
    <row r="63" spans="1:1" s="6" customFormat="1" x14ac:dyDescent="0.25">
      <c r="A63" s="2"/>
    </row>
    <row r="64" spans="1:1" s="6" customFormat="1" x14ac:dyDescent="0.25">
      <c r="A64" s="2"/>
    </row>
    <row r="65" spans="1:4" s="6" customFormat="1" x14ac:dyDescent="0.25">
      <c r="A65" s="2"/>
    </row>
    <row r="66" spans="1:4" s="6" customFormat="1" x14ac:dyDescent="0.25">
      <c r="A66" s="2"/>
    </row>
    <row r="67" spans="1:4" s="6" customFormat="1" x14ac:dyDescent="0.25">
      <c r="A67" s="2"/>
    </row>
    <row r="68" spans="1:4" s="6" customFormat="1" ht="15.75" x14ac:dyDescent="0.25">
      <c r="A68" s="2"/>
      <c r="D68" s="152" t="s">
        <v>46</v>
      </c>
    </row>
    <row r="69" spans="1:4" s="6" customFormat="1" x14ac:dyDescent="0.25">
      <c r="A69" s="2"/>
    </row>
    <row r="70" spans="1:4" s="6" customFormat="1" x14ac:dyDescent="0.25">
      <c r="A70" s="2"/>
    </row>
    <row r="71" spans="1:4" s="6" customFormat="1" x14ac:dyDescent="0.25">
      <c r="A71" s="2"/>
    </row>
    <row r="72" spans="1:4" s="6" customFormat="1" x14ac:dyDescent="0.25">
      <c r="A72" s="2"/>
    </row>
    <row r="73" spans="1:4" s="6" customFormat="1" x14ac:dyDescent="0.25">
      <c r="A73" s="2"/>
    </row>
    <row r="74" spans="1:4" s="6" customFormat="1" x14ac:dyDescent="0.25">
      <c r="A74" s="2"/>
    </row>
    <row r="75" spans="1:4" s="6" customFormat="1" x14ac:dyDescent="0.25">
      <c r="A75" s="2"/>
    </row>
    <row r="76" spans="1:4" s="6" customFormat="1" x14ac:dyDescent="0.25">
      <c r="A76" s="2"/>
    </row>
    <row r="77" spans="1:4" s="6" customFormat="1" x14ac:dyDescent="0.25">
      <c r="A77" s="2"/>
    </row>
    <row r="78" spans="1:4" s="6" customFormat="1" x14ac:dyDescent="0.25">
      <c r="A78" s="2"/>
    </row>
    <row r="79" spans="1:4" s="6" customFormat="1" x14ac:dyDescent="0.25">
      <c r="A79" s="2"/>
    </row>
    <row r="80" spans="1:4" s="6" customFormat="1" x14ac:dyDescent="0.25">
      <c r="A80" s="2"/>
    </row>
    <row r="81" spans="1:2" s="6" customFormat="1" x14ac:dyDescent="0.25">
      <c r="A81" s="2"/>
    </row>
    <row r="82" spans="1:2" s="6" customFormat="1" x14ac:dyDescent="0.25">
      <c r="A82" s="2"/>
    </row>
    <row r="83" spans="1:2" s="6" customFormat="1" x14ac:dyDescent="0.25">
      <c r="A83" s="2"/>
    </row>
    <row r="84" spans="1:2" s="6" customFormat="1" x14ac:dyDescent="0.25">
      <c r="A84" s="2"/>
    </row>
    <row r="85" spans="1:2" s="6" customFormat="1" x14ac:dyDescent="0.25">
      <c r="A85" s="2"/>
    </row>
    <row r="86" spans="1:2" s="6" customFormat="1" x14ac:dyDescent="0.25">
      <c r="A86" s="2"/>
    </row>
    <row r="87" spans="1:2" s="6" customFormat="1" x14ac:dyDescent="0.25">
      <c r="A87" s="2"/>
    </row>
    <row r="88" spans="1:2" s="6" customFormat="1" x14ac:dyDescent="0.25">
      <c r="A88" s="2"/>
    </row>
    <row r="89" spans="1:2" s="6" customFormat="1" x14ac:dyDescent="0.25">
      <c r="A89" s="2"/>
      <c r="B89" s="153"/>
    </row>
  </sheetData>
  <mergeCells count="5">
    <mergeCell ref="C2:E2"/>
    <mergeCell ref="G2:I2"/>
    <mergeCell ref="C3:F3"/>
    <mergeCell ref="G3:J3"/>
    <mergeCell ref="K3:N3"/>
  </mergeCells>
  <pageMargins left="0.7" right="0.7" top="0.75" bottom="0.75" header="0.3" footer="0.3"/>
  <pageSetup scale="4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XFD202"/>
  <sheetViews>
    <sheetView view="pageBreakPreview" zoomScale="70" zoomScaleNormal="55" zoomScaleSheetLayoutView="70" workbookViewId="0">
      <pane xSplit="4" ySplit="2" topLeftCell="E150" activePane="bottomRight" state="frozen"/>
      <selection activeCell="U73" sqref="U73"/>
      <selection pane="topRight" activeCell="U73" sqref="U73"/>
      <selection pane="bottomLeft" activeCell="U73" sqref="U73"/>
      <selection pane="bottomRight" activeCell="C150" sqref="B150:K198"/>
    </sheetView>
  </sheetViews>
  <sheetFormatPr baseColWidth="10" defaultRowHeight="15" x14ac:dyDescent="0.25"/>
  <cols>
    <col min="1" max="3" width="11.42578125" style="6"/>
    <col min="4" max="18" width="20" style="6" customWidth="1"/>
    <col min="19" max="19" width="49" style="6" bestFit="1" customWidth="1"/>
    <col min="20" max="20" width="7.140625" style="6" bestFit="1" customWidth="1"/>
    <col min="21" max="16384" width="11.42578125" style="6"/>
  </cols>
  <sheetData>
    <row r="1" spans="2:34" x14ac:dyDescent="0.25">
      <c r="B1" s="6">
        <v>100</v>
      </c>
      <c r="C1" s="169" t="s">
        <v>0</v>
      </c>
      <c r="D1" s="169"/>
      <c r="E1" s="169"/>
    </row>
    <row r="2" spans="2:34" x14ac:dyDescent="0.25">
      <c r="D2" s="6" t="s">
        <v>81</v>
      </c>
      <c r="E2" s="6" t="s">
        <v>178</v>
      </c>
      <c r="F2" s="6" t="s">
        <v>179</v>
      </c>
      <c r="G2" s="6" t="s">
        <v>180</v>
      </c>
      <c r="H2" s="6" t="s">
        <v>181</v>
      </c>
      <c r="I2" s="6" t="s">
        <v>182</v>
      </c>
      <c r="J2" s="6" t="s">
        <v>183</v>
      </c>
      <c r="K2" s="6" t="s">
        <v>80</v>
      </c>
      <c r="L2" s="6" t="s">
        <v>82</v>
      </c>
      <c r="M2" s="6" t="s">
        <v>184</v>
      </c>
      <c r="N2" s="6" t="s">
        <v>83</v>
      </c>
      <c r="O2" s="6" t="s">
        <v>185</v>
      </c>
      <c r="P2" s="6" t="s">
        <v>186</v>
      </c>
      <c r="Q2" s="6" t="s">
        <v>187</v>
      </c>
      <c r="R2" s="6" t="s">
        <v>15</v>
      </c>
      <c r="AC2" s="170"/>
      <c r="AD2" s="170"/>
      <c r="AE2" s="170"/>
      <c r="AF2" s="170"/>
      <c r="AG2" s="170"/>
      <c r="AH2" s="170"/>
    </row>
    <row r="3" spans="2:34" x14ac:dyDescent="0.25">
      <c r="C3" s="171">
        <v>39539</v>
      </c>
      <c r="D3" s="328">
        <v>5.7142857142857144</v>
      </c>
      <c r="K3" s="328">
        <v>11.428571428571429</v>
      </c>
      <c r="L3" s="328">
        <v>25.714285714285712</v>
      </c>
      <c r="N3" s="328">
        <v>8.5714285714285712</v>
      </c>
      <c r="P3" s="328">
        <v>4.7619047619047619</v>
      </c>
      <c r="AC3" s="172"/>
      <c r="AD3" s="172"/>
      <c r="AE3" s="172"/>
      <c r="AF3" s="172"/>
      <c r="AG3" s="173"/>
    </row>
    <row r="4" spans="2:34" x14ac:dyDescent="0.25">
      <c r="C4" s="171">
        <v>39630</v>
      </c>
      <c r="D4" s="328">
        <v>6.666666666666667</v>
      </c>
      <c r="K4" s="328">
        <v>12.888888888888889</v>
      </c>
      <c r="L4" s="328">
        <v>21.333333333333336</v>
      </c>
      <c r="N4" s="328">
        <v>5.7777777777777786</v>
      </c>
      <c r="P4" s="328">
        <v>5.7777777777777786</v>
      </c>
      <c r="AC4" s="172"/>
      <c r="AD4" s="172"/>
      <c r="AE4" s="172"/>
      <c r="AF4" s="172"/>
      <c r="AG4" s="173"/>
    </row>
    <row r="5" spans="2:34" ht="15" customHeight="1" x14ac:dyDescent="0.25">
      <c r="C5" s="171">
        <v>39722</v>
      </c>
      <c r="D5" s="328">
        <v>12.549019607843137</v>
      </c>
      <c r="K5" s="328">
        <v>11.76470588235294</v>
      </c>
      <c r="L5" s="328">
        <v>19.6078431372549</v>
      </c>
      <c r="N5" s="328">
        <v>2.3529411764705883</v>
      </c>
      <c r="P5" s="328">
        <v>6.2745098039215685</v>
      </c>
      <c r="AC5" s="173"/>
      <c r="AD5" s="173"/>
      <c r="AE5" s="173"/>
      <c r="AF5" s="173"/>
      <c r="AG5" s="173"/>
    </row>
    <row r="6" spans="2:34" x14ac:dyDescent="0.25">
      <c r="C6" s="171">
        <v>39783</v>
      </c>
      <c r="D6" s="328">
        <v>18.947496947496948</v>
      </c>
      <c r="K6" s="328">
        <v>8</v>
      </c>
      <c r="L6" s="328">
        <v>17.995115995115995</v>
      </c>
      <c r="N6" s="328">
        <v>6.7765567765567765</v>
      </c>
      <c r="P6" s="328">
        <v>5.2380952380952372</v>
      </c>
      <c r="AC6" s="173"/>
      <c r="AD6" s="173"/>
      <c r="AE6" s="173"/>
      <c r="AF6" s="173"/>
      <c r="AG6" s="173"/>
    </row>
    <row r="7" spans="2:34" x14ac:dyDescent="0.25">
      <c r="C7" s="171">
        <v>39873</v>
      </c>
      <c r="D7" s="328">
        <v>19.49776401788786</v>
      </c>
      <c r="K7" s="328">
        <v>7.7628712303634915</v>
      </c>
      <c r="L7" s="328">
        <v>14.587776631120287</v>
      </c>
      <c r="N7" s="328">
        <v>5.5555555555555554</v>
      </c>
      <c r="P7" s="328">
        <v>5.894524959742351</v>
      </c>
      <c r="AC7" s="173"/>
      <c r="AD7" s="173"/>
      <c r="AE7" s="173"/>
      <c r="AF7" s="173"/>
      <c r="AG7" s="173"/>
    </row>
    <row r="8" spans="2:34" x14ac:dyDescent="0.25">
      <c r="C8" s="171">
        <v>39965</v>
      </c>
      <c r="D8" s="328">
        <v>12.982456140350878</v>
      </c>
      <c r="E8" s="328">
        <v>2.4561403508771931</v>
      </c>
      <c r="F8" s="328">
        <v>4.2105263157894726</v>
      </c>
      <c r="G8" s="328">
        <v>11.578947368421051</v>
      </c>
      <c r="H8" s="328">
        <v>3.5087719298245612</v>
      </c>
      <c r="I8" s="328">
        <v>10.17543859649123</v>
      </c>
      <c r="J8" s="328">
        <v>4.2105263157894735</v>
      </c>
      <c r="K8" s="328">
        <v>11.92982456140351</v>
      </c>
      <c r="L8" s="328">
        <v>18.245614035087719</v>
      </c>
      <c r="M8" s="328">
        <v>1.0526315789473684</v>
      </c>
      <c r="N8" s="328">
        <v>5.6140350877192979</v>
      </c>
      <c r="O8" s="328">
        <v>6.666666666666667</v>
      </c>
      <c r="P8" s="328">
        <v>7.0175438596491224</v>
      </c>
      <c r="Q8" s="328">
        <v>0.35087719298245612</v>
      </c>
      <c r="R8" s="328">
        <v>0</v>
      </c>
      <c r="AC8" s="173"/>
      <c r="AD8" s="173"/>
      <c r="AE8" s="173"/>
      <c r="AF8" s="173"/>
      <c r="AG8" s="173"/>
      <c r="AH8" s="172"/>
    </row>
    <row r="9" spans="2:34" x14ac:dyDescent="0.25">
      <c r="C9" s="171">
        <v>40057</v>
      </c>
      <c r="D9" s="328">
        <v>18.653824102740511</v>
      </c>
      <c r="E9" s="328">
        <v>0.74074074074074081</v>
      </c>
      <c r="F9" s="328">
        <v>5.9568856782479074</v>
      </c>
      <c r="G9" s="328">
        <v>10.06994610709781</v>
      </c>
      <c r="H9" s="328">
        <v>5.8869395711500978</v>
      </c>
      <c r="I9" s="328">
        <v>9.4771241830065378</v>
      </c>
      <c r="J9" s="328">
        <v>1.4424951267056532</v>
      </c>
      <c r="K9" s="328">
        <v>9.5860566448801734</v>
      </c>
      <c r="L9" s="328">
        <v>18.327026717119598</v>
      </c>
      <c r="M9" s="328">
        <v>1.091617933723197</v>
      </c>
      <c r="N9" s="328">
        <v>5.6644880174291945</v>
      </c>
      <c r="O9" s="328">
        <v>5.1656920077972703</v>
      </c>
      <c r="P9" s="328">
        <v>7.9371631693613125</v>
      </c>
      <c r="Q9" s="328">
        <v>0</v>
      </c>
      <c r="R9" s="328">
        <v>0</v>
      </c>
      <c r="AC9" s="173"/>
      <c r="AD9" s="173"/>
      <c r="AE9" s="173"/>
      <c r="AF9" s="173"/>
      <c r="AG9" s="173"/>
      <c r="AH9" s="172"/>
    </row>
    <row r="10" spans="2:34" x14ac:dyDescent="0.25">
      <c r="C10" s="171">
        <v>40148</v>
      </c>
      <c r="D10" s="328">
        <v>13.022875816993462</v>
      </c>
      <c r="E10" s="328">
        <v>0.74074074074074081</v>
      </c>
      <c r="F10" s="328">
        <v>4.8529411764705888</v>
      </c>
      <c r="G10" s="328">
        <v>11.721132897603486</v>
      </c>
      <c r="H10" s="328">
        <v>5.1279956427015243</v>
      </c>
      <c r="I10" s="328">
        <v>9.8774509803921564</v>
      </c>
      <c r="J10" s="328">
        <v>6.007625272331155</v>
      </c>
      <c r="K10" s="328">
        <v>9.9291938997821347</v>
      </c>
      <c r="L10" s="328">
        <v>15.958605664488019</v>
      </c>
      <c r="M10" s="328">
        <v>3.9215686274509802</v>
      </c>
      <c r="N10" s="328">
        <v>3.9515250544662304</v>
      </c>
      <c r="O10" s="328">
        <v>3.9733115468409581</v>
      </c>
      <c r="P10" s="328">
        <v>8.60566448801743</v>
      </c>
      <c r="Q10" s="328">
        <v>0.74074074074074081</v>
      </c>
      <c r="R10" s="328">
        <v>1.5686274509803921</v>
      </c>
      <c r="AC10" s="173"/>
      <c r="AD10" s="173"/>
      <c r="AE10" s="173"/>
      <c r="AF10" s="173"/>
      <c r="AG10" s="173"/>
      <c r="AH10" s="173"/>
    </row>
    <row r="11" spans="2:34" x14ac:dyDescent="0.25">
      <c r="C11" s="171">
        <v>40238</v>
      </c>
      <c r="D11" s="328">
        <v>14.427244582043341</v>
      </c>
      <c r="E11" s="328">
        <v>2.1832358674463941</v>
      </c>
      <c r="F11" s="328">
        <v>4.4880174291938992</v>
      </c>
      <c r="G11" s="328">
        <v>11.878224974200206</v>
      </c>
      <c r="H11" s="328">
        <v>2.5971792225662194</v>
      </c>
      <c r="I11" s="328">
        <v>8.174521270496502</v>
      </c>
      <c r="J11" s="328">
        <v>6.257309941520468</v>
      </c>
      <c r="K11" s="328">
        <v>12.205022359821122</v>
      </c>
      <c r="L11" s="328">
        <v>11.308336199977067</v>
      </c>
      <c r="M11" s="328">
        <v>3.3379199633069603</v>
      </c>
      <c r="N11" s="328">
        <v>4.2884990253411299</v>
      </c>
      <c r="O11" s="328">
        <v>8.1699346405228752</v>
      </c>
      <c r="P11" s="328">
        <v>8.4795321637426895</v>
      </c>
      <c r="Q11" s="328">
        <v>1.1111111111111112</v>
      </c>
      <c r="R11" s="328">
        <v>1.0939112487100104</v>
      </c>
      <c r="AC11" s="173"/>
      <c r="AD11" s="173"/>
      <c r="AE11" s="173"/>
      <c r="AF11" s="173"/>
      <c r="AG11" s="173"/>
      <c r="AH11" s="173"/>
    </row>
    <row r="12" spans="2:34" x14ac:dyDescent="0.25">
      <c r="C12" s="171">
        <v>40330</v>
      </c>
      <c r="D12" s="328">
        <v>12.962962962962962</v>
      </c>
      <c r="E12" s="328">
        <v>1.8518518518518516</v>
      </c>
      <c r="F12" s="328">
        <v>4.0740740740740735</v>
      </c>
      <c r="G12" s="328">
        <v>9.2592592592592595</v>
      </c>
      <c r="H12" s="328">
        <v>5.9259259259259265</v>
      </c>
      <c r="I12" s="328">
        <v>8.8888888888888893</v>
      </c>
      <c r="J12" s="328">
        <v>2.592592592592593</v>
      </c>
      <c r="K12" s="328">
        <v>12.222222222222221</v>
      </c>
      <c r="L12" s="328">
        <v>17.037037037037038</v>
      </c>
      <c r="M12" s="328">
        <v>2.2222222222222223</v>
      </c>
      <c r="N12" s="328">
        <v>4.0740740740740744</v>
      </c>
      <c r="O12" s="328">
        <v>5.5555555555555554</v>
      </c>
      <c r="P12" s="328">
        <v>11.481481481481483</v>
      </c>
      <c r="Q12" s="328">
        <v>0</v>
      </c>
      <c r="R12" s="328">
        <v>1.8518518518518516</v>
      </c>
      <c r="AC12" s="173"/>
      <c r="AD12" s="173"/>
      <c r="AE12" s="173"/>
      <c r="AF12" s="173"/>
      <c r="AG12" s="173"/>
      <c r="AH12" s="173"/>
    </row>
    <row r="13" spans="2:34" x14ac:dyDescent="0.25">
      <c r="B13" s="174"/>
      <c r="C13" s="171">
        <v>40422</v>
      </c>
      <c r="D13" s="328">
        <v>13.333333333333334</v>
      </c>
      <c r="E13" s="328">
        <v>0</v>
      </c>
      <c r="F13" s="328">
        <v>4.5614035087719298</v>
      </c>
      <c r="G13" s="328">
        <v>7.3684210526315779</v>
      </c>
      <c r="H13" s="328">
        <v>7.0175438596491224</v>
      </c>
      <c r="I13" s="328">
        <v>8.4210526315789451</v>
      </c>
      <c r="J13" s="328">
        <v>3.1578947368421053</v>
      </c>
      <c r="K13" s="328">
        <v>14.736842105263156</v>
      </c>
      <c r="L13" s="328">
        <v>19.298245614035086</v>
      </c>
      <c r="M13" s="328">
        <v>2.1052631578947367</v>
      </c>
      <c r="N13" s="328">
        <v>8.0701754385964914</v>
      </c>
      <c r="O13" s="328">
        <v>2.807017543859649</v>
      </c>
      <c r="P13" s="328">
        <v>8.0701754385964897</v>
      </c>
      <c r="Q13" s="328">
        <v>1.0526315789473684</v>
      </c>
      <c r="R13" s="328">
        <v>0</v>
      </c>
      <c r="AC13" s="173"/>
      <c r="AD13" s="173"/>
      <c r="AE13" s="173"/>
      <c r="AF13" s="173"/>
      <c r="AG13" s="173"/>
      <c r="AH13" s="173"/>
    </row>
    <row r="14" spans="2:34" x14ac:dyDescent="0.25">
      <c r="C14" s="171">
        <v>40513</v>
      </c>
      <c r="D14" s="328">
        <v>14.117647058823529</v>
      </c>
      <c r="E14" s="328">
        <v>0.39215686274509803</v>
      </c>
      <c r="F14" s="328">
        <v>3.5294117647058822</v>
      </c>
      <c r="G14" s="328">
        <v>8.235294117647058</v>
      </c>
      <c r="H14" s="328">
        <v>2.7450980392156863</v>
      </c>
      <c r="I14" s="328">
        <v>6.2745098039215685</v>
      </c>
      <c r="J14" s="328">
        <v>2.7450980392156863</v>
      </c>
      <c r="K14" s="328">
        <v>18.43137254901961</v>
      </c>
      <c r="L14" s="328">
        <v>17.254901960784313</v>
      </c>
      <c r="M14" s="328">
        <v>1.1764705882352942</v>
      </c>
      <c r="N14" s="328">
        <v>9.0196078431372548</v>
      </c>
      <c r="O14" s="328">
        <v>4.3137254901960782</v>
      </c>
      <c r="P14" s="328">
        <v>10.196078431372548</v>
      </c>
      <c r="Q14" s="328">
        <v>1.1764705882352942</v>
      </c>
      <c r="R14" s="328">
        <v>0.39215686274509803</v>
      </c>
      <c r="AC14" s="173"/>
      <c r="AD14" s="173"/>
      <c r="AE14" s="173"/>
      <c r="AF14" s="173"/>
      <c r="AG14" s="173"/>
      <c r="AH14" s="173"/>
    </row>
    <row r="15" spans="2:34" x14ac:dyDescent="0.25">
      <c r="C15" s="171">
        <v>40603</v>
      </c>
      <c r="D15" s="328">
        <v>11.578947368421051</v>
      </c>
      <c r="E15" s="328">
        <v>0</v>
      </c>
      <c r="F15" s="328">
        <v>1.0526315789473684</v>
      </c>
      <c r="G15" s="328">
        <v>8.7719298245614024</v>
      </c>
      <c r="H15" s="328">
        <v>4.5614035087719307</v>
      </c>
      <c r="I15" s="328">
        <v>8.4210526315789451</v>
      </c>
      <c r="J15" s="328">
        <v>3.1578947368421053</v>
      </c>
      <c r="K15" s="328">
        <v>17.89473684210526</v>
      </c>
      <c r="L15" s="328">
        <v>21.05263157894737</v>
      </c>
      <c r="M15" s="328">
        <v>0.70175438596491224</v>
      </c>
      <c r="N15" s="328">
        <v>6.666666666666667</v>
      </c>
      <c r="O15" s="328">
        <v>4.2105263157894743</v>
      </c>
      <c r="P15" s="328">
        <v>11.929824561403509</v>
      </c>
      <c r="Q15" s="328">
        <v>0</v>
      </c>
      <c r="R15" s="328">
        <v>0</v>
      </c>
      <c r="AC15" s="173"/>
      <c r="AD15" s="173"/>
      <c r="AE15" s="173"/>
      <c r="AF15" s="173"/>
      <c r="AG15" s="173"/>
      <c r="AH15" s="173"/>
    </row>
    <row r="16" spans="2:34" x14ac:dyDescent="0.25">
      <c r="C16" s="171">
        <v>40695</v>
      </c>
      <c r="D16" s="328">
        <v>11.481481481481485</v>
      </c>
      <c r="E16" s="328">
        <v>1.4814814814814816</v>
      </c>
      <c r="F16" s="328">
        <v>2.2222222222222219</v>
      </c>
      <c r="G16" s="328">
        <v>7.0370370370370372</v>
      </c>
      <c r="H16" s="328">
        <v>4.0740740740740744</v>
      </c>
      <c r="I16" s="328">
        <v>9.2592592592592595</v>
      </c>
      <c r="J16" s="328">
        <v>2.592592592592593</v>
      </c>
      <c r="K16" s="328">
        <v>18.148148148148145</v>
      </c>
      <c r="L16" s="328">
        <v>14.074074074074074</v>
      </c>
      <c r="M16" s="328">
        <v>3.7037037037037042</v>
      </c>
      <c r="N16" s="328">
        <v>10.74074074074074</v>
      </c>
      <c r="O16" s="328">
        <v>2.2222222222222223</v>
      </c>
      <c r="P16" s="328">
        <v>12.962962962962962</v>
      </c>
      <c r="Q16" s="328">
        <v>0</v>
      </c>
      <c r="R16" s="328">
        <v>0</v>
      </c>
      <c r="AC16" s="173"/>
      <c r="AD16" s="173"/>
      <c r="AE16" s="173"/>
      <c r="AF16" s="173"/>
      <c r="AG16" s="173"/>
      <c r="AH16" s="173"/>
    </row>
    <row r="17" spans="3:34" x14ac:dyDescent="0.25">
      <c r="C17" s="171">
        <v>40787</v>
      </c>
      <c r="D17" s="328">
        <v>10.158730158730158</v>
      </c>
      <c r="E17" s="328">
        <v>1.5873015873015872</v>
      </c>
      <c r="F17" s="328">
        <v>2.5396825396825395</v>
      </c>
      <c r="G17" s="328">
        <v>6.3492063492063489</v>
      </c>
      <c r="H17" s="328">
        <v>4.4444444444444446</v>
      </c>
      <c r="I17" s="328">
        <v>6.9841269841269842</v>
      </c>
      <c r="J17" s="328">
        <v>1.9047619047619047</v>
      </c>
      <c r="K17" s="328">
        <v>19.682539682539684</v>
      </c>
      <c r="L17" s="328">
        <v>16.50793650793651</v>
      </c>
      <c r="M17" s="328">
        <v>3.1746031746031753</v>
      </c>
      <c r="N17" s="328">
        <v>8.2539682539682531</v>
      </c>
      <c r="O17" s="328">
        <v>5.3968253968253972</v>
      </c>
      <c r="P17" s="328">
        <v>13.015873015873014</v>
      </c>
      <c r="Q17" s="328">
        <v>0</v>
      </c>
      <c r="R17" s="328">
        <v>0</v>
      </c>
      <c r="AC17" s="173"/>
      <c r="AD17" s="173"/>
      <c r="AE17" s="173"/>
      <c r="AF17" s="173"/>
      <c r="AG17" s="173"/>
      <c r="AH17" s="173"/>
    </row>
    <row r="18" spans="3:34" x14ac:dyDescent="0.25">
      <c r="C18" s="171">
        <v>40878</v>
      </c>
      <c r="D18" s="328">
        <v>12.675324675324676</v>
      </c>
      <c r="E18" s="328">
        <v>1.9682539682539684</v>
      </c>
      <c r="F18" s="328">
        <v>2.1789321789321789</v>
      </c>
      <c r="G18" s="328">
        <v>5.8412698412698418</v>
      </c>
      <c r="H18" s="328">
        <v>4.3578643578643579</v>
      </c>
      <c r="I18" s="328">
        <v>7.9567099567099575</v>
      </c>
      <c r="J18" s="328">
        <v>1.5873015873015872</v>
      </c>
      <c r="K18" s="328">
        <v>18.516594516594516</v>
      </c>
      <c r="L18" s="328">
        <v>15.001443001442999</v>
      </c>
      <c r="M18" s="328">
        <v>3.1948051948051948</v>
      </c>
      <c r="N18" s="328">
        <v>8.3145743145743154</v>
      </c>
      <c r="O18" s="328">
        <v>7.9971139971139973</v>
      </c>
      <c r="P18" s="328">
        <v>9.7748917748917759</v>
      </c>
      <c r="Q18" s="328">
        <v>0.31746031746031744</v>
      </c>
      <c r="R18" s="328">
        <v>0.31746031746031744</v>
      </c>
      <c r="AC18" s="173"/>
      <c r="AD18" s="173"/>
      <c r="AE18" s="173"/>
      <c r="AF18" s="173"/>
      <c r="AG18" s="173"/>
      <c r="AH18" s="173"/>
    </row>
    <row r="19" spans="3:34" x14ac:dyDescent="0.25">
      <c r="C19" s="171">
        <v>40969</v>
      </c>
      <c r="D19" s="328">
        <v>12.380952380952381</v>
      </c>
      <c r="E19" s="328">
        <v>1.9047619047619049</v>
      </c>
      <c r="F19" s="328">
        <v>1.5873015873015872</v>
      </c>
      <c r="G19" s="328">
        <v>4.4444444444444446</v>
      </c>
      <c r="H19" s="328">
        <v>1.5873015873015872</v>
      </c>
      <c r="I19" s="328">
        <v>9.5238095238095255</v>
      </c>
      <c r="J19" s="328">
        <v>1.9047619047619047</v>
      </c>
      <c r="K19" s="328">
        <v>21.269841269841269</v>
      </c>
      <c r="L19" s="328">
        <v>14.603174603174605</v>
      </c>
      <c r="M19" s="328">
        <v>1.5873015873015872</v>
      </c>
      <c r="N19" s="328">
        <v>7.3015873015873023</v>
      </c>
      <c r="O19" s="328">
        <v>6.9841269841269842</v>
      </c>
      <c r="P19" s="328">
        <v>11.111111111111112</v>
      </c>
      <c r="Q19" s="328">
        <v>1.2698412698412698</v>
      </c>
      <c r="R19" s="328">
        <v>2.5396825396825395</v>
      </c>
      <c r="AC19" s="173"/>
      <c r="AD19" s="173"/>
      <c r="AE19" s="173"/>
      <c r="AF19" s="173"/>
      <c r="AG19" s="173"/>
      <c r="AH19" s="173"/>
    </row>
    <row r="20" spans="3:34" x14ac:dyDescent="0.25">
      <c r="C20" s="171">
        <v>41061</v>
      </c>
      <c r="D20" s="328">
        <v>9.6240601503759411</v>
      </c>
      <c r="E20" s="328">
        <v>0.33333333333333331</v>
      </c>
      <c r="F20" s="328">
        <v>3.6875522138680035</v>
      </c>
      <c r="G20" s="328">
        <v>6.9256474519632407</v>
      </c>
      <c r="H20" s="328">
        <v>3.0526315789473686</v>
      </c>
      <c r="I20" s="328">
        <v>6</v>
      </c>
      <c r="J20" s="328">
        <v>1.6666666666666667</v>
      </c>
      <c r="K20" s="328">
        <v>18.041771094402673</v>
      </c>
      <c r="L20" s="328">
        <v>16.16791979949874</v>
      </c>
      <c r="M20" s="328">
        <v>4.3224728487886388</v>
      </c>
      <c r="N20" s="328">
        <v>7.1261487050960746</v>
      </c>
      <c r="O20" s="328">
        <v>7.4068504594820377</v>
      </c>
      <c r="P20" s="328">
        <v>13.258980785296574</v>
      </c>
      <c r="Q20" s="328">
        <v>1.0526315789473684</v>
      </c>
      <c r="R20" s="328">
        <v>1.3333333333333333</v>
      </c>
      <c r="AC20" s="173"/>
      <c r="AD20" s="173"/>
      <c r="AE20" s="173"/>
      <c r="AF20" s="173"/>
      <c r="AG20" s="173"/>
      <c r="AH20" s="173"/>
    </row>
    <row r="21" spans="3:34" x14ac:dyDescent="0.25">
      <c r="C21" s="171">
        <v>41153</v>
      </c>
      <c r="D21" s="328">
        <v>8.7665474621996342</v>
      </c>
      <c r="E21" s="328">
        <v>1.2698412698412698</v>
      </c>
      <c r="F21" s="328">
        <v>3.8892025848547584</v>
      </c>
      <c r="G21" s="328">
        <v>7.2909216387477258</v>
      </c>
      <c r="H21" s="328">
        <v>3.2831419787941534</v>
      </c>
      <c r="I21" s="328">
        <v>6.6848610326871203</v>
      </c>
      <c r="J21" s="328">
        <v>0</v>
      </c>
      <c r="K21" s="328">
        <v>18.698161741640003</v>
      </c>
      <c r="L21" s="328">
        <v>12.402911098563271</v>
      </c>
      <c r="M21" s="328">
        <v>2.4424367902628772</v>
      </c>
      <c r="N21" s="328">
        <v>9.383273731099818</v>
      </c>
      <c r="O21" s="328">
        <v>9.0193864106907586</v>
      </c>
      <c r="P21" s="328">
        <v>15.931363322667671</v>
      </c>
      <c r="Q21" s="328">
        <v>0.93795093795093798</v>
      </c>
      <c r="R21" s="328">
        <v>0</v>
      </c>
      <c r="AC21" s="173"/>
      <c r="AD21" s="173"/>
      <c r="AE21" s="173"/>
      <c r="AF21" s="173"/>
      <c r="AG21" s="173"/>
      <c r="AH21" s="173"/>
    </row>
    <row r="22" spans="3:34" x14ac:dyDescent="0.25">
      <c r="C22" s="171">
        <v>41244</v>
      </c>
      <c r="D22" s="328">
        <v>8.6004830917874386</v>
      </c>
      <c r="E22" s="328">
        <v>0</v>
      </c>
      <c r="F22" s="328">
        <v>1.9362318840579711</v>
      </c>
      <c r="G22" s="328">
        <v>6.3743961352656999</v>
      </c>
      <c r="H22" s="328">
        <v>1.7391304347826086</v>
      </c>
      <c r="I22" s="328">
        <v>7.0908212560386472</v>
      </c>
      <c r="J22" s="328">
        <v>2.0289855072463765</v>
      </c>
      <c r="K22" s="328">
        <v>20.578743961352654</v>
      </c>
      <c r="L22" s="328">
        <v>13.585990338164253</v>
      </c>
      <c r="M22" s="328">
        <v>4.1483091787439612</v>
      </c>
      <c r="N22" s="328">
        <v>13.372463768115942</v>
      </c>
      <c r="O22" s="328">
        <v>3.278743961352657</v>
      </c>
      <c r="P22" s="328">
        <v>16.152657004830917</v>
      </c>
      <c r="Q22" s="328">
        <v>0.82318840579710151</v>
      </c>
      <c r="R22" s="328">
        <v>0.28985507246376813</v>
      </c>
      <c r="AC22" s="173"/>
      <c r="AD22" s="173"/>
      <c r="AE22" s="173"/>
      <c r="AF22" s="173"/>
      <c r="AG22" s="173"/>
      <c r="AH22" s="173"/>
    </row>
    <row r="23" spans="3:34" x14ac:dyDescent="0.25">
      <c r="C23" s="171">
        <v>41334</v>
      </c>
      <c r="D23" s="328">
        <v>9.696969696969699</v>
      </c>
      <c r="E23" s="328">
        <v>0</v>
      </c>
      <c r="F23" s="328">
        <v>2.4242424242424243</v>
      </c>
      <c r="G23" s="328">
        <v>4.8484848484848486</v>
      </c>
      <c r="H23" s="328">
        <v>2.7272727272727271</v>
      </c>
      <c r="I23" s="328">
        <v>7.5757575757575761</v>
      </c>
      <c r="J23" s="328">
        <v>3.0303030303030298</v>
      </c>
      <c r="K23" s="328">
        <v>20</v>
      </c>
      <c r="L23" s="328">
        <v>15.454545454545453</v>
      </c>
      <c r="M23" s="328">
        <v>3.3333333333333339</v>
      </c>
      <c r="N23" s="328">
        <v>12.424242424242426</v>
      </c>
      <c r="O23" s="328">
        <v>4.5454545454545459</v>
      </c>
      <c r="P23" s="328">
        <v>13.636363636363635</v>
      </c>
      <c r="Q23" s="328">
        <v>0.30303030303030304</v>
      </c>
      <c r="R23" s="328">
        <v>0</v>
      </c>
      <c r="AC23" s="173"/>
      <c r="AD23" s="173"/>
      <c r="AE23" s="173"/>
      <c r="AF23" s="173"/>
      <c r="AG23" s="173"/>
      <c r="AH23" s="173"/>
    </row>
    <row r="24" spans="3:34" x14ac:dyDescent="0.25">
      <c r="C24" s="171">
        <v>41426</v>
      </c>
      <c r="D24" s="328">
        <v>3.8596491228070176</v>
      </c>
      <c r="E24" s="328">
        <v>2.1052631578947367</v>
      </c>
      <c r="F24" s="328">
        <v>2.1052631578947367</v>
      </c>
      <c r="G24" s="328">
        <v>6.666666666666667</v>
      </c>
      <c r="H24" s="328">
        <v>2.1052631578947367</v>
      </c>
      <c r="I24" s="328">
        <v>10.526315789473685</v>
      </c>
      <c r="J24" s="328">
        <v>2.1052631578947367</v>
      </c>
      <c r="K24" s="328">
        <v>13.684210526315791</v>
      </c>
      <c r="L24" s="328">
        <v>20.701754385964911</v>
      </c>
      <c r="M24" s="328">
        <v>5.9649122807017552</v>
      </c>
      <c r="N24" s="328">
        <v>12.631578947368421</v>
      </c>
      <c r="O24" s="328">
        <v>5.9649122807017543</v>
      </c>
      <c r="P24" s="328">
        <v>10.526315789473683</v>
      </c>
      <c r="Q24" s="328">
        <v>0.70175438596491224</v>
      </c>
      <c r="R24" s="328">
        <v>0.35087719298245612</v>
      </c>
      <c r="AC24" s="173"/>
      <c r="AD24" s="173"/>
      <c r="AE24" s="173"/>
      <c r="AF24" s="173"/>
      <c r="AG24" s="173"/>
      <c r="AH24" s="173"/>
    </row>
    <row r="25" spans="3:34" x14ac:dyDescent="0.25">
      <c r="C25" s="171">
        <v>41518</v>
      </c>
      <c r="D25" s="328">
        <v>3.4920634920634921</v>
      </c>
      <c r="E25" s="328">
        <v>0.63492063492063489</v>
      </c>
      <c r="F25" s="328">
        <v>2.5396825396825395</v>
      </c>
      <c r="G25" s="328">
        <v>4.7619047619047619</v>
      </c>
      <c r="H25" s="328">
        <v>2.5396825396825395</v>
      </c>
      <c r="I25" s="328">
        <v>8.8888888888888875</v>
      </c>
      <c r="J25" s="328">
        <v>3.4920634920634921</v>
      </c>
      <c r="K25" s="328">
        <v>17.460317460317459</v>
      </c>
      <c r="L25" s="328">
        <v>19.047619047619051</v>
      </c>
      <c r="M25" s="328">
        <v>3.8095238095238093</v>
      </c>
      <c r="N25" s="328">
        <v>11.746031746031747</v>
      </c>
      <c r="O25" s="328">
        <v>10.15873015873016</v>
      </c>
      <c r="P25" s="328">
        <v>11.428571428571429</v>
      </c>
      <c r="Q25" s="328">
        <v>0</v>
      </c>
      <c r="R25" s="328">
        <v>0</v>
      </c>
      <c r="AC25" s="173"/>
      <c r="AD25" s="173"/>
      <c r="AE25" s="173"/>
      <c r="AF25" s="173"/>
      <c r="AG25" s="173"/>
      <c r="AH25" s="173"/>
    </row>
    <row r="26" spans="3:34" x14ac:dyDescent="0.25">
      <c r="C26" s="171">
        <v>41609</v>
      </c>
      <c r="D26" s="328">
        <v>2.5925925925925926</v>
      </c>
      <c r="E26" s="328">
        <v>0.74074074074074081</v>
      </c>
      <c r="F26" s="328">
        <v>2.2222222222222223</v>
      </c>
      <c r="G26" s="328">
        <v>5.9259259259259265</v>
      </c>
      <c r="H26" s="328">
        <v>0.37037037037037041</v>
      </c>
      <c r="I26" s="328">
        <v>8.518518518518519</v>
      </c>
      <c r="J26" s="328">
        <v>3.7037037037037033</v>
      </c>
      <c r="K26" s="328">
        <v>21.111111111111107</v>
      </c>
      <c r="L26" s="328">
        <v>15.555555555555559</v>
      </c>
      <c r="M26" s="328">
        <v>1.8518518518518516</v>
      </c>
      <c r="N26" s="328">
        <v>12.222222222222223</v>
      </c>
      <c r="O26" s="328">
        <v>9.2592592592592595</v>
      </c>
      <c r="P26" s="328">
        <v>14.074074074074074</v>
      </c>
      <c r="Q26" s="328">
        <v>0</v>
      </c>
      <c r="R26" s="328">
        <v>1.8518518518518516</v>
      </c>
      <c r="AC26" s="173"/>
      <c r="AD26" s="173"/>
      <c r="AE26" s="173"/>
      <c r="AF26" s="173"/>
      <c r="AG26" s="173"/>
      <c r="AH26" s="173"/>
    </row>
    <row r="27" spans="3:34" x14ac:dyDescent="0.25">
      <c r="C27" s="171">
        <v>41699</v>
      </c>
      <c r="D27" s="328">
        <v>8.7468671679198007</v>
      </c>
      <c r="E27" s="328">
        <v>3.0576441102756897</v>
      </c>
      <c r="F27" s="328">
        <v>2.355889724310777</v>
      </c>
      <c r="G27" s="328">
        <v>5.7699805068226127</v>
      </c>
      <c r="H27" s="328">
        <v>1.3227513227513228</v>
      </c>
      <c r="I27" s="328">
        <v>9.1200222779170144</v>
      </c>
      <c r="J27" s="328">
        <v>5.2798663324979112</v>
      </c>
      <c r="K27" s="328">
        <v>17.593984962406015</v>
      </c>
      <c r="L27" s="328">
        <v>16.05402394876079</v>
      </c>
      <c r="M27" s="328">
        <v>4.9094959621275418</v>
      </c>
      <c r="N27" s="328">
        <v>9.2926761347813986</v>
      </c>
      <c r="O27" s="328">
        <v>9.9081035923141165</v>
      </c>
      <c r="P27" s="328">
        <v>6.2183235867446394</v>
      </c>
      <c r="Q27" s="328">
        <v>0.37037037037037041</v>
      </c>
      <c r="R27" s="328">
        <v>0</v>
      </c>
      <c r="AC27" s="173"/>
      <c r="AD27" s="173"/>
      <c r="AE27" s="173"/>
      <c r="AF27" s="173"/>
      <c r="AG27" s="173"/>
      <c r="AH27" s="173"/>
    </row>
    <row r="28" spans="3:34" x14ac:dyDescent="0.25">
      <c r="C28" s="171">
        <v>41791</v>
      </c>
      <c r="D28" s="328">
        <v>5.5555555555555554</v>
      </c>
      <c r="E28" s="328">
        <v>0.74074074074074081</v>
      </c>
      <c r="F28" s="328">
        <v>1.1111111111111112</v>
      </c>
      <c r="G28" s="328">
        <v>4.8148148148148149</v>
      </c>
      <c r="H28" s="328">
        <v>2.592592592592593</v>
      </c>
      <c r="I28" s="328">
        <v>7.0370370370370363</v>
      </c>
      <c r="J28" s="328">
        <v>4.0740740740740744</v>
      </c>
      <c r="K28" s="328">
        <v>20.37037037037037</v>
      </c>
      <c r="L28" s="328">
        <v>17.037037037037038</v>
      </c>
      <c r="M28" s="328">
        <v>4.0740740740740744</v>
      </c>
      <c r="N28" s="328">
        <v>11.851851851851853</v>
      </c>
      <c r="O28" s="328">
        <v>6.666666666666667</v>
      </c>
      <c r="P28" s="328">
        <v>11.481481481481483</v>
      </c>
      <c r="Q28" s="328">
        <v>0</v>
      </c>
      <c r="R28" s="328">
        <v>2.592592592592593</v>
      </c>
      <c r="AC28" s="173"/>
      <c r="AD28" s="173"/>
      <c r="AE28" s="173"/>
      <c r="AF28" s="173"/>
      <c r="AG28" s="173"/>
      <c r="AH28" s="173"/>
    </row>
    <row r="29" spans="3:34" x14ac:dyDescent="0.25">
      <c r="C29" s="171">
        <v>41883</v>
      </c>
      <c r="D29" s="328">
        <v>1.6666666666666667</v>
      </c>
      <c r="E29" s="328">
        <v>0.41666666666666669</v>
      </c>
      <c r="F29" s="328">
        <v>1.6666666666666667</v>
      </c>
      <c r="G29" s="328">
        <v>6.25</v>
      </c>
      <c r="H29" s="328">
        <v>1.6666666666666667</v>
      </c>
      <c r="I29" s="328">
        <v>10</v>
      </c>
      <c r="J29" s="328">
        <v>7.083333333333333</v>
      </c>
      <c r="K29" s="328">
        <v>16.666666666666664</v>
      </c>
      <c r="L29" s="328">
        <v>15.833333333333336</v>
      </c>
      <c r="M29" s="328">
        <v>5.416666666666667</v>
      </c>
      <c r="N29" s="328">
        <v>7.9166666666666661</v>
      </c>
      <c r="O29" s="328">
        <v>12.5</v>
      </c>
      <c r="P29" s="328">
        <v>12.916666666666664</v>
      </c>
      <c r="Q29" s="328">
        <v>0</v>
      </c>
      <c r="R29" s="328">
        <v>0</v>
      </c>
      <c r="AC29" s="173"/>
      <c r="AD29" s="173"/>
      <c r="AE29" s="173"/>
      <c r="AF29" s="173"/>
      <c r="AG29" s="173"/>
      <c r="AH29" s="173"/>
    </row>
    <row r="30" spans="3:34" x14ac:dyDescent="0.25">
      <c r="C30" s="171">
        <v>41974</v>
      </c>
      <c r="D30" s="328">
        <v>5.6410256410256405</v>
      </c>
      <c r="E30" s="328">
        <v>1.5384615384615385</v>
      </c>
      <c r="F30" s="328">
        <v>4.615384615384615</v>
      </c>
      <c r="G30" s="328">
        <v>2.0512820512820511</v>
      </c>
      <c r="H30" s="328">
        <v>1.5384615384615385</v>
      </c>
      <c r="I30" s="328">
        <v>8.717948717948719</v>
      </c>
      <c r="J30" s="328">
        <v>4.1025641025641022</v>
      </c>
      <c r="K30" s="328">
        <v>23.076923076923077</v>
      </c>
      <c r="L30" s="328">
        <v>15.384615384615383</v>
      </c>
      <c r="M30" s="328">
        <v>4.1025641025641022</v>
      </c>
      <c r="N30" s="328">
        <v>10.76923076923077</v>
      </c>
      <c r="O30" s="328">
        <v>6.1538461538461542</v>
      </c>
      <c r="P30" s="328">
        <v>11.794871794871794</v>
      </c>
      <c r="Q30" s="328">
        <v>0.51282051282051277</v>
      </c>
      <c r="R30" s="328">
        <v>0</v>
      </c>
      <c r="AC30" s="172"/>
      <c r="AD30" s="172"/>
      <c r="AE30" s="172"/>
      <c r="AF30" s="172"/>
      <c r="AG30" s="172"/>
      <c r="AH30" s="173"/>
    </row>
    <row r="31" spans="3:34" x14ac:dyDescent="0.25">
      <c r="C31" s="171">
        <v>42064</v>
      </c>
      <c r="D31" s="328">
        <v>6.2222222222222223</v>
      </c>
      <c r="E31" s="328">
        <v>0</v>
      </c>
      <c r="F31" s="328">
        <v>2.6666666666666665</v>
      </c>
      <c r="G31" s="328">
        <v>4.4444444444444446</v>
      </c>
      <c r="H31" s="328">
        <v>3.1111111111111112</v>
      </c>
      <c r="I31" s="328">
        <v>5.7777777777777777</v>
      </c>
      <c r="J31" s="328">
        <v>2.2222222222222223</v>
      </c>
      <c r="K31" s="328">
        <v>20.888888888888889</v>
      </c>
      <c r="L31" s="328">
        <v>14.666666666666666</v>
      </c>
      <c r="M31" s="328">
        <v>6.666666666666667</v>
      </c>
      <c r="N31" s="328">
        <v>7.5555555555555554</v>
      </c>
      <c r="O31" s="328">
        <v>13.333333333333334</v>
      </c>
      <c r="P31" s="328">
        <v>12</v>
      </c>
      <c r="Q31" s="328">
        <v>0.44444444444444442</v>
      </c>
      <c r="R31" s="328">
        <v>0</v>
      </c>
      <c r="AC31" s="175"/>
      <c r="AD31" s="175"/>
      <c r="AE31" s="175"/>
      <c r="AF31" s="175"/>
      <c r="AG31" s="175"/>
      <c r="AH31" s="173"/>
    </row>
    <row r="32" spans="3:34" x14ac:dyDescent="0.25">
      <c r="C32" s="171">
        <v>42156</v>
      </c>
      <c r="D32" s="328">
        <v>7.4509803921568629</v>
      </c>
      <c r="E32" s="328">
        <v>0.39215686274509803</v>
      </c>
      <c r="F32" s="328">
        <v>0.39215686274509803</v>
      </c>
      <c r="G32" s="328">
        <v>8.6274509803921564</v>
      </c>
      <c r="H32" s="328">
        <v>0</v>
      </c>
      <c r="I32" s="328">
        <v>8.6274509803921564</v>
      </c>
      <c r="J32" s="328">
        <v>4.3137254901960782</v>
      </c>
      <c r="K32" s="328">
        <v>19.6078431372549</v>
      </c>
      <c r="L32" s="328">
        <v>14.901960784313726</v>
      </c>
      <c r="M32" s="328">
        <v>7.4509803921568629</v>
      </c>
      <c r="N32" s="328">
        <v>7.0588235294117645</v>
      </c>
      <c r="O32" s="328">
        <v>11.764705882352942</v>
      </c>
      <c r="P32" s="328">
        <v>9.4117647058823533</v>
      </c>
      <c r="Q32" s="328">
        <v>0</v>
      </c>
      <c r="R32" s="328">
        <v>0</v>
      </c>
      <c r="AC32" s="175"/>
      <c r="AD32" s="175"/>
      <c r="AE32" s="175"/>
      <c r="AF32" s="175"/>
      <c r="AG32" s="175"/>
      <c r="AH32" s="173"/>
    </row>
    <row r="33" spans="3:34" x14ac:dyDescent="0.25">
      <c r="C33" s="171">
        <v>42248</v>
      </c>
      <c r="D33" s="328">
        <v>7.6190476190476195</v>
      </c>
      <c r="E33" s="328">
        <v>0</v>
      </c>
      <c r="F33" s="328">
        <v>3.8095238095238098</v>
      </c>
      <c r="G33" s="328">
        <v>2.3809523809523809</v>
      </c>
      <c r="H33" s="328">
        <v>0</v>
      </c>
      <c r="I33" s="328">
        <v>5.7142857142857144</v>
      </c>
      <c r="J33" s="328">
        <v>4.2857142857142856</v>
      </c>
      <c r="K33" s="328">
        <v>15.714285714285712</v>
      </c>
      <c r="L33" s="328">
        <v>16.666666666666664</v>
      </c>
      <c r="M33" s="328">
        <v>3.3333333333333335</v>
      </c>
      <c r="N33" s="328">
        <v>8.5714285714285712</v>
      </c>
      <c r="O33" s="328">
        <v>18.571428571428569</v>
      </c>
      <c r="P33" s="328">
        <v>12.857142857142859</v>
      </c>
      <c r="Q33" s="328">
        <v>0.47619047619047616</v>
      </c>
      <c r="R33" s="328">
        <v>0</v>
      </c>
      <c r="AC33" s="175"/>
      <c r="AD33" s="175"/>
      <c r="AE33" s="175"/>
      <c r="AF33" s="175"/>
      <c r="AG33" s="175"/>
      <c r="AH33" s="173"/>
    </row>
    <row r="34" spans="3:34" x14ac:dyDescent="0.25">
      <c r="C34" s="171">
        <v>42339</v>
      </c>
      <c r="D34" s="328">
        <v>6.2222222222222223</v>
      </c>
      <c r="E34" s="328">
        <v>0.44444444444444442</v>
      </c>
      <c r="F34" s="328">
        <v>2.2222222222222223</v>
      </c>
      <c r="G34" s="328">
        <v>6.666666666666667</v>
      </c>
      <c r="H34" s="328">
        <v>2.6666666666666665</v>
      </c>
      <c r="I34" s="328">
        <v>6.2222222222222223</v>
      </c>
      <c r="J34" s="328">
        <v>4.4444444444444446</v>
      </c>
      <c r="K34" s="328">
        <v>13.333333333333334</v>
      </c>
      <c r="L34" s="328">
        <v>15.111111111111111</v>
      </c>
      <c r="M34" s="328">
        <v>2.2222222222222223</v>
      </c>
      <c r="N34" s="328">
        <v>6.666666666666667</v>
      </c>
      <c r="O34" s="328">
        <v>19.111111111111111</v>
      </c>
      <c r="P34" s="328">
        <v>14.222222222222221</v>
      </c>
      <c r="Q34" s="328">
        <v>0.44444444444444442</v>
      </c>
      <c r="R34" s="328">
        <v>0</v>
      </c>
      <c r="AC34" s="175"/>
      <c r="AD34" s="175"/>
      <c r="AE34" s="175"/>
      <c r="AF34" s="175"/>
      <c r="AG34" s="175"/>
      <c r="AH34" s="175"/>
    </row>
    <row r="35" spans="3:34" x14ac:dyDescent="0.25">
      <c r="C35" s="171">
        <v>42430</v>
      </c>
      <c r="D35" s="328">
        <v>8.2598039215686256</v>
      </c>
      <c r="E35" s="328">
        <v>0.41666666666666669</v>
      </c>
      <c r="F35" s="328">
        <v>4.0931372549019605</v>
      </c>
      <c r="G35" s="328">
        <v>10.602941176470589</v>
      </c>
      <c r="H35" s="328">
        <v>0.83333333333333337</v>
      </c>
      <c r="I35" s="328">
        <v>6.2875816993464051</v>
      </c>
      <c r="J35" s="328">
        <v>0.83333333333333337</v>
      </c>
      <c r="K35" s="328">
        <v>13.176470588235295</v>
      </c>
      <c r="L35" s="328">
        <v>14.168300653594773</v>
      </c>
      <c r="M35" s="328">
        <v>4.6209150326797381</v>
      </c>
      <c r="N35" s="328">
        <v>9.2892156862745097</v>
      </c>
      <c r="O35" s="328">
        <v>7.6486928104575167</v>
      </c>
      <c r="P35" s="328">
        <v>16.166666666666668</v>
      </c>
      <c r="Q35" s="328">
        <v>1.1764705882352942</v>
      </c>
      <c r="R35" s="328">
        <v>2.4264705882352939</v>
      </c>
      <c r="AC35" s="175"/>
      <c r="AD35" s="175"/>
      <c r="AE35" s="219"/>
      <c r="AF35" s="175"/>
      <c r="AG35" s="219"/>
      <c r="AH35" s="175"/>
    </row>
    <row r="36" spans="3:34" x14ac:dyDescent="0.25">
      <c r="C36" s="171">
        <v>42522</v>
      </c>
      <c r="D36" s="328">
        <v>13.142988189427818</v>
      </c>
      <c r="E36" s="328">
        <v>2.2657952069716778</v>
      </c>
      <c r="F36" s="328">
        <v>4.0442609792454984</v>
      </c>
      <c r="G36" s="328">
        <v>11.183350533195734</v>
      </c>
      <c r="H36" s="328">
        <v>2.2073156748079343</v>
      </c>
      <c r="I36" s="328">
        <v>3.420479302832244</v>
      </c>
      <c r="J36" s="328">
        <v>1.4230019493177388</v>
      </c>
      <c r="K36" s="328">
        <v>17.29044834307992</v>
      </c>
      <c r="L36" s="328">
        <v>12.207315674807937</v>
      </c>
      <c r="M36" s="328">
        <v>1.4814814814814816</v>
      </c>
      <c r="N36" s="328">
        <v>9.2730191491801399</v>
      </c>
      <c r="O36" s="328">
        <v>9.541337002637313</v>
      </c>
      <c r="P36" s="328">
        <v>12.148836142644191</v>
      </c>
      <c r="Q36" s="328">
        <v>0</v>
      </c>
      <c r="R36" s="328">
        <v>0.37037037037037041</v>
      </c>
      <c r="AC36" s="175"/>
      <c r="AD36" s="175"/>
      <c r="AE36" s="219"/>
      <c r="AF36" s="175"/>
      <c r="AG36" s="219"/>
      <c r="AH36" s="175"/>
    </row>
    <row r="37" spans="3:34" x14ac:dyDescent="0.25">
      <c r="C37" s="171">
        <v>42614</v>
      </c>
      <c r="D37" s="328">
        <v>9.2222222222222232</v>
      </c>
      <c r="E37" s="328">
        <v>0</v>
      </c>
      <c r="F37" s="328">
        <v>1.3333333333333333</v>
      </c>
      <c r="G37" s="328">
        <v>8.4920634920634921</v>
      </c>
      <c r="H37" s="328">
        <v>4.6031746031746037</v>
      </c>
      <c r="I37" s="328">
        <v>6.2222222222222223</v>
      </c>
      <c r="J37" s="328">
        <v>3.1111111111111112</v>
      </c>
      <c r="K37" s="328">
        <v>15.682539682539682</v>
      </c>
      <c r="L37" s="328">
        <v>15.444444444444445</v>
      </c>
      <c r="M37" s="328">
        <v>2.2222222222222223</v>
      </c>
      <c r="N37" s="328">
        <v>9.0476190476190474</v>
      </c>
      <c r="O37" s="328">
        <v>9.9841269841269842</v>
      </c>
      <c r="P37" s="328">
        <v>14.634920634920634</v>
      </c>
      <c r="Q37" s="328">
        <v>0</v>
      </c>
      <c r="R37" s="328">
        <v>0</v>
      </c>
      <c r="AC37" s="175"/>
      <c r="AD37" s="175"/>
      <c r="AE37" s="219"/>
      <c r="AF37" s="175"/>
      <c r="AG37" s="219"/>
      <c r="AH37" s="175"/>
    </row>
    <row r="38" spans="3:34" x14ac:dyDescent="0.25">
      <c r="C38" s="171">
        <v>42705</v>
      </c>
      <c r="D38" s="328">
        <v>7.0357142857142865</v>
      </c>
      <c r="E38" s="328">
        <v>2.2222222222222219</v>
      </c>
      <c r="F38" s="328">
        <v>0.41666666666666669</v>
      </c>
      <c r="G38" s="328">
        <v>7.5912698412698401</v>
      </c>
      <c r="H38" s="328">
        <v>4.0634920634920633</v>
      </c>
      <c r="I38" s="328">
        <v>6.7936507936507935</v>
      </c>
      <c r="J38" s="328">
        <v>0.95238095238095233</v>
      </c>
      <c r="K38" s="328">
        <v>19.499999999999996</v>
      </c>
      <c r="L38" s="328">
        <v>12.96031746031746</v>
      </c>
      <c r="M38" s="328">
        <v>2.7023809523809521</v>
      </c>
      <c r="N38" s="328">
        <v>9.4047619047619051</v>
      </c>
      <c r="O38" s="328">
        <v>13.460317460317459</v>
      </c>
      <c r="P38" s="328">
        <v>10.702380952380951</v>
      </c>
      <c r="Q38" s="328">
        <v>0.41666666666666669</v>
      </c>
      <c r="R38" s="328">
        <v>1.7777777777777777</v>
      </c>
      <c r="AC38" s="173"/>
      <c r="AD38" s="173"/>
      <c r="AE38" s="173"/>
      <c r="AF38" s="173"/>
      <c r="AG38" s="173"/>
      <c r="AH38" s="173"/>
    </row>
    <row r="39" spans="3:34" x14ac:dyDescent="0.25">
      <c r="C39" s="171">
        <v>42795</v>
      </c>
      <c r="D39" s="328">
        <v>8.4960317460317452</v>
      </c>
      <c r="E39" s="328">
        <v>2.083333333333333</v>
      </c>
      <c r="F39" s="328">
        <v>3.1746031746031744</v>
      </c>
      <c r="G39" s="328">
        <v>6.5912698412698409</v>
      </c>
      <c r="H39" s="328">
        <v>3.4166666666666665</v>
      </c>
      <c r="I39" s="328">
        <v>3.5555555555555554</v>
      </c>
      <c r="J39" s="328">
        <v>3.1746031746031744</v>
      </c>
      <c r="K39" s="328">
        <v>19.611111111111114</v>
      </c>
      <c r="L39" s="328">
        <v>16.051587301587301</v>
      </c>
      <c r="M39" s="328">
        <v>2.666666666666667</v>
      </c>
      <c r="N39" s="328">
        <v>6.7936507936507935</v>
      </c>
      <c r="O39" s="328">
        <v>9.0793650793650791</v>
      </c>
      <c r="P39" s="328">
        <v>13.083333333333332</v>
      </c>
      <c r="Q39" s="328">
        <v>0.44444444444444442</v>
      </c>
      <c r="R39" s="328">
        <v>1.7777777777777777</v>
      </c>
      <c r="AC39" s="175"/>
      <c r="AD39" s="175"/>
      <c r="AE39" s="175"/>
      <c r="AF39" s="175"/>
      <c r="AG39" s="175"/>
      <c r="AH39" s="175"/>
    </row>
    <row r="40" spans="3:34" x14ac:dyDescent="0.25">
      <c r="C40" s="171">
        <v>42887</v>
      </c>
      <c r="D40" s="328">
        <v>9.2690058479532169</v>
      </c>
      <c r="E40" s="329">
        <v>1.4692982456140351</v>
      </c>
      <c r="F40" s="329">
        <v>5.6700779727095512</v>
      </c>
      <c r="G40" s="329">
        <v>7.3489278752436649</v>
      </c>
      <c r="H40" s="329">
        <v>3.7841130604288495</v>
      </c>
      <c r="I40" s="329">
        <v>2.7192982456140351</v>
      </c>
      <c r="J40" s="330">
        <v>2.9385964912280702</v>
      </c>
      <c r="K40" s="328">
        <v>15.046296296296296</v>
      </c>
      <c r="L40" s="328">
        <v>13.238304093567251</v>
      </c>
      <c r="M40" s="328">
        <v>1.4692982456140351</v>
      </c>
      <c r="N40" s="328">
        <v>6.9322612085769979</v>
      </c>
      <c r="O40" s="328">
        <v>11.712962962962964</v>
      </c>
      <c r="P40" s="328">
        <v>15.484892787524368</v>
      </c>
      <c r="Q40" s="328">
        <v>0.83333333333333337</v>
      </c>
      <c r="R40" s="328">
        <v>2.083333333333333</v>
      </c>
    </row>
    <row r="41" spans="3:34" x14ac:dyDescent="0.25">
      <c r="C41" s="171">
        <v>42979</v>
      </c>
      <c r="D41" s="328">
        <v>6.492374727668845</v>
      </c>
      <c r="E41" s="329">
        <v>0.39215686274509803</v>
      </c>
      <c r="F41" s="329">
        <v>5.0108932461873641</v>
      </c>
      <c r="G41" s="329">
        <v>5.5255991285403052</v>
      </c>
      <c r="H41" s="329">
        <v>3.1372549019607843</v>
      </c>
      <c r="I41" s="329">
        <v>5.2205882352941169</v>
      </c>
      <c r="J41" s="330">
        <v>4.9237472766884531</v>
      </c>
      <c r="K41" s="328">
        <v>16.996187363834423</v>
      </c>
      <c r="L41" s="328">
        <v>16.977124183006538</v>
      </c>
      <c r="M41" s="328">
        <v>3.0501089324618738</v>
      </c>
      <c r="N41" s="328">
        <v>9.1775599128540311</v>
      </c>
      <c r="O41" s="328">
        <v>10.144335511982572</v>
      </c>
      <c r="P41" s="328">
        <v>11.470588235294118</v>
      </c>
      <c r="Q41" s="328">
        <v>1.4814814814814816</v>
      </c>
      <c r="R41" s="328">
        <v>0</v>
      </c>
    </row>
    <row r="42" spans="3:34" x14ac:dyDescent="0.25">
      <c r="C42" s="171">
        <v>43070</v>
      </c>
      <c r="D42" s="328">
        <v>16.525252525252522</v>
      </c>
      <c r="E42" s="329">
        <v>2.2222222222222223</v>
      </c>
      <c r="F42" s="329">
        <v>5.8181818181818192</v>
      </c>
      <c r="G42" s="329">
        <v>8.7070707070707076</v>
      </c>
      <c r="H42" s="329">
        <v>6.4444444444444446</v>
      </c>
      <c r="I42" s="329">
        <v>5.1111111111111116</v>
      </c>
      <c r="J42" s="330">
        <v>0</v>
      </c>
      <c r="K42" s="328">
        <v>19.595959595959599</v>
      </c>
      <c r="L42" s="328">
        <v>4.0404040404040407</v>
      </c>
      <c r="M42" s="328">
        <v>0</v>
      </c>
      <c r="N42" s="328">
        <v>11.81818181818182</v>
      </c>
      <c r="O42" s="328">
        <v>8.3838383838383859</v>
      </c>
      <c r="P42" s="328">
        <v>11.333333333333334</v>
      </c>
      <c r="Q42" s="328">
        <v>0</v>
      </c>
      <c r="R42" s="328">
        <v>0</v>
      </c>
    </row>
    <row r="43" spans="3:34" x14ac:dyDescent="0.25">
      <c r="C43" s="171" t="s">
        <v>188</v>
      </c>
      <c r="D43" s="331">
        <f t="shared" ref="D43:Q43" si="0">+_xlfn.RANK.EQ(D42,$D42:$R42,0)</f>
        <v>2</v>
      </c>
      <c r="E43" s="331">
        <f t="shared" si="0"/>
        <v>11</v>
      </c>
      <c r="F43" s="331">
        <f t="shared" si="0"/>
        <v>8</v>
      </c>
      <c r="G43" s="331">
        <f t="shared" si="0"/>
        <v>5</v>
      </c>
      <c r="H43" s="331">
        <f t="shared" si="0"/>
        <v>7</v>
      </c>
      <c r="I43" s="331">
        <f t="shared" si="0"/>
        <v>9</v>
      </c>
      <c r="J43" s="331">
        <f t="shared" si="0"/>
        <v>12</v>
      </c>
      <c r="K43" s="331">
        <f t="shared" si="0"/>
        <v>1</v>
      </c>
      <c r="L43" s="331">
        <f t="shared" si="0"/>
        <v>10</v>
      </c>
      <c r="M43" s="331">
        <f t="shared" si="0"/>
        <v>12</v>
      </c>
      <c r="N43" s="331">
        <f t="shared" si="0"/>
        <v>3</v>
      </c>
      <c r="O43" s="331">
        <f t="shared" si="0"/>
        <v>6</v>
      </c>
      <c r="P43" s="331">
        <f t="shared" si="0"/>
        <v>4</v>
      </c>
      <c r="Q43" s="331">
        <f t="shared" si="0"/>
        <v>12</v>
      </c>
      <c r="R43" s="331">
        <f>+_xlfn.RANK.EQ(R42,$D42:$R42,0)</f>
        <v>12</v>
      </c>
    </row>
    <row r="44" spans="3:34" x14ac:dyDescent="0.25">
      <c r="C44" s="105"/>
      <c r="D44" s="105"/>
      <c r="E44" s="165"/>
      <c r="J44" s="176"/>
    </row>
    <row r="45" spans="3:34" ht="15" customHeight="1" x14ac:dyDescent="0.25">
      <c r="F45" s="376" t="s">
        <v>84</v>
      </c>
      <c r="G45" s="376"/>
      <c r="H45" s="376"/>
      <c r="I45" s="376"/>
      <c r="J45" s="376"/>
      <c r="K45" s="376"/>
      <c r="L45" s="376"/>
      <c r="M45" s="376"/>
    </row>
    <row r="47" spans="3:34" x14ac:dyDescent="0.25">
      <c r="F47" s="6" t="s">
        <v>85</v>
      </c>
    </row>
    <row r="48" spans="3:34" hidden="1" x14ac:dyDescent="0.25"/>
    <row r="49" spans="3:18" hidden="1" x14ac:dyDescent="0.25"/>
    <row r="50" spans="3:18" hidden="1" x14ac:dyDescent="0.25"/>
    <row r="51" spans="3:18" hidden="1" x14ac:dyDescent="0.25"/>
    <row r="52" spans="3:18" hidden="1" x14ac:dyDescent="0.25"/>
    <row r="53" spans="3:18" hidden="1" x14ac:dyDescent="0.25"/>
    <row r="54" spans="3:18" hidden="1" x14ac:dyDescent="0.25"/>
    <row r="55" spans="3:18" hidden="1" x14ac:dyDescent="0.25"/>
    <row r="56" spans="3:18" hidden="1" x14ac:dyDescent="0.25"/>
    <row r="57" spans="3:18" hidden="1" x14ac:dyDescent="0.25"/>
    <row r="58" spans="3:18" hidden="1" x14ac:dyDescent="0.25"/>
    <row r="59" spans="3:18" hidden="1" x14ac:dyDescent="0.25"/>
    <row r="60" spans="3:18" x14ac:dyDescent="0.25">
      <c r="C60" s="169" t="s">
        <v>1</v>
      </c>
      <c r="D60" s="169"/>
      <c r="E60" s="169"/>
    </row>
    <row r="61" spans="3:18" x14ac:dyDescent="0.25">
      <c r="D61" s="6" t="s">
        <v>81</v>
      </c>
      <c r="E61" s="6" t="s">
        <v>178</v>
      </c>
      <c r="F61" s="6" t="s">
        <v>179</v>
      </c>
      <c r="G61" s="6" t="s">
        <v>180</v>
      </c>
      <c r="H61" s="6" t="s">
        <v>181</v>
      </c>
      <c r="I61" s="6" t="s">
        <v>182</v>
      </c>
      <c r="J61" s="6" t="s">
        <v>183</v>
      </c>
      <c r="K61" s="6" t="s">
        <v>80</v>
      </c>
      <c r="L61" s="6" t="s">
        <v>82</v>
      </c>
      <c r="M61" s="6" t="s">
        <v>184</v>
      </c>
      <c r="N61" s="6" t="s">
        <v>83</v>
      </c>
      <c r="O61" s="6" t="s">
        <v>185</v>
      </c>
      <c r="P61" s="6" t="s">
        <v>186</v>
      </c>
      <c r="Q61" s="6" t="s">
        <v>187</v>
      </c>
      <c r="R61" s="6" t="s">
        <v>15</v>
      </c>
    </row>
    <row r="62" spans="3:18" x14ac:dyDescent="0.25">
      <c r="C62" s="171">
        <v>39539</v>
      </c>
      <c r="D62" s="172">
        <v>8.235294117647058</v>
      </c>
      <c r="E62" s="172"/>
      <c r="F62" s="172"/>
      <c r="G62" s="172"/>
      <c r="H62" s="173"/>
      <c r="I62" s="173"/>
      <c r="J62" s="174"/>
      <c r="K62" s="328">
        <v>14.509803921568626</v>
      </c>
      <c r="L62" s="328">
        <v>22.352941176470587</v>
      </c>
      <c r="N62" s="328">
        <v>5.0971473495058399</v>
      </c>
      <c r="P62" s="328">
        <v>1.1764705882352942</v>
      </c>
    </row>
    <row r="63" spans="3:18" x14ac:dyDescent="0.25">
      <c r="C63" s="171">
        <v>39630</v>
      </c>
      <c r="D63" s="172">
        <v>10.075319016495488</v>
      </c>
      <c r="E63" s="172"/>
      <c r="F63" s="172"/>
      <c r="G63" s="172"/>
      <c r="H63" s="172"/>
      <c r="I63" s="173"/>
      <c r="J63" s="173"/>
      <c r="K63" s="328">
        <v>14.508624502432552</v>
      </c>
      <c r="L63" s="328">
        <v>20.890002784739625</v>
      </c>
      <c r="N63" s="328">
        <v>4.3</v>
      </c>
      <c r="P63" s="328">
        <v>4.9613576424721932</v>
      </c>
    </row>
    <row r="64" spans="3:18" x14ac:dyDescent="0.25">
      <c r="C64" s="171">
        <v>39722</v>
      </c>
      <c r="D64" s="328">
        <v>11.763347763347763</v>
      </c>
      <c r="E64" s="330">
        <v>0</v>
      </c>
      <c r="F64" s="330">
        <v>3.8585858585858586</v>
      </c>
      <c r="G64" s="330">
        <v>9.24098124098124</v>
      </c>
      <c r="H64" s="330">
        <v>9.8614718614718626</v>
      </c>
      <c r="I64" s="330">
        <v>9.9249639249639259</v>
      </c>
      <c r="J64" s="330">
        <v>1.875901875901876</v>
      </c>
      <c r="K64" s="328">
        <v>11.78066378066378</v>
      </c>
      <c r="L64" s="328">
        <v>18.112554112554111</v>
      </c>
      <c r="M64" s="328">
        <v>0.95238095238095244</v>
      </c>
      <c r="N64" s="328">
        <v>1.5584415584415585</v>
      </c>
      <c r="O64" s="328">
        <v>9.5757575757575779</v>
      </c>
      <c r="P64" s="328">
        <v>4.4617604617604618</v>
      </c>
      <c r="Q64" s="328">
        <v>0.66666666666666663</v>
      </c>
      <c r="R64" s="328">
        <v>6.366522366522366</v>
      </c>
    </row>
    <row r="65" spans="3:18" x14ac:dyDescent="0.25">
      <c r="C65" s="171">
        <v>39873</v>
      </c>
      <c r="D65" s="328">
        <v>14.035087719298245</v>
      </c>
      <c r="E65" s="330">
        <v>0</v>
      </c>
      <c r="F65" s="330">
        <v>4.9122807017543861</v>
      </c>
      <c r="G65" s="330">
        <v>12.280701754385964</v>
      </c>
      <c r="H65" s="330">
        <v>12.280701754385968</v>
      </c>
      <c r="I65" s="330">
        <v>4.9122807017543861</v>
      </c>
      <c r="J65" s="330">
        <v>3.1578947368421053</v>
      </c>
      <c r="K65" s="328">
        <v>13.684210526315788</v>
      </c>
      <c r="L65" s="328">
        <v>17.543859649122805</v>
      </c>
      <c r="M65" s="328">
        <v>0</v>
      </c>
      <c r="N65" s="328">
        <v>2.4561403508771931</v>
      </c>
      <c r="O65" s="328">
        <v>7.0175438596491224</v>
      </c>
      <c r="P65" s="328">
        <v>2.807017543859649</v>
      </c>
      <c r="Q65" s="328">
        <v>1.4035087719298245</v>
      </c>
      <c r="R65" s="328">
        <v>3.5087719298245612</v>
      </c>
    </row>
    <row r="66" spans="3:18" x14ac:dyDescent="0.25">
      <c r="C66" s="171">
        <v>39965</v>
      </c>
      <c r="D66" s="328">
        <v>12.355889724310778</v>
      </c>
      <c r="E66" s="330">
        <v>1.2857142857142858</v>
      </c>
      <c r="F66" s="330">
        <v>4.0701754385964906</v>
      </c>
      <c r="G66" s="330">
        <v>11.283208020050125</v>
      </c>
      <c r="H66" s="330">
        <v>12.255639097744361</v>
      </c>
      <c r="I66" s="330">
        <v>4.5238095238095237</v>
      </c>
      <c r="J66" s="330">
        <v>1.6666666666666667</v>
      </c>
      <c r="K66" s="328">
        <v>13.759398496240602</v>
      </c>
      <c r="L66" s="328">
        <v>18.854636591478695</v>
      </c>
      <c r="M66" s="328">
        <v>0</v>
      </c>
      <c r="N66" s="328">
        <v>2.070175438596491</v>
      </c>
      <c r="O66" s="328">
        <v>5.0927318295739346</v>
      </c>
      <c r="P66" s="328">
        <v>11.781954887218046</v>
      </c>
      <c r="Q66" s="328">
        <v>0.33333333333333331</v>
      </c>
      <c r="R66" s="328">
        <v>0.66666666666666663</v>
      </c>
    </row>
    <row r="67" spans="3:18" x14ac:dyDescent="0.25">
      <c r="C67" s="171">
        <v>40057</v>
      </c>
      <c r="D67" s="328">
        <v>10.857048748353098</v>
      </c>
      <c r="E67" s="330">
        <v>0.27777777777777779</v>
      </c>
      <c r="F67" s="330">
        <v>5.6776460254721126</v>
      </c>
      <c r="G67" s="330">
        <v>10.841583537235712</v>
      </c>
      <c r="H67" s="330">
        <v>9.933370976849238</v>
      </c>
      <c r="I67" s="330">
        <v>3.9534161490683228</v>
      </c>
      <c r="J67" s="330">
        <v>4.1987263943785678</v>
      </c>
      <c r="K67" s="328">
        <v>10.259332454984628</v>
      </c>
      <c r="L67" s="328">
        <v>19.548811092289352</v>
      </c>
      <c r="M67" s="328">
        <v>1.7929292929292926</v>
      </c>
      <c r="N67" s="328">
        <v>2.6031746031746033</v>
      </c>
      <c r="O67" s="328">
        <v>4.2425810904071772</v>
      </c>
      <c r="P67" s="328">
        <v>13.599316142794402</v>
      </c>
      <c r="Q67" s="328">
        <v>0.27777777777777779</v>
      </c>
      <c r="R67" s="328">
        <v>1.9365079365079363</v>
      </c>
    </row>
    <row r="68" spans="3:18" x14ac:dyDescent="0.25">
      <c r="C68" s="171">
        <v>40148</v>
      </c>
      <c r="D68" s="328">
        <v>12.727272727272728</v>
      </c>
      <c r="E68" s="330">
        <v>1.2121212121212122</v>
      </c>
      <c r="F68" s="330">
        <v>4.8484848484848486</v>
      </c>
      <c r="G68" s="330">
        <v>14.848484848484853</v>
      </c>
      <c r="H68" s="330">
        <v>10</v>
      </c>
      <c r="I68" s="330">
        <v>4.8484848484848477</v>
      </c>
      <c r="J68" s="330">
        <v>2.7272727272727271</v>
      </c>
      <c r="K68" s="328">
        <v>13.030303030303028</v>
      </c>
      <c r="L68" s="328">
        <v>17.878787878787879</v>
      </c>
      <c r="M68" s="328">
        <v>1.5151515151515151</v>
      </c>
      <c r="N68" s="328">
        <v>3.6363636363636362</v>
      </c>
      <c r="O68" s="328">
        <v>3.3333333333333335</v>
      </c>
      <c r="P68" s="328">
        <v>7.5757575757575761</v>
      </c>
      <c r="Q68" s="328">
        <v>0.60606060606060608</v>
      </c>
      <c r="R68" s="328">
        <v>1.2121212121212122</v>
      </c>
    </row>
    <row r="69" spans="3:18" x14ac:dyDescent="0.25">
      <c r="C69" s="171">
        <v>40238</v>
      </c>
      <c r="D69" s="328">
        <v>13.030303030303028</v>
      </c>
      <c r="E69" s="330">
        <v>2.1212121212121215</v>
      </c>
      <c r="F69" s="330">
        <v>3.9393939393939399</v>
      </c>
      <c r="G69" s="330">
        <v>6.9696969696969706</v>
      </c>
      <c r="H69" s="330">
        <v>8.4848484848484862</v>
      </c>
      <c r="I69" s="330">
        <v>8.7878787878787872</v>
      </c>
      <c r="J69" s="330">
        <v>1.2121212121212122</v>
      </c>
      <c r="K69" s="328">
        <v>15.454545454545453</v>
      </c>
      <c r="L69" s="328">
        <v>18.181818181818183</v>
      </c>
      <c r="M69" s="328">
        <v>1.5151515151515151</v>
      </c>
      <c r="N69" s="328">
        <v>3.0303030303030307</v>
      </c>
      <c r="O69" s="328">
        <v>5.1515151515151523</v>
      </c>
      <c r="P69" s="328">
        <v>10</v>
      </c>
      <c r="Q69" s="328">
        <v>0.30303030303030304</v>
      </c>
      <c r="R69" s="328">
        <v>1.8181818181818181</v>
      </c>
    </row>
    <row r="70" spans="3:18" x14ac:dyDescent="0.25">
      <c r="C70" s="171">
        <v>40330</v>
      </c>
      <c r="D70" s="328">
        <v>11.481481481481481</v>
      </c>
      <c r="E70" s="330">
        <v>1.1111111111111112</v>
      </c>
      <c r="F70" s="330">
        <v>4.4444444444444446</v>
      </c>
      <c r="G70" s="330">
        <v>11.481481481481483</v>
      </c>
      <c r="H70" s="330">
        <v>9.2592592592592595</v>
      </c>
      <c r="I70" s="330">
        <v>5.9259259259259265</v>
      </c>
      <c r="J70" s="330">
        <v>1.1111111111111112</v>
      </c>
      <c r="K70" s="328">
        <v>17.777777777777779</v>
      </c>
      <c r="L70" s="328">
        <v>14.444444444444448</v>
      </c>
      <c r="M70" s="328">
        <v>2.5925925925925926</v>
      </c>
      <c r="N70" s="328">
        <v>3.3333333333333339</v>
      </c>
      <c r="O70" s="328">
        <v>2.5925925925925926</v>
      </c>
      <c r="P70" s="328">
        <v>12.222222222222221</v>
      </c>
      <c r="Q70" s="328">
        <v>0</v>
      </c>
      <c r="R70" s="328">
        <v>2.2222222222222223</v>
      </c>
    </row>
    <row r="71" spans="3:18" x14ac:dyDescent="0.25">
      <c r="C71" s="171">
        <v>40422</v>
      </c>
      <c r="D71" s="328">
        <v>7.6654053434239202</v>
      </c>
      <c r="E71" s="330">
        <v>1.1111111111111112</v>
      </c>
      <c r="F71" s="330">
        <v>3.751863318426786</v>
      </c>
      <c r="G71" s="330">
        <v>11.429881894278179</v>
      </c>
      <c r="H71" s="330">
        <v>7.2732484806788218</v>
      </c>
      <c r="I71" s="330">
        <v>6.6494668042655647</v>
      </c>
      <c r="J71" s="330">
        <v>1.8736383442265796</v>
      </c>
      <c r="K71" s="328">
        <v>20.740740740740744</v>
      </c>
      <c r="L71" s="328">
        <v>14.819401444788442</v>
      </c>
      <c r="M71" s="328">
        <v>4.4662309368191728</v>
      </c>
      <c r="N71" s="328">
        <v>1.4035087719298245</v>
      </c>
      <c r="O71" s="328">
        <v>1.5032679738562091</v>
      </c>
      <c r="P71" s="328">
        <v>15.43859649122807</v>
      </c>
      <c r="Q71" s="328">
        <v>0</v>
      </c>
      <c r="R71" s="328">
        <v>1.8736383442265796</v>
      </c>
    </row>
    <row r="72" spans="3:18" x14ac:dyDescent="0.25">
      <c r="C72" s="171">
        <v>40513</v>
      </c>
      <c r="D72" s="328">
        <v>12.184382524939801</v>
      </c>
      <c r="E72" s="330">
        <v>0</v>
      </c>
      <c r="F72" s="330">
        <v>5.9133126934984519</v>
      </c>
      <c r="G72" s="330">
        <v>8.0575622061690186</v>
      </c>
      <c r="H72" s="330">
        <v>4.8801742919389977</v>
      </c>
      <c r="I72" s="330">
        <v>5.9006994610709782</v>
      </c>
      <c r="J72" s="330">
        <v>1.9172113289760349</v>
      </c>
      <c r="K72" s="328">
        <v>22.489393418185987</v>
      </c>
      <c r="L72" s="328">
        <v>15.231051484921455</v>
      </c>
      <c r="M72" s="328">
        <v>2.144249512670565</v>
      </c>
      <c r="N72" s="328">
        <v>1.1764705882352942</v>
      </c>
      <c r="O72" s="328">
        <v>3.028322440087146</v>
      </c>
      <c r="P72" s="328">
        <v>13.678477238848757</v>
      </c>
      <c r="Q72" s="328">
        <v>2.2222222222222223</v>
      </c>
      <c r="R72" s="328">
        <v>1.1764705882352942</v>
      </c>
    </row>
    <row r="73" spans="3:18" x14ac:dyDescent="0.25">
      <c r="C73" s="171">
        <v>40603</v>
      </c>
      <c r="D73" s="328">
        <v>14.166666666666666</v>
      </c>
      <c r="E73" s="330">
        <v>0</v>
      </c>
      <c r="F73" s="330">
        <v>2.9166666666666665</v>
      </c>
      <c r="G73" s="330">
        <v>7.5</v>
      </c>
      <c r="H73" s="330">
        <v>2.0833333333333335</v>
      </c>
      <c r="I73" s="330">
        <v>9.1666666666666661</v>
      </c>
      <c r="J73" s="330">
        <v>2.5</v>
      </c>
      <c r="K73" s="328">
        <v>19.166666666666668</v>
      </c>
      <c r="L73" s="328">
        <v>12.5</v>
      </c>
      <c r="M73" s="328">
        <v>2.5</v>
      </c>
      <c r="N73" s="328">
        <v>5</v>
      </c>
      <c r="O73" s="328">
        <v>7.5</v>
      </c>
      <c r="P73" s="328">
        <v>12.916666666666668</v>
      </c>
      <c r="Q73" s="328">
        <v>0</v>
      </c>
      <c r="R73" s="328">
        <v>2.083333333333333</v>
      </c>
    </row>
    <row r="74" spans="3:18" x14ac:dyDescent="0.25">
      <c r="C74" s="171">
        <v>40695</v>
      </c>
      <c r="D74" s="328">
        <v>9.1666666666666661</v>
      </c>
      <c r="E74" s="330">
        <v>1.6666666666666667</v>
      </c>
      <c r="F74" s="330">
        <v>3.75</v>
      </c>
      <c r="G74" s="330">
        <v>9.1666666666666661</v>
      </c>
      <c r="H74" s="330">
        <v>4.166666666666667</v>
      </c>
      <c r="I74" s="330">
        <v>8.3333333333333321</v>
      </c>
      <c r="J74" s="330">
        <v>1.6666666666666667</v>
      </c>
      <c r="K74" s="328">
        <v>19.166666666666664</v>
      </c>
      <c r="L74" s="328">
        <v>14.583333333333334</v>
      </c>
      <c r="M74" s="328">
        <v>4.166666666666667</v>
      </c>
      <c r="N74" s="328">
        <v>3.3333333333333335</v>
      </c>
      <c r="O74" s="328">
        <v>5</v>
      </c>
      <c r="P74" s="328">
        <v>11.25</v>
      </c>
      <c r="Q74" s="328">
        <v>2.083333333333333</v>
      </c>
      <c r="R74" s="328">
        <v>2.5</v>
      </c>
    </row>
    <row r="75" spans="3:18" x14ac:dyDescent="0.25">
      <c r="C75" s="171">
        <v>40787</v>
      </c>
      <c r="D75" s="328">
        <v>10.476190476190476</v>
      </c>
      <c r="E75" s="330">
        <v>0</v>
      </c>
      <c r="F75" s="330">
        <v>0.95238095238095233</v>
      </c>
      <c r="G75" s="330">
        <v>14.761904761904763</v>
      </c>
      <c r="H75" s="330">
        <v>3.8095238095238098</v>
      </c>
      <c r="I75" s="330">
        <v>7.6190476190476195</v>
      </c>
      <c r="J75" s="330">
        <v>0.47619047619047616</v>
      </c>
      <c r="K75" s="333">
        <v>18.571428571428569</v>
      </c>
      <c r="L75" s="328">
        <v>18.571428571428573</v>
      </c>
      <c r="M75" s="328">
        <v>1.4285714285714286</v>
      </c>
      <c r="N75" s="328">
        <v>3.3333333333333335</v>
      </c>
      <c r="O75" s="328">
        <v>4.7619047619047619</v>
      </c>
      <c r="P75" s="328">
        <v>13.80952380952381</v>
      </c>
      <c r="Q75" s="328">
        <v>0.95238095238095233</v>
      </c>
      <c r="R75" s="328">
        <v>0.47619047619047616</v>
      </c>
    </row>
    <row r="76" spans="3:18" x14ac:dyDescent="0.25">
      <c r="C76" s="171">
        <v>40878</v>
      </c>
      <c r="D76" s="328">
        <v>10</v>
      </c>
      <c r="E76" s="330">
        <v>0</v>
      </c>
      <c r="F76" s="330">
        <v>2.8571428571428572</v>
      </c>
      <c r="G76" s="330">
        <v>9.0476190476190474</v>
      </c>
      <c r="H76" s="330">
        <v>7.1428571428571423</v>
      </c>
      <c r="I76" s="330">
        <v>7.1428571428571423</v>
      </c>
      <c r="J76" s="330">
        <v>0.95238095238095233</v>
      </c>
      <c r="K76" s="333">
        <v>18.571428571428573</v>
      </c>
      <c r="L76" s="328">
        <v>17.619047619047617</v>
      </c>
      <c r="M76" s="328">
        <v>0.47619047619047616</v>
      </c>
      <c r="N76" s="328">
        <v>2.3809523809523809</v>
      </c>
      <c r="O76" s="328">
        <v>6.1904761904761898</v>
      </c>
      <c r="P76" s="328">
        <v>17.142857142857142</v>
      </c>
      <c r="Q76" s="328">
        <v>0.47619047619047616</v>
      </c>
      <c r="R76" s="328">
        <v>0</v>
      </c>
    </row>
    <row r="77" spans="3:18" x14ac:dyDescent="0.25">
      <c r="C77" s="171">
        <v>40969</v>
      </c>
      <c r="D77" s="328">
        <v>8</v>
      </c>
      <c r="E77" s="330">
        <v>0.88888888888888884</v>
      </c>
      <c r="F77" s="330">
        <v>0</v>
      </c>
      <c r="G77" s="330">
        <v>8.4444444444444446</v>
      </c>
      <c r="H77" s="330">
        <v>4.4444444444444446</v>
      </c>
      <c r="I77" s="330">
        <v>5.3333333333333339</v>
      </c>
      <c r="J77" s="330">
        <v>2.666666666666667</v>
      </c>
      <c r="K77" s="333">
        <v>20.888888888888889</v>
      </c>
      <c r="L77" s="328">
        <v>19.555555555555557</v>
      </c>
      <c r="M77" s="328">
        <v>3.5555555555555554</v>
      </c>
      <c r="N77" s="328">
        <v>4.8888888888888893</v>
      </c>
      <c r="O77" s="328">
        <v>5.3333333333333339</v>
      </c>
      <c r="P77" s="328">
        <v>15.111111111111109</v>
      </c>
      <c r="Q77" s="328">
        <v>0.88888888888888884</v>
      </c>
      <c r="R77" s="328">
        <v>0</v>
      </c>
    </row>
    <row r="78" spans="3:18" x14ac:dyDescent="0.25">
      <c r="C78" s="171">
        <v>41061</v>
      </c>
      <c r="D78" s="328">
        <v>9.7908496732026151</v>
      </c>
      <c r="E78" s="330">
        <v>0.95238095238095233</v>
      </c>
      <c r="F78" s="330">
        <v>2.3809523809523809</v>
      </c>
      <c r="G78" s="330">
        <v>6.3753501400560229</v>
      </c>
      <c r="H78" s="330">
        <v>1.8095238095238095</v>
      </c>
      <c r="I78" s="330">
        <v>8.420168067226891</v>
      </c>
      <c r="J78" s="330">
        <v>3.5555555555555554</v>
      </c>
      <c r="K78" s="333">
        <v>18.140056022408963</v>
      </c>
      <c r="L78" s="328">
        <v>15.671335200746963</v>
      </c>
      <c r="M78" s="328">
        <v>5.1876750700280114</v>
      </c>
      <c r="N78" s="328">
        <v>3.2380952380952377</v>
      </c>
      <c r="O78" s="328">
        <v>5.6638655462184886</v>
      </c>
      <c r="P78" s="328">
        <v>17.861811391223156</v>
      </c>
      <c r="Q78" s="328">
        <v>0.47619047619047616</v>
      </c>
      <c r="R78" s="328">
        <v>0.47619047619047616</v>
      </c>
    </row>
    <row r="79" spans="3:18" x14ac:dyDescent="0.25">
      <c r="C79" s="171">
        <v>41153</v>
      </c>
      <c r="D79" s="328">
        <v>7.6923076923076925</v>
      </c>
      <c r="E79" s="330">
        <v>1.0256410256410255</v>
      </c>
      <c r="F79" s="330">
        <v>2.0512820512820511</v>
      </c>
      <c r="G79" s="330">
        <v>4.6153846153846159</v>
      </c>
      <c r="H79" s="330">
        <v>4.615384615384615</v>
      </c>
      <c r="I79" s="330">
        <v>8.2051282051282062</v>
      </c>
      <c r="J79" s="330">
        <v>1.0256410256410255</v>
      </c>
      <c r="K79" s="333">
        <v>20.512820512820511</v>
      </c>
      <c r="L79" s="328">
        <v>20</v>
      </c>
      <c r="M79" s="328">
        <v>3.5897435897435894</v>
      </c>
      <c r="N79" s="328">
        <v>3.0769230769230771</v>
      </c>
      <c r="O79" s="328">
        <v>4.1025641025641022</v>
      </c>
      <c r="P79" s="328">
        <v>19.487179487179489</v>
      </c>
      <c r="Q79" s="328">
        <v>0</v>
      </c>
      <c r="R79" s="328">
        <v>0</v>
      </c>
    </row>
    <row r="80" spans="3:18" x14ac:dyDescent="0.25">
      <c r="C80" s="171">
        <v>41244</v>
      </c>
      <c r="D80" s="328">
        <v>12.198412698412698</v>
      </c>
      <c r="E80" s="330">
        <v>2.7023809523809521</v>
      </c>
      <c r="F80" s="330">
        <v>0.83333333333333337</v>
      </c>
      <c r="G80" s="330">
        <v>8.0992063492063497</v>
      </c>
      <c r="H80" s="330">
        <v>1.3333333333333335</v>
      </c>
      <c r="I80" s="330">
        <v>3.5912698412698409</v>
      </c>
      <c r="J80" s="330">
        <v>0</v>
      </c>
      <c r="K80" s="333">
        <v>20.063492063492063</v>
      </c>
      <c r="L80" s="328">
        <v>18.829365079365083</v>
      </c>
      <c r="M80" s="328">
        <v>3.1111111111111112</v>
      </c>
      <c r="N80" s="328">
        <v>7.9444444444444446</v>
      </c>
      <c r="O80" s="328">
        <v>4.4523809523809526</v>
      </c>
      <c r="P80" s="328">
        <v>16.424603174603174</v>
      </c>
      <c r="Q80" s="328">
        <v>0</v>
      </c>
      <c r="R80" s="328">
        <v>0.41666666666666669</v>
      </c>
    </row>
    <row r="81" spans="3:18" x14ac:dyDescent="0.25">
      <c r="C81" s="171">
        <v>41334</v>
      </c>
      <c r="D81" s="328">
        <v>10</v>
      </c>
      <c r="E81" s="330">
        <v>1.6666666666666667</v>
      </c>
      <c r="F81" s="330">
        <v>5</v>
      </c>
      <c r="G81" s="330">
        <v>7.083333333333333</v>
      </c>
      <c r="H81" s="330">
        <v>5.416666666666667</v>
      </c>
      <c r="I81" s="330">
        <v>7.083333333333333</v>
      </c>
      <c r="J81" s="330">
        <v>0</v>
      </c>
      <c r="K81" s="333">
        <v>16.25</v>
      </c>
      <c r="L81" s="328">
        <v>19.166666666666668</v>
      </c>
      <c r="M81" s="328">
        <v>4.5833333333333339</v>
      </c>
      <c r="N81" s="328">
        <v>5.416666666666667</v>
      </c>
      <c r="O81" s="328">
        <v>3.7500000000000004</v>
      </c>
      <c r="P81" s="328">
        <v>14.583333333333334</v>
      </c>
      <c r="Q81" s="328">
        <v>0</v>
      </c>
      <c r="R81" s="328">
        <v>0</v>
      </c>
    </row>
    <row r="82" spans="3:18" x14ac:dyDescent="0.25">
      <c r="C82" s="171">
        <v>41426</v>
      </c>
      <c r="D82" s="328">
        <v>9.3333333333333339</v>
      </c>
      <c r="E82" s="330">
        <v>0.88888888888888884</v>
      </c>
      <c r="F82" s="330">
        <v>3.1111111111111112</v>
      </c>
      <c r="G82" s="330">
        <v>7.5555555555555554</v>
      </c>
      <c r="H82" s="330">
        <v>4.8888888888888893</v>
      </c>
      <c r="I82" s="330">
        <v>6.2222222222222223</v>
      </c>
      <c r="J82" s="330">
        <v>0</v>
      </c>
      <c r="K82" s="333">
        <v>19.111111111111111</v>
      </c>
      <c r="L82" s="328">
        <v>14.666666666666666</v>
      </c>
      <c r="M82" s="328">
        <v>4.4444444444444446</v>
      </c>
      <c r="N82" s="328">
        <v>9.3333333333333339</v>
      </c>
      <c r="O82" s="328">
        <v>3.1111111111111112</v>
      </c>
      <c r="P82" s="328">
        <v>16</v>
      </c>
      <c r="Q82" s="328">
        <v>0</v>
      </c>
      <c r="R82" s="328">
        <v>1.3333333333333335</v>
      </c>
    </row>
    <row r="83" spans="3:18" x14ac:dyDescent="0.25">
      <c r="C83" s="171">
        <v>41518</v>
      </c>
      <c r="D83" s="328">
        <v>10.294117647058822</v>
      </c>
      <c r="E83" s="330">
        <v>0.74074074074074081</v>
      </c>
      <c r="F83" s="330">
        <v>2.7723311546840956</v>
      </c>
      <c r="G83" s="330">
        <v>8.7309368191721131</v>
      </c>
      <c r="H83" s="330">
        <v>5.4684095860566453</v>
      </c>
      <c r="I83" s="330">
        <v>5.5174291938997815</v>
      </c>
      <c r="J83" s="330">
        <v>0.37037037037037041</v>
      </c>
      <c r="K83" s="333">
        <v>17.260348583877995</v>
      </c>
      <c r="L83" s="328">
        <v>12.946623093681916</v>
      </c>
      <c r="M83" s="328">
        <v>3.9705882352941173</v>
      </c>
      <c r="N83" s="328">
        <v>9.0250544662309355</v>
      </c>
      <c r="O83" s="328">
        <v>5.1034858387799575</v>
      </c>
      <c r="P83" s="328">
        <v>16.225490196078432</v>
      </c>
      <c r="Q83" s="328">
        <v>1.2037037037037037</v>
      </c>
      <c r="R83" s="328">
        <v>0.37037037037037041</v>
      </c>
    </row>
    <row r="84" spans="3:18" x14ac:dyDescent="0.25">
      <c r="C84" s="171">
        <v>41609</v>
      </c>
      <c r="D84" s="328">
        <v>9.7777777777777786</v>
      </c>
      <c r="E84" s="330">
        <v>0</v>
      </c>
      <c r="F84" s="330">
        <v>1.7777777777777777</v>
      </c>
      <c r="G84" s="330">
        <v>9.7777777777777786</v>
      </c>
      <c r="H84" s="330">
        <v>4.4444444444444446</v>
      </c>
      <c r="I84" s="330">
        <v>7.1111111111111107</v>
      </c>
      <c r="J84" s="330">
        <v>2.2222222222222219</v>
      </c>
      <c r="K84" s="333">
        <v>22.222222222222225</v>
      </c>
      <c r="L84" s="328">
        <v>11.111111111111112</v>
      </c>
      <c r="M84" s="328">
        <v>4.8888888888888893</v>
      </c>
      <c r="N84" s="328">
        <v>5.7777777777777777</v>
      </c>
      <c r="O84" s="328">
        <v>3.1111111111111112</v>
      </c>
      <c r="P84" s="328">
        <v>12.888888888888889</v>
      </c>
      <c r="Q84" s="328">
        <v>2.2222222222222223</v>
      </c>
      <c r="R84" s="328">
        <v>2.6666666666666665</v>
      </c>
    </row>
    <row r="85" spans="3:18" x14ac:dyDescent="0.25">
      <c r="C85" s="171">
        <v>41699</v>
      </c>
      <c r="D85" s="328">
        <v>4.6666666666666661</v>
      </c>
      <c r="E85" s="330">
        <v>0</v>
      </c>
      <c r="F85" s="330">
        <v>3.2996632996632997</v>
      </c>
      <c r="G85" s="330">
        <v>10.148148148148149</v>
      </c>
      <c r="H85" s="330">
        <v>3.1515151515151518</v>
      </c>
      <c r="I85" s="330">
        <v>5.1178451178451185</v>
      </c>
      <c r="J85" s="330">
        <v>0</v>
      </c>
      <c r="K85" s="333">
        <v>19.966329966329965</v>
      </c>
      <c r="L85" s="328">
        <v>15.265993265993266</v>
      </c>
      <c r="M85" s="328">
        <v>6</v>
      </c>
      <c r="N85" s="328">
        <v>6.6329966329966323</v>
      </c>
      <c r="O85" s="328">
        <v>3.1515151515151518</v>
      </c>
      <c r="P85" s="328">
        <v>20.45117845117845</v>
      </c>
      <c r="Q85" s="328">
        <v>0</v>
      </c>
      <c r="R85" s="328">
        <v>2.1481481481481484</v>
      </c>
    </row>
    <row r="86" spans="3:18" x14ac:dyDescent="0.25">
      <c r="C86" s="171">
        <v>41791</v>
      </c>
      <c r="D86" s="328">
        <v>4.2424242424242422</v>
      </c>
      <c r="E86" s="330">
        <v>1.2121212121212122</v>
      </c>
      <c r="F86" s="330">
        <v>0</v>
      </c>
      <c r="G86" s="330">
        <v>8.4848484848484862</v>
      </c>
      <c r="H86" s="330">
        <v>10.909090909090908</v>
      </c>
      <c r="I86" s="330">
        <v>7.2727272727272725</v>
      </c>
      <c r="J86" s="330">
        <v>1.2121212121212122</v>
      </c>
      <c r="K86" s="333">
        <v>13.333333333333334</v>
      </c>
      <c r="L86" s="328">
        <v>16.969696969696972</v>
      </c>
      <c r="M86" s="328">
        <v>7.2727272727272725</v>
      </c>
      <c r="N86" s="328">
        <v>3.0303030303030298</v>
      </c>
      <c r="O86" s="328">
        <v>2.4242424242424243</v>
      </c>
      <c r="P86" s="328">
        <v>21.212121212121211</v>
      </c>
      <c r="Q86" s="328">
        <v>0</v>
      </c>
      <c r="R86" s="328">
        <v>2.4242424242424243</v>
      </c>
    </row>
    <row r="87" spans="3:18" x14ac:dyDescent="0.25">
      <c r="C87" s="171">
        <v>41883</v>
      </c>
      <c r="D87" s="328">
        <v>10</v>
      </c>
      <c r="E87" s="330">
        <v>1.4285714285714284</v>
      </c>
      <c r="F87" s="330">
        <v>5.7142857142857144</v>
      </c>
      <c r="G87" s="330">
        <v>10.952380952380954</v>
      </c>
      <c r="H87" s="330">
        <v>8.5714285714285694</v>
      </c>
      <c r="I87" s="330">
        <v>2.8571428571428572</v>
      </c>
      <c r="J87" s="334">
        <v>0.47619047619047616</v>
      </c>
      <c r="K87" s="333">
        <v>16.19047619047619</v>
      </c>
      <c r="L87" s="328">
        <v>10</v>
      </c>
      <c r="M87" s="328">
        <v>5.7142857142857135</v>
      </c>
      <c r="N87" s="328">
        <v>8.5714285714285712</v>
      </c>
      <c r="O87" s="328">
        <v>4.2857142857142847</v>
      </c>
      <c r="P87" s="328">
        <v>11.904761904761905</v>
      </c>
      <c r="Q87" s="328">
        <v>2.3809523809523809</v>
      </c>
      <c r="R87" s="328">
        <v>0.95238095238095233</v>
      </c>
    </row>
    <row r="88" spans="3:18" x14ac:dyDescent="0.25">
      <c r="C88" s="171">
        <v>41974</v>
      </c>
      <c r="D88" s="328">
        <v>11.851851851851853</v>
      </c>
      <c r="E88" s="334">
        <v>0</v>
      </c>
      <c r="F88" s="334">
        <v>0</v>
      </c>
      <c r="G88" s="334">
        <v>11.851851851851853</v>
      </c>
      <c r="H88" s="334">
        <v>6.666666666666667</v>
      </c>
      <c r="I88" s="334">
        <v>1.4814814814814816</v>
      </c>
      <c r="J88" s="334">
        <v>0</v>
      </c>
      <c r="K88" s="333">
        <v>16.296296296296298</v>
      </c>
      <c r="L88" s="328">
        <v>17.037037037037038</v>
      </c>
      <c r="M88" s="328">
        <v>5.9259259259259265</v>
      </c>
      <c r="N88" s="328">
        <v>8.148148148148147</v>
      </c>
      <c r="O88" s="328">
        <v>2.2222222222222223</v>
      </c>
      <c r="P88" s="328">
        <v>17.777777777777779</v>
      </c>
      <c r="Q88" s="328">
        <v>0.74074074074074081</v>
      </c>
      <c r="R88" s="328">
        <v>0</v>
      </c>
    </row>
    <row r="89" spans="3:18" x14ac:dyDescent="0.25">
      <c r="C89" s="171">
        <v>42064</v>
      </c>
      <c r="D89" s="328">
        <v>4.4444444444444438</v>
      </c>
      <c r="E89" s="334">
        <v>3.7037037037037033</v>
      </c>
      <c r="F89" s="334">
        <v>4.4444444444444438</v>
      </c>
      <c r="G89" s="334">
        <v>2.9629629629629632</v>
      </c>
      <c r="H89" s="334">
        <v>5.1851851851851851</v>
      </c>
      <c r="I89" s="334">
        <v>4.4444444444444446</v>
      </c>
      <c r="J89" s="334">
        <v>0</v>
      </c>
      <c r="K89" s="333">
        <v>21.481481481481481</v>
      </c>
      <c r="L89" s="328">
        <v>15.555555555555555</v>
      </c>
      <c r="M89" s="328">
        <v>7.4074074074074083</v>
      </c>
      <c r="N89" s="328">
        <v>7.4074074074074066</v>
      </c>
      <c r="O89" s="328">
        <v>6.666666666666667</v>
      </c>
      <c r="P89" s="328">
        <v>14.814814814814813</v>
      </c>
      <c r="Q89" s="328">
        <v>1.4814814814814816</v>
      </c>
      <c r="R89" s="328">
        <v>0</v>
      </c>
    </row>
    <row r="90" spans="3:18" x14ac:dyDescent="0.25">
      <c r="C90" s="171">
        <v>42156</v>
      </c>
      <c r="D90" s="328">
        <v>11.904761904761905</v>
      </c>
      <c r="E90" s="334">
        <v>4.2857142857142856</v>
      </c>
      <c r="F90" s="334">
        <v>3.8095238095238093</v>
      </c>
      <c r="G90" s="334">
        <v>10</v>
      </c>
      <c r="H90" s="334">
        <v>6.666666666666667</v>
      </c>
      <c r="I90" s="334">
        <v>6.1904761904761907</v>
      </c>
      <c r="J90" s="334">
        <v>0.95238095238095233</v>
      </c>
      <c r="K90" s="333">
        <v>12.38095238095238</v>
      </c>
      <c r="L90" s="328">
        <v>12.857142857142859</v>
      </c>
      <c r="M90" s="328">
        <v>4.7619047619047619</v>
      </c>
      <c r="N90" s="328">
        <v>3.8095238095238093</v>
      </c>
      <c r="O90" s="328">
        <v>4.7619047619047619</v>
      </c>
      <c r="P90" s="328">
        <v>17.142857142857142</v>
      </c>
      <c r="Q90" s="328">
        <v>0</v>
      </c>
      <c r="R90" s="328">
        <v>0.47619047619047616</v>
      </c>
    </row>
    <row r="91" spans="3:18" x14ac:dyDescent="0.25">
      <c r="C91" s="171">
        <v>42248</v>
      </c>
      <c r="D91" s="328">
        <v>7.350427350427351</v>
      </c>
      <c r="E91" s="334">
        <v>2.5641025641025639</v>
      </c>
      <c r="F91" s="334">
        <v>1.4285714285714286</v>
      </c>
      <c r="G91" s="334">
        <v>6.6178266178266183</v>
      </c>
      <c r="H91" s="334">
        <v>4.1636141636141639</v>
      </c>
      <c r="I91" s="334">
        <v>2.2222222222222223</v>
      </c>
      <c r="J91" s="334">
        <v>1.4285714285714286</v>
      </c>
      <c r="K91" s="333">
        <v>19.035409035409035</v>
      </c>
      <c r="L91" s="328">
        <v>19.780219780219781</v>
      </c>
      <c r="M91" s="328">
        <v>6.0195360195360204</v>
      </c>
      <c r="N91" s="328">
        <v>6.0439560439560447</v>
      </c>
      <c r="O91" s="328">
        <v>6.1294261294261299</v>
      </c>
      <c r="P91" s="328">
        <v>17.216117216117219</v>
      </c>
      <c r="Q91" s="328">
        <v>0</v>
      </c>
      <c r="R91" s="328">
        <v>0</v>
      </c>
    </row>
    <row r="92" spans="3:18" x14ac:dyDescent="0.25">
      <c r="C92" s="171">
        <v>42339</v>
      </c>
      <c r="D92" s="328">
        <v>6.141414141414141</v>
      </c>
      <c r="E92" s="334">
        <v>1.7777777777777777</v>
      </c>
      <c r="F92" s="334">
        <v>3.3333333333333335</v>
      </c>
      <c r="G92" s="329">
        <v>9.1111111111111107</v>
      </c>
      <c r="H92" s="329">
        <v>5.1111111111111116</v>
      </c>
      <c r="I92" s="329">
        <v>3.3333333333333335</v>
      </c>
      <c r="J92" s="329">
        <v>0.66666666666666663</v>
      </c>
      <c r="K92" s="328">
        <v>19.313131313131311</v>
      </c>
      <c r="L92" s="328">
        <v>18.202020202020201</v>
      </c>
      <c r="M92" s="328">
        <v>6.8888888888888893</v>
      </c>
      <c r="N92" s="328">
        <v>3.0303030303030298</v>
      </c>
      <c r="O92" s="328">
        <v>6.8888888888888893</v>
      </c>
      <c r="P92" s="328">
        <v>15.535353535353536</v>
      </c>
      <c r="Q92" s="328">
        <v>0.66666666666666663</v>
      </c>
      <c r="R92" s="328">
        <v>0</v>
      </c>
    </row>
    <row r="93" spans="3:18" x14ac:dyDescent="0.25">
      <c r="C93" s="171">
        <v>42430</v>
      </c>
      <c r="D93" s="328">
        <v>14.232804232804236</v>
      </c>
      <c r="E93" s="334">
        <v>5.3439153439153442</v>
      </c>
      <c r="F93" s="334">
        <v>8.306878306878307</v>
      </c>
      <c r="G93" s="329">
        <v>8.1481481481481488</v>
      </c>
      <c r="H93" s="329">
        <v>5.5026455026455023</v>
      </c>
      <c r="I93" s="329">
        <v>2.3809523809523809</v>
      </c>
      <c r="J93" s="329">
        <v>2.9629629629629632</v>
      </c>
      <c r="K93" s="328">
        <v>13.80952380952381</v>
      </c>
      <c r="L93" s="328">
        <v>12.751322751322752</v>
      </c>
      <c r="M93" s="328">
        <v>5.9259259259259265</v>
      </c>
      <c r="N93" s="328">
        <v>6.2433862433862428</v>
      </c>
      <c r="O93" s="328">
        <v>2.9629629629629632</v>
      </c>
      <c r="P93" s="328">
        <v>9.9470899470899479</v>
      </c>
      <c r="Q93" s="328">
        <v>0</v>
      </c>
      <c r="R93" s="328">
        <v>1.4814814814814816</v>
      </c>
    </row>
    <row r="94" spans="3:18" x14ac:dyDescent="0.25">
      <c r="C94" s="171">
        <v>42522</v>
      </c>
      <c r="D94" s="328">
        <v>12.000000000000002</v>
      </c>
      <c r="E94" s="334">
        <v>2</v>
      </c>
      <c r="F94" s="334">
        <v>8.6666666666666661</v>
      </c>
      <c r="G94" s="329">
        <v>6</v>
      </c>
      <c r="H94" s="329">
        <v>3.9999999999999996</v>
      </c>
      <c r="I94" s="329">
        <v>1.3333333333333333</v>
      </c>
      <c r="J94" s="329">
        <v>0</v>
      </c>
      <c r="K94" s="328">
        <v>17.999999999999996</v>
      </c>
      <c r="L94" s="328">
        <v>20</v>
      </c>
      <c r="M94" s="328">
        <v>5.333333333333333</v>
      </c>
      <c r="N94" s="328">
        <v>6.666666666666667</v>
      </c>
      <c r="O94" s="328">
        <v>4</v>
      </c>
      <c r="P94" s="328">
        <v>11.333333333333334</v>
      </c>
      <c r="Q94" s="328">
        <v>0</v>
      </c>
      <c r="R94" s="328">
        <v>0.66666666666666663</v>
      </c>
    </row>
    <row r="95" spans="3:18" x14ac:dyDescent="0.25">
      <c r="C95" s="171">
        <v>42614</v>
      </c>
      <c r="D95" s="328">
        <v>13.888888888888889</v>
      </c>
      <c r="E95" s="334">
        <v>2.7380952380952381</v>
      </c>
      <c r="F95" s="334">
        <v>7.5</v>
      </c>
      <c r="G95" s="329">
        <v>4.1269841269841265</v>
      </c>
      <c r="H95" s="329">
        <v>5</v>
      </c>
      <c r="I95" s="329">
        <v>5.5555555555555554</v>
      </c>
      <c r="J95" s="329">
        <v>0</v>
      </c>
      <c r="K95" s="328">
        <v>18.531746031746032</v>
      </c>
      <c r="L95" s="328">
        <v>10.198412698412698</v>
      </c>
      <c r="M95" s="328">
        <v>8.3333333333333321</v>
      </c>
      <c r="N95" s="328">
        <v>2.2222222222222223</v>
      </c>
      <c r="O95" s="328">
        <v>4.4444444444444446</v>
      </c>
      <c r="P95" s="328">
        <v>14.404761904761903</v>
      </c>
      <c r="Q95" s="328">
        <v>0</v>
      </c>
      <c r="R95" s="328">
        <v>3.0555555555555558</v>
      </c>
    </row>
    <row r="96" spans="3:18" x14ac:dyDescent="0.25">
      <c r="C96" s="171">
        <v>42705</v>
      </c>
      <c r="D96" s="328">
        <v>10.363636363636363</v>
      </c>
      <c r="E96" s="334">
        <v>8.7407407407407405</v>
      </c>
      <c r="F96" s="334">
        <v>3.4074074074074074</v>
      </c>
      <c r="G96" s="329">
        <v>3.3333333333333335</v>
      </c>
      <c r="H96" s="329">
        <v>3.4074074074074074</v>
      </c>
      <c r="I96" s="329">
        <v>4.3636363636363633</v>
      </c>
      <c r="J96" s="329">
        <v>0</v>
      </c>
      <c r="K96" s="328">
        <v>19.454545454545453</v>
      </c>
      <c r="L96" s="328">
        <v>13.771043771043773</v>
      </c>
      <c r="M96" s="328">
        <v>10.666666666666666</v>
      </c>
      <c r="N96" s="328">
        <v>9.0909090909090917</v>
      </c>
      <c r="O96" s="328">
        <v>5.6296296296296298</v>
      </c>
      <c r="P96" s="328">
        <v>7.7710437710437699</v>
      </c>
      <c r="Q96" s="328">
        <v>0</v>
      </c>
      <c r="R96" s="328">
        <v>0</v>
      </c>
    </row>
    <row r="97" spans="3:18" x14ac:dyDescent="0.25">
      <c r="C97" s="171">
        <v>42795</v>
      </c>
      <c r="D97" s="328">
        <v>10</v>
      </c>
      <c r="E97" s="330">
        <v>1.3333333333333333</v>
      </c>
      <c r="F97" s="330">
        <v>0.66666666666666663</v>
      </c>
      <c r="G97" s="330">
        <v>6.666666666666667</v>
      </c>
      <c r="H97" s="330">
        <v>6</v>
      </c>
      <c r="I97" s="330">
        <v>3.3333333333333335</v>
      </c>
      <c r="J97" s="330">
        <v>0.66666666666666663</v>
      </c>
      <c r="K97" s="328">
        <v>18.666666666666664</v>
      </c>
      <c r="L97" s="328">
        <v>18</v>
      </c>
      <c r="M97" s="328">
        <v>7.333333333333333</v>
      </c>
      <c r="N97" s="328">
        <v>5.333333333333333</v>
      </c>
      <c r="O97" s="328">
        <v>6.666666666666667</v>
      </c>
      <c r="P97" s="328">
        <v>14.666666666666664</v>
      </c>
      <c r="Q97" s="328">
        <v>0.66666666666666663</v>
      </c>
      <c r="R97" s="328">
        <v>0</v>
      </c>
    </row>
    <row r="98" spans="3:18" x14ac:dyDescent="0.25">
      <c r="C98" s="171">
        <v>42887</v>
      </c>
      <c r="D98" s="328">
        <v>9.3333333333333339</v>
      </c>
      <c r="E98" s="330">
        <v>5.333333333333333</v>
      </c>
      <c r="F98" s="332">
        <v>6</v>
      </c>
      <c r="G98" s="332">
        <v>4.6666666666666661</v>
      </c>
      <c r="H98" s="332">
        <v>10</v>
      </c>
      <c r="I98" s="332">
        <v>0.66666666666666663</v>
      </c>
      <c r="J98" s="332">
        <v>2.6666666666666665</v>
      </c>
      <c r="K98" s="328">
        <v>17.333333333333332</v>
      </c>
      <c r="L98" s="328">
        <v>10.666666666666668</v>
      </c>
      <c r="M98" s="328">
        <v>4</v>
      </c>
      <c r="N98" s="328">
        <v>6.666666666666667</v>
      </c>
      <c r="O98" s="328">
        <v>4</v>
      </c>
      <c r="P98" s="328">
        <v>13.999999999999998</v>
      </c>
      <c r="Q98" s="328">
        <v>0</v>
      </c>
      <c r="R98" s="328">
        <v>4.6666666666666661</v>
      </c>
    </row>
    <row r="99" spans="3:18" x14ac:dyDescent="0.25">
      <c r="C99" s="171">
        <v>42979</v>
      </c>
      <c r="D99" s="328">
        <v>6.6666666666666679</v>
      </c>
      <c r="E99" s="330">
        <v>3.7037037037037033</v>
      </c>
      <c r="F99" s="332">
        <v>8.1481481481481488</v>
      </c>
      <c r="G99" s="332">
        <v>5.9259259259259265</v>
      </c>
      <c r="H99" s="332">
        <v>4.4444444444444446</v>
      </c>
      <c r="I99" s="332">
        <v>2.2222222222222223</v>
      </c>
      <c r="J99" s="332">
        <v>0.74074074074074081</v>
      </c>
      <c r="K99" s="328">
        <v>19.25925925925926</v>
      </c>
      <c r="L99" s="328">
        <v>14.074074074074074</v>
      </c>
      <c r="M99" s="328">
        <v>7.4074074074074083</v>
      </c>
      <c r="N99" s="328">
        <v>5.9259259259259265</v>
      </c>
      <c r="O99" s="328">
        <v>6.666666666666667</v>
      </c>
      <c r="P99" s="328">
        <v>14.074074074074074</v>
      </c>
      <c r="Q99" s="328">
        <v>0</v>
      </c>
      <c r="R99" s="328">
        <v>0.74074074074074081</v>
      </c>
    </row>
    <row r="100" spans="3:18" x14ac:dyDescent="0.25">
      <c r="C100" s="171">
        <v>43070</v>
      </c>
      <c r="D100" s="328">
        <v>1.9047619047619047</v>
      </c>
      <c r="E100" s="330">
        <v>4.7619047619047619</v>
      </c>
      <c r="F100" s="332">
        <v>3.8095238095238098</v>
      </c>
      <c r="G100" s="332">
        <v>1.9047619047619047</v>
      </c>
      <c r="H100" s="332">
        <v>0.95238095238095233</v>
      </c>
      <c r="I100" s="332">
        <v>3.8095238095238093</v>
      </c>
      <c r="J100" s="332">
        <v>0</v>
      </c>
      <c r="K100" s="328">
        <v>25.714285714285712</v>
      </c>
      <c r="L100" s="328">
        <v>13.333333333333334</v>
      </c>
      <c r="M100" s="328">
        <v>6.6666666666666652</v>
      </c>
      <c r="N100" s="328">
        <v>6.666666666666667</v>
      </c>
      <c r="O100" s="328">
        <v>8.5714285714285712</v>
      </c>
      <c r="P100" s="328">
        <v>20</v>
      </c>
      <c r="Q100" s="328">
        <v>0</v>
      </c>
      <c r="R100" s="328">
        <v>1.9047619047619047</v>
      </c>
    </row>
    <row r="101" spans="3:18" x14ac:dyDescent="0.25">
      <c r="C101" s="171" t="s">
        <v>188</v>
      </c>
      <c r="D101" s="331">
        <f t="shared" ref="D101" si="1">+_xlfn.RANK.EQ(D100,$D100:$R100,0)</f>
        <v>10</v>
      </c>
      <c r="E101" s="331">
        <f t="shared" ref="E101" si="2">+_xlfn.RANK.EQ(E100,$D100:$R100,0)</f>
        <v>7</v>
      </c>
      <c r="F101" s="331">
        <f t="shared" ref="F101" si="3">+_xlfn.RANK.EQ(F100,$D100:$R100,0)</f>
        <v>8</v>
      </c>
      <c r="G101" s="331">
        <f t="shared" ref="G101" si="4">+_xlfn.RANK.EQ(G100,$D100:$R100,0)</f>
        <v>10</v>
      </c>
      <c r="H101" s="331">
        <f t="shared" ref="H101" si="5">+_xlfn.RANK.EQ(H100,$D100:$R100,0)</f>
        <v>13</v>
      </c>
      <c r="I101" s="331">
        <f t="shared" ref="I101" si="6">+_xlfn.RANK.EQ(I100,$D100:$R100,0)</f>
        <v>9</v>
      </c>
      <c r="J101" s="331">
        <f t="shared" ref="J101" si="7">+_xlfn.RANK.EQ(J100,$D100:$R100,0)</f>
        <v>14</v>
      </c>
      <c r="K101" s="331">
        <f>+_xlfn.RANK.EQ(K100,$D100:$R100,0)</f>
        <v>1</v>
      </c>
      <c r="L101" s="331">
        <f t="shared" ref="L101:R101" si="8">+_xlfn.RANK.EQ(L100,$D100:$R100,0)</f>
        <v>3</v>
      </c>
      <c r="M101" s="331">
        <f t="shared" si="8"/>
        <v>6</v>
      </c>
      <c r="N101" s="331">
        <f t="shared" si="8"/>
        <v>5</v>
      </c>
      <c r="O101" s="331">
        <f t="shared" si="8"/>
        <v>4</v>
      </c>
      <c r="P101" s="331">
        <f t="shared" si="8"/>
        <v>2</v>
      </c>
      <c r="Q101" s="331">
        <f t="shared" si="8"/>
        <v>14</v>
      </c>
      <c r="R101" s="331">
        <f t="shared" si="8"/>
        <v>10</v>
      </c>
    </row>
    <row r="102" spans="3:18" x14ac:dyDescent="0.25">
      <c r="E102" s="6">
        <v>100</v>
      </c>
    </row>
    <row r="103" spans="3:18" x14ac:dyDescent="0.25">
      <c r="C103" s="169" t="s">
        <v>86</v>
      </c>
      <c r="D103" s="169"/>
      <c r="E103" s="169"/>
    </row>
    <row r="104" spans="3:18" x14ac:dyDescent="0.25">
      <c r="D104" s="6" t="s">
        <v>81</v>
      </c>
      <c r="E104" s="6" t="s">
        <v>178</v>
      </c>
      <c r="F104" s="6" t="s">
        <v>179</v>
      </c>
      <c r="G104" s="6" t="s">
        <v>180</v>
      </c>
      <c r="H104" s="6" t="s">
        <v>181</v>
      </c>
      <c r="I104" s="6" t="s">
        <v>182</v>
      </c>
      <c r="J104" s="6" t="s">
        <v>183</v>
      </c>
      <c r="K104" s="6" t="s">
        <v>80</v>
      </c>
      <c r="L104" s="6" t="s">
        <v>82</v>
      </c>
      <c r="M104" s="6" t="s">
        <v>184</v>
      </c>
      <c r="N104" s="6" t="s">
        <v>83</v>
      </c>
      <c r="O104" s="6" t="s">
        <v>185</v>
      </c>
      <c r="P104" s="6" t="s">
        <v>186</v>
      </c>
      <c r="Q104" s="6" t="s">
        <v>187</v>
      </c>
      <c r="R104" s="6" t="s">
        <v>15</v>
      </c>
    </row>
    <row r="105" spans="3:18" x14ac:dyDescent="0.25">
      <c r="C105" s="171">
        <v>39539</v>
      </c>
      <c r="D105" s="335">
        <v>8.235294117647058</v>
      </c>
      <c r="E105" s="335"/>
      <c r="F105" s="335"/>
      <c r="G105" s="335"/>
      <c r="H105" s="335"/>
      <c r="I105" s="335"/>
      <c r="J105" s="335"/>
      <c r="K105" s="335">
        <v>14.509803921568626</v>
      </c>
      <c r="L105" s="335">
        <v>22.352941176470587</v>
      </c>
      <c r="M105" s="335"/>
      <c r="N105" s="335">
        <v>5.0971473495058399</v>
      </c>
      <c r="O105" s="335"/>
      <c r="P105" s="335">
        <v>1.1764705882352942</v>
      </c>
      <c r="Q105" s="335"/>
      <c r="R105" s="335"/>
    </row>
    <row r="106" spans="3:18" x14ac:dyDescent="0.25">
      <c r="C106" s="171">
        <v>39630</v>
      </c>
      <c r="D106" s="335">
        <v>10.075319016495488</v>
      </c>
      <c r="E106" s="335"/>
      <c r="F106" s="335"/>
      <c r="G106" s="335"/>
      <c r="H106" s="335"/>
      <c r="I106" s="335"/>
      <c r="J106" s="335"/>
      <c r="K106" s="335">
        <v>14.508624502432552</v>
      </c>
      <c r="L106" s="335">
        <v>20.890002784739625</v>
      </c>
      <c r="M106" s="335"/>
      <c r="N106" s="335">
        <v>4.3</v>
      </c>
      <c r="O106" s="335"/>
      <c r="P106" s="335">
        <v>4.9613576424721932</v>
      </c>
      <c r="Q106" s="335"/>
      <c r="R106" s="335"/>
    </row>
    <row r="107" spans="3:18" x14ac:dyDescent="0.25">
      <c r="C107" s="171">
        <v>39722</v>
      </c>
      <c r="D107" s="335">
        <v>5.7142857142857144</v>
      </c>
      <c r="E107" s="335">
        <v>0</v>
      </c>
      <c r="F107" s="335">
        <v>7.6190476190476186</v>
      </c>
      <c r="G107" s="335">
        <v>3.8095238095238093</v>
      </c>
      <c r="H107" s="335">
        <v>0</v>
      </c>
      <c r="I107" s="335">
        <v>1.9047619047619047</v>
      </c>
      <c r="J107" s="335">
        <v>0.95238095238095233</v>
      </c>
      <c r="K107" s="335">
        <v>32.38095238095238</v>
      </c>
      <c r="L107" s="335">
        <v>15.238095238095237</v>
      </c>
      <c r="M107" s="335">
        <v>0</v>
      </c>
      <c r="N107" s="335">
        <v>8.5714285714285712</v>
      </c>
      <c r="O107" s="335">
        <v>0.95238095238095233</v>
      </c>
      <c r="P107" s="335">
        <v>20</v>
      </c>
      <c r="Q107" s="335">
        <v>0.95238095238095233</v>
      </c>
      <c r="R107" s="335">
        <v>1.9047619047619047</v>
      </c>
    </row>
    <row r="108" spans="3:18" x14ac:dyDescent="0.25">
      <c r="C108" s="171">
        <v>39873</v>
      </c>
      <c r="D108" s="335">
        <v>3.8095238095238093</v>
      </c>
      <c r="E108" s="335">
        <v>0</v>
      </c>
      <c r="F108" s="335">
        <v>10.476190476190476</v>
      </c>
      <c r="G108" s="335">
        <v>2.8571428571428568</v>
      </c>
      <c r="H108" s="335">
        <v>2.8571428571428572</v>
      </c>
      <c r="I108" s="335">
        <v>0</v>
      </c>
      <c r="J108" s="335">
        <v>6.6666666666666652</v>
      </c>
      <c r="K108" s="335">
        <v>21.904761904761905</v>
      </c>
      <c r="L108" s="335">
        <v>15.238095238095237</v>
      </c>
      <c r="M108" s="335">
        <v>1.9047619047619047</v>
      </c>
      <c r="N108" s="335">
        <v>12.380952380952381</v>
      </c>
      <c r="O108" s="335">
        <v>7.6190476190476195</v>
      </c>
      <c r="P108" s="335">
        <v>13.333333333333334</v>
      </c>
      <c r="Q108" s="335">
        <v>0</v>
      </c>
      <c r="R108" s="335">
        <v>0.95238095238095233</v>
      </c>
    </row>
    <row r="109" spans="3:18" x14ac:dyDescent="0.25">
      <c r="C109" s="171">
        <v>39965</v>
      </c>
      <c r="D109" s="335">
        <v>12.579365079365079</v>
      </c>
      <c r="E109" s="335">
        <v>0</v>
      </c>
      <c r="F109" s="335">
        <v>11.071428571428571</v>
      </c>
      <c r="G109" s="335">
        <v>0</v>
      </c>
      <c r="H109" s="335">
        <v>7.6190476190476186</v>
      </c>
      <c r="I109" s="335">
        <v>0</v>
      </c>
      <c r="J109" s="335">
        <v>2.8571428571428572</v>
      </c>
      <c r="K109" s="335">
        <v>18.293650793650794</v>
      </c>
      <c r="L109" s="335">
        <v>14.484126984126986</v>
      </c>
      <c r="M109" s="335">
        <v>3.8095238095238093</v>
      </c>
      <c r="N109" s="335">
        <v>12.698412698412698</v>
      </c>
      <c r="O109" s="335">
        <v>3.0555555555555558</v>
      </c>
      <c r="P109" s="335">
        <v>13.531746031746032</v>
      </c>
      <c r="Q109" s="335">
        <v>0</v>
      </c>
      <c r="R109" s="335">
        <v>0</v>
      </c>
    </row>
    <row r="110" spans="3:18" x14ac:dyDescent="0.25">
      <c r="C110" s="171">
        <v>40057</v>
      </c>
      <c r="D110" s="335">
        <v>4.4444444444444446</v>
      </c>
      <c r="E110" s="335">
        <v>0</v>
      </c>
      <c r="F110" s="335">
        <v>3.3333333333333335</v>
      </c>
      <c r="G110" s="335">
        <v>5.5555555555555554</v>
      </c>
      <c r="H110" s="335">
        <v>1.1111111111111112</v>
      </c>
      <c r="I110" s="335">
        <v>0</v>
      </c>
      <c r="J110" s="335">
        <v>5.5555555555555554</v>
      </c>
      <c r="K110" s="335">
        <v>24.444444444444443</v>
      </c>
      <c r="L110" s="335">
        <v>14.444444444444443</v>
      </c>
      <c r="M110" s="335">
        <v>3.3333333333333335</v>
      </c>
      <c r="N110" s="335">
        <v>7.7777777777777777</v>
      </c>
      <c r="O110" s="335">
        <v>5.5555555555555554</v>
      </c>
      <c r="P110" s="335">
        <v>20</v>
      </c>
      <c r="Q110" s="335">
        <v>4.4444444444444446</v>
      </c>
      <c r="R110" s="335">
        <v>0</v>
      </c>
    </row>
    <row r="111" spans="3:18" x14ac:dyDescent="0.25">
      <c r="C111" s="171">
        <v>40148</v>
      </c>
      <c r="D111" s="335">
        <v>6.666666666666667</v>
      </c>
      <c r="E111" s="335">
        <v>0.95238095238095233</v>
      </c>
      <c r="F111" s="335">
        <v>5.7142857142857135</v>
      </c>
      <c r="G111" s="335">
        <v>2.8571428571428572</v>
      </c>
      <c r="H111" s="335">
        <v>2.8571428571428572</v>
      </c>
      <c r="I111" s="335">
        <v>2.8571428571428568</v>
      </c>
      <c r="J111" s="335">
        <v>4.7619047619047619</v>
      </c>
      <c r="K111" s="335">
        <v>21.904761904761905</v>
      </c>
      <c r="L111" s="335">
        <v>14.285714285714285</v>
      </c>
      <c r="M111" s="335">
        <v>4.7619047619047619</v>
      </c>
      <c r="N111" s="335">
        <v>12.380952380952381</v>
      </c>
      <c r="O111" s="335">
        <v>1.9047619047619047</v>
      </c>
      <c r="P111" s="335">
        <v>18.095238095238095</v>
      </c>
      <c r="Q111" s="335">
        <v>0</v>
      </c>
      <c r="R111" s="335">
        <v>0</v>
      </c>
    </row>
    <row r="112" spans="3:18" x14ac:dyDescent="0.25">
      <c r="C112" s="171">
        <v>40238</v>
      </c>
      <c r="D112" s="335">
        <v>8.5714285714285712</v>
      </c>
      <c r="E112" s="335">
        <v>0</v>
      </c>
      <c r="F112" s="335">
        <v>4.7619047619047619</v>
      </c>
      <c r="G112" s="335">
        <v>2.8571428571428572</v>
      </c>
      <c r="H112" s="335">
        <v>0</v>
      </c>
      <c r="I112" s="335">
        <v>0</v>
      </c>
      <c r="J112" s="335">
        <v>9.5238095238095237</v>
      </c>
      <c r="K112" s="335">
        <v>26.666666666666668</v>
      </c>
      <c r="L112" s="335">
        <v>14.285714285714285</v>
      </c>
      <c r="M112" s="335">
        <v>2.8571428571428568</v>
      </c>
      <c r="N112" s="335">
        <v>10.476190476190474</v>
      </c>
      <c r="O112" s="335">
        <v>1.9047619047619047</v>
      </c>
      <c r="P112" s="335">
        <v>12.38095238095238</v>
      </c>
      <c r="Q112" s="335">
        <v>3.8095238095238093</v>
      </c>
      <c r="R112" s="335">
        <v>1.9047619047619047</v>
      </c>
    </row>
    <row r="113" spans="3:18" x14ac:dyDescent="0.25">
      <c r="C113" s="171">
        <v>40330</v>
      </c>
      <c r="D113" s="335">
        <v>9.5238095238095255</v>
      </c>
      <c r="E113" s="335">
        <v>0</v>
      </c>
      <c r="F113" s="335">
        <v>11.428571428571429</v>
      </c>
      <c r="G113" s="335">
        <v>2.8571428571428568</v>
      </c>
      <c r="H113" s="335">
        <v>0</v>
      </c>
      <c r="I113" s="335">
        <v>2.8571428571428572</v>
      </c>
      <c r="J113" s="335">
        <v>6.666666666666667</v>
      </c>
      <c r="K113" s="335">
        <v>28.571428571428569</v>
      </c>
      <c r="L113" s="335">
        <v>5.7142857142857144</v>
      </c>
      <c r="M113" s="335">
        <v>1.9047619047619047</v>
      </c>
      <c r="N113" s="335">
        <v>16.19047619047619</v>
      </c>
      <c r="O113" s="335">
        <v>0</v>
      </c>
      <c r="P113" s="335">
        <v>13.333333333333334</v>
      </c>
      <c r="Q113" s="335">
        <v>0</v>
      </c>
      <c r="R113" s="335">
        <v>0.95238095238095233</v>
      </c>
    </row>
    <row r="114" spans="3:18" x14ac:dyDescent="0.25">
      <c r="C114" s="171">
        <v>40422</v>
      </c>
      <c r="D114" s="335">
        <v>3.8095238095238093</v>
      </c>
      <c r="E114" s="335">
        <v>4.7619047619047619</v>
      </c>
      <c r="F114" s="335">
        <v>3.8095238095238093</v>
      </c>
      <c r="G114" s="335">
        <v>1.9047619047619047</v>
      </c>
      <c r="H114" s="335">
        <v>0</v>
      </c>
      <c r="I114" s="335">
        <v>1.9047619047619047</v>
      </c>
      <c r="J114" s="335">
        <v>6.666666666666667</v>
      </c>
      <c r="K114" s="335">
        <v>23.809523809523807</v>
      </c>
      <c r="L114" s="335">
        <v>17.142857142857142</v>
      </c>
      <c r="M114" s="335">
        <v>2.8571428571428568</v>
      </c>
      <c r="N114" s="335">
        <v>16.19047619047619</v>
      </c>
      <c r="O114" s="335">
        <v>0</v>
      </c>
      <c r="P114" s="335">
        <v>14.285714285714285</v>
      </c>
      <c r="Q114" s="335">
        <v>0</v>
      </c>
      <c r="R114" s="335">
        <v>2.8571428571428572</v>
      </c>
    </row>
    <row r="115" spans="3:18" x14ac:dyDescent="0.25">
      <c r="C115" s="171">
        <v>40513</v>
      </c>
      <c r="D115" s="335">
        <v>10</v>
      </c>
      <c r="E115" s="335">
        <v>0</v>
      </c>
      <c r="F115" s="335">
        <v>8.8888888888888893</v>
      </c>
      <c r="G115" s="335">
        <v>4.4444444444444446</v>
      </c>
      <c r="H115" s="335">
        <v>0</v>
      </c>
      <c r="I115" s="335">
        <v>0</v>
      </c>
      <c r="J115" s="335">
        <v>6.666666666666667</v>
      </c>
      <c r="K115" s="335">
        <v>28.888888888888886</v>
      </c>
      <c r="L115" s="335">
        <v>12.222222222222223</v>
      </c>
      <c r="M115" s="335">
        <v>0</v>
      </c>
      <c r="N115" s="335">
        <v>14.444444444444446</v>
      </c>
      <c r="O115" s="335">
        <v>0</v>
      </c>
      <c r="P115" s="335">
        <v>12.222222222222225</v>
      </c>
      <c r="Q115" s="335">
        <v>2.2222222222222223</v>
      </c>
      <c r="R115" s="335">
        <v>0</v>
      </c>
    </row>
    <row r="116" spans="3:18" x14ac:dyDescent="0.25">
      <c r="C116" s="171">
        <v>40603</v>
      </c>
      <c r="D116" s="335">
        <v>4.7619047619047619</v>
      </c>
      <c r="E116" s="335">
        <v>0</v>
      </c>
      <c r="F116" s="335">
        <v>5.7142857142857144</v>
      </c>
      <c r="G116" s="335">
        <v>6.666666666666667</v>
      </c>
      <c r="H116" s="335">
        <v>0</v>
      </c>
      <c r="I116" s="335">
        <v>2.8571428571428572</v>
      </c>
      <c r="J116" s="335">
        <v>1.9047619047619047</v>
      </c>
      <c r="K116" s="335">
        <v>29.523809523809526</v>
      </c>
      <c r="L116" s="335">
        <v>7.6190476190476186</v>
      </c>
      <c r="M116" s="335">
        <v>6.6666666666666652</v>
      </c>
      <c r="N116" s="335">
        <v>15.238095238095237</v>
      </c>
      <c r="O116" s="335">
        <v>0</v>
      </c>
      <c r="P116" s="335">
        <v>17.142857142857142</v>
      </c>
      <c r="Q116" s="335">
        <v>0</v>
      </c>
      <c r="R116" s="335">
        <v>1.9047619047619047</v>
      </c>
    </row>
    <row r="117" spans="3:18" x14ac:dyDescent="0.25">
      <c r="C117" s="171">
        <v>40695</v>
      </c>
      <c r="D117" s="335">
        <v>8.8888888888888893</v>
      </c>
      <c r="E117" s="335">
        <v>0</v>
      </c>
      <c r="F117" s="335">
        <v>4.4444444444444446</v>
      </c>
      <c r="G117" s="335">
        <v>10.000000000000002</v>
      </c>
      <c r="H117" s="335">
        <v>0</v>
      </c>
      <c r="I117" s="335">
        <v>0</v>
      </c>
      <c r="J117" s="335">
        <v>1.1111111111111112</v>
      </c>
      <c r="K117" s="335">
        <v>25.555555555555554</v>
      </c>
      <c r="L117" s="335">
        <v>11.111111111111112</v>
      </c>
      <c r="M117" s="335">
        <v>2.2222222222222223</v>
      </c>
      <c r="N117" s="335">
        <v>14.444444444444446</v>
      </c>
      <c r="O117" s="335">
        <v>2.2222222222222223</v>
      </c>
      <c r="P117" s="335">
        <v>20</v>
      </c>
      <c r="Q117" s="335">
        <v>0</v>
      </c>
      <c r="R117" s="335">
        <v>0</v>
      </c>
    </row>
    <row r="118" spans="3:18" x14ac:dyDescent="0.25">
      <c r="C118" s="171">
        <v>40787</v>
      </c>
      <c r="D118" s="335">
        <v>6.666666666666667</v>
      </c>
      <c r="E118" s="335">
        <v>0</v>
      </c>
      <c r="F118" s="335">
        <v>1.9047619047619047</v>
      </c>
      <c r="G118" s="335">
        <v>4.7619047619047619</v>
      </c>
      <c r="H118" s="335">
        <v>0</v>
      </c>
      <c r="I118" s="335">
        <v>0.95238095238095233</v>
      </c>
      <c r="J118" s="335">
        <v>2.8571428571428572</v>
      </c>
      <c r="K118" s="335">
        <v>29.523809523809526</v>
      </c>
      <c r="L118" s="335">
        <v>11.428571428571429</v>
      </c>
      <c r="M118" s="335">
        <v>2.8571428571428568</v>
      </c>
      <c r="N118" s="335">
        <v>16.19047619047619</v>
      </c>
      <c r="O118" s="335">
        <v>0.95238095238095233</v>
      </c>
      <c r="P118" s="335">
        <v>21.904761904761905</v>
      </c>
      <c r="Q118" s="335">
        <v>0</v>
      </c>
      <c r="R118" s="335">
        <v>0</v>
      </c>
    </row>
    <row r="119" spans="3:18" x14ac:dyDescent="0.25">
      <c r="C119" s="171">
        <v>40878</v>
      </c>
      <c r="D119" s="335">
        <v>8.5714285714285712</v>
      </c>
      <c r="E119" s="335">
        <v>0.95238095238095233</v>
      </c>
      <c r="F119" s="335">
        <v>0.95238095238095233</v>
      </c>
      <c r="G119" s="335">
        <v>0.95238095238095233</v>
      </c>
      <c r="H119" s="335">
        <v>0</v>
      </c>
      <c r="I119" s="335">
        <v>0</v>
      </c>
      <c r="J119" s="335">
        <v>2.8571428571428568</v>
      </c>
      <c r="K119" s="335">
        <v>30.476190476190474</v>
      </c>
      <c r="L119" s="335">
        <v>12.38095238095238</v>
      </c>
      <c r="M119" s="335">
        <v>3.8095238095238093</v>
      </c>
      <c r="N119" s="335">
        <v>17.142857142857142</v>
      </c>
      <c r="O119" s="335">
        <v>0</v>
      </c>
      <c r="P119" s="335">
        <v>21.904761904761905</v>
      </c>
      <c r="Q119" s="335">
        <v>0</v>
      </c>
      <c r="R119" s="335">
        <v>0</v>
      </c>
    </row>
    <row r="120" spans="3:18" x14ac:dyDescent="0.25">
      <c r="C120" s="171">
        <v>40969</v>
      </c>
      <c r="D120" s="335">
        <v>7.6190476190476195</v>
      </c>
      <c r="E120" s="335">
        <v>0.95238095238095233</v>
      </c>
      <c r="F120" s="335">
        <v>2.8571428571428572</v>
      </c>
      <c r="G120" s="335">
        <v>1.9047619047619047</v>
      </c>
      <c r="H120" s="335">
        <v>0</v>
      </c>
      <c r="I120" s="335">
        <v>0</v>
      </c>
      <c r="J120" s="335">
        <v>4.7619047619047619</v>
      </c>
      <c r="K120" s="335">
        <v>30.476190476190474</v>
      </c>
      <c r="L120" s="335">
        <v>5.7142857142857135</v>
      </c>
      <c r="M120" s="335">
        <v>5.7142857142857144</v>
      </c>
      <c r="N120" s="335">
        <v>18.095238095238095</v>
      </c>
      <c r="O120" s="335">
        <v>0</v>
      </c>
      <c r="P120" s="335">
        <v>21.904761904761905</v>
      </c>
      <c r="Q120" s="335">
        <v>0</v>
      </c>
      <c r="R120" s="335">
        <v>0</v>
      </c>
    </row>
    <row r="121" spans="3:18" x14ac:dyDescent="0.25">
      <c r="C121" s="171">
        <v>41061</v>
      </c>
      <c r="D121" s="335">
        <v>3.8095238095238093</v>
      </c>
      <c r="E121" s="335">
        <v>0</v>
      </c>
      <c r="F121" s="335">
        <v>0</v>
      </c>
      <c r="G121" s="335">
        <v>3.8095238095238098</v>
      </c>
      <c r="H121" s="335">
        <v>0</v>
      </c>
      <c r="I121" s="335">
        <v>1.9047619047619047</v>
      </c>
      <c r="J121" s="335">
        <v>2.8571428571428568</v>
      </c>
      <c r="K121" s="335">
        <v>29.523809523809526</v>
      </c>
      <c r="L121" s="335">
        <v>16.19047619047619</v>
      </c>
      <c r="M121" s="335">
        <v>6.666666666666667</v>
      </c>
      <c r="N121" s="335">
        <v>14.285714285714285</v>
      </c>
      <c r="O121" s="335">
        <v>0</v>
      </c>
      <c r="P121" s="335">
        <v>20.952380952380953</v>
      </c>
      <c r="Q121" s="335">
        <v>0</v>
      </c>
      <c r="R121" s="335">
        <v>0</v>
      </c>
    </row>
    <row r="122" spans="3:18" x14ac:dyDescent="0.25">
      <c r="C122" s="171">
        <v>41153</v>
      </c>
      <c r="D122" s="335">
        <v>5.5555555555555562</v>
      </c>
      <c r="E122" s="335">
        <v>0</v>
      </c>
      <c r="F122" s="335">
        <v>0</v>
      </c>
      <c r="G122" s="335">
        <v>8.8888888888888893</v>
      </c>
      <c r="H122" s="335">
        <v>0</v>
      </c>
      <c r="I122" s="335">
        <v>1.1111111111111112</v>
      </c>
      <c r="J122" s="335">
        <v>6.666666666666667</v>
      </c>
      <c r="K122" s="335">
        <v>33.333333333333329</v>
      </c>
      <c r="L122" s="335">
        <v>13.333333333333334</v>
      </c>
      <c r="M122" s="335">
        <v>0</v>
      </c>
      <c r="N122" s="335">
        <v>12.222222222222223</v>
      </c>
      <c r="O122" s="335">
        <v>0</v>
      </c>
      <c r="P122" s="335">
        <v>18.888888888888889</v>
      </c>
      <c r="Q122" s="335">
        <v>0</v>
      </c>
      <c r="R122" s="335">
        <v>0</v>
      </c>
    </row>
    <row r="123" spans="3:18" x14ac:dyDescent="0.25">
      <c r="C123" s="171">
        <v>41244</v>
      </c>
      <c r="D123" s="335">
        <v>5.7142857142857144</v>
      </c>
      <c r="E123" s="335">
        <v>0</v>
      </c>
      <c r="F123" s="335">
        <v>0</v>
      </c>
      <c r="G123" s="335">
        <v>4.7619047619047619</v>
      </c>
      <c r="H123" s="335">
        <v>0</v>
      </c>
      <c r="I123" s="335">
        <v>0</v>
      </c>
      <c r="J123" s="335">
        <v>6.6666666666666652</v>
      </c>
      <c r="K123" s="335">
        <v>28.571428571428569</v>
      </c>
      <c r="L123" s="335">
        <v>16.19047619047619</v>
      </c>
      <c r="M123" s="335">
        <v>4.7619047619047619</v>
      </c>
      <c r="N123" s="335">
        <v>14.285714285714285</v>
      </c>
      <c r="O123" s="335">
        <v>2.8571428571428572</v>
      </c>
      <c r="P123" s="335">
        <v>16.19047619047619</v>
      </c>
      <c r="Q123" s="335">
        <v>0</v>
      </c>
      <c r="R123" s="335">
        <v>0</v>
      </c>
    </row>
    <row r="124" spans="3:18" x14ac:dyDescent="0.25">
      <c r="C124" s="171">
        <v>41334</v>
      </c>
      <c r="D124" s="335">
        <v>3.8095238095238093</v>
      </c>
      <c r="E124" s="335">
        <v>4.7619047619047619</v>
      </c>
      <c r="F124" s="335">
        <v>0.95238095238095233</v>
      </c>
      <c r="G124" s="335">
        <v>3.8095238095238093</v>
      </c>
      <c r="H124" s="335">
        <v>0</v>
      </c>
      <c r="I124" s="335">
        <v>0</v>
      </c>
      <c r="J124" s="335">
        <v>2.8571428571428572</v>
      </c>
      <c r="K124" s="335">
        <v>28.571428571428569</v>
      </c>
      <c r="L124" s="335">
        <v>14.285714285714285</v>
      </c>
      <c r="M124" s="335">
        <v>7.6190476190476186</v>
      </c>
      <c r="N124" s="335">
        <v>13.333333333333334</v>
      </c>
      <c r="O124" s="335">
        <v>0.95238095238095233</v>
      </c>
      <c r="P124" s="335">
        <v>19.047619047619047</v>
      </c>
      <c r="Q124" s="335">
        <v>0</v>
      </c>
      <c r="R124" s="335">
        <v>0</v>
      </c>
    </row>
    <row r="125" spans="3:18" x14ac:dyDescent="0.25">
      <c r="C125" s="171">
        <v>41426</v>
      </c>
      <c r="D125" s="335">
        <v>2.8571428571428568</v>
      </c>
      <c r="E125" s="335">
        <v>4.7619047619047619</v>
      </c>
      <c r="F125" s="335">
        <v>2.8571428571428568</v>
      </c>
      <c r="G125" s="335">
        <v>2.8571428571428572</v>
      </c>
      <c r="H125" s="335">
        <v>0</v>
      </c>
      <c r="I125" s="335">
        <v>0.95238095238095233</v>
      </c>
      <c r="J125" s="335">
        <v>0.95238095238095233</v>
      </c>
      <c r="K125" s="335">
        <v>29.523809523809526</v>
      </c>
      <c r="L125" s="335">
        <v>11.428571428571427</v>
      </c>
      <c r="M125" s="335">
        <v>12.38095238095238</v>
      </c>
      <c r="N125" s="335">
        <v>15.238095238095239</v>
      </c>
      <c r="O125" s="335">
        <v>0</v>
      </c>
      <c r="P125" s="335">
        <v>16.19047619047619</v>
      </c>
      <c r="Q125" s="335">
        <v>0</v>
      </c>
      <c r="R125" s="335">
        <v>0</v>
      </c>
    </row>
    <row r="126" spans="3:18" x14ac:dyDescent="0.25">
      <c r="C126" s="171">
        <v>41518</v>
      </c>
      <c r="D126" s="335">
        <v>1.9047619047619047</v>
      </c>
      <c r="E126" s="335">
        <v>0</v>
      </c>
      <c r="F126" s="335">
        <v>2.8571428571428568</v>
      </c>
      <c r="G126" s="335">
        <v>2.8571428571428568</v>
      </c>
      <c r="H126" s="335">
        <v>0</v>
      </c>
      <c r="I126" s="335">
        <v>0.95238095238095233</v>
      </c>
      <c r="J126" s="335">
        <v>1.9047619047619047</v>
      </c>
      <c r="K126" s="335">
        <v>32.38095238095238</v>
      </c>
      <c r="L126" s="335">
        <v>14.285714285714285</v>
      </c>
      <c r="M126" s="335">
        <v>11.428571428571429</v>
      </c>
      <c r="N126" s="335">
        <v>18.095238095238095</v>
      </c>
      <c r="O126" s="335">
        <v>1.9047619047619047</v>
      </c>
      <c r="P126" s="335">
        <v>11.428571428571427</v>
      </c>
      <c r="Q126" s="335">
        <v>0</v>
      </c>
      <c r="R126" s="335">
        <v>0</v>
      </c>
    </row>
    <row r="127" spans="3:18" x14ac:dyDescent="0.25">
      <c r="C127" s="171">
        <v>41609</v>
      </c>
      <c r="D127" s="335">
        <v>6.6666666666666652</v>
      </c>
      <c r="E127" s="335">
        <v>2.8571428571428572</v>
      </c>
      <c r="F127" s="335">
        <v>9.5238095238095237</v>
      </c>
      <c r="G127" s="335">
        <v>7.6190476190476195</v>
      </c>
      <c r="H127" s="335">
        <v>0</v>
      </c>
      <c r="I127" s="335">
        <v>0.95238095238095233</v>
      </c>
      <c r="J127" s="335">
        <v>0</v>
      </c>
      <c r="K127" s="335">
        <v>29.523809523809526</v>
      </c>
      <c r="L127" s="335">
        <v>6.6666666666666652</v>
      </c>
      <c r="M127" s="335">
        <v>6.666666666666667</v>
      </c>
      <c r="N127" s="335">
        <v>14.285714285714288</v>
      </c>
      <c r="O127" s="335">
        <v>1.9047619047619047</v>
      </c>
      <c r="P127" s="335">
        <v>13.333333333333334</v>
      </c>
      <c r="Q127" s="335">
        <v>0</v>
      </c>
      <c r="R127" s="335">
        <v>0</v>
      </c>
    </row>
    <row r="128" spans="3:18" x14ac:dyDescent="0.25">
      <c r="C128" s="171">
        <v>41699</v>
      </c>
      <c r="D128" s="335">
        <v>0</v>
      </c>
      <c r="E128" s="335">
        <v>0</v>
      </c>
      <c r="F128" s="335">
        <v>2.2222222222222223</v>
      </c>
      <c r="G128" s="335">
        <v>4.4444444444444446</v>
      </c>
      <c r="H128" s="335">
        <v>0</v>
      </c>
      <c r="I128" s="335">
        <v>0</v>
      </c>
      <c r="J128" s="335">
        <v>2.2222222222222223</v>
      </c>
      <c r="K128" s="335">
        <v>33.333333333333329</v>
      </c>
      <c r="L128" s="335">
        <v>14.444444444444443</v>
      </c>
      <c r="M128" s="335">
        <v>10</v>
      </c>
      <c r="N128" s="335">
        <v>15.555555555555555</v>
      </c>
      <c r="O128" s="335">
        <v>0</v>
      </c>
      <c r="P128" s="335">
        <v>17.777777777777775</v>
      </c>
      <c r="Q128" s="335">
        <v>0</v>
      </c>
      <c r="R128" s="335">
        <v>0</v>
      </c>
    </row>
    <row r="129" spans="3:16384" x14ac:dyDescent="0.25">
      <c r="C129" s="171">
        <v>41791</v>
      </c>
      <c r="D129" s="335">
        <v>1.3333333333333333</v>
      </c>
      <c r="E129" s="335">
        <v>1.3333333333333333</v>
      </c>
      <c r="F129" s="335">
        <v>0</v>
      </c>
      <c r="G129" s="335">
        <v>0</v>
      </c>
      <c r="H129" s="335">
        <v>0</v>
      </c>
      <c r="I129" s="335">
        <v>0</v>
      </c>
      <c r="J129" s="335">
        <v>3.9999999999999996</v>
      </c>
      <c r="K129" s="335">
        <v>33.333333333333329</v>
      </c>
      <c r="L129" s="335">
        <v>9.3333333333333321</v>
      </c>
      <c r="M129" s="335">
        <v>12</v>
      </c>
      <c r="N129" s="335">
        <v>14.666666666666666</v>
      </c>
      <c r="O129" s="335">
        <v>4</v>
      </c>
      <c r="P129" s="335">
        <v>17.333333333333336</v>
      </c>
      <c r="Q129" s="335">
        <v>2.6666666666666665</v>
      </c>
      <c r="R129" s="335">
        <v>0</v>
      </c>
    </row>
    <row r="130" spans="3:16384" x14ac:dyDescent="0.25">
      <c r="C130" s="171">
        <v>41883</v>
      </c>
      <c r="D130" s="335">
        <v>1.6666666666666667</v>
      </c>
      <c r="E130" s="335">
        <v>0</v>
      </c>
      <c r="F130" s="335">
        <v>0</v>
      </c>
      <c r="G130" s="335">
        <v>1.6666666666666667</v>
      </c>
      <c r="H130" s="335">
        <v>0</v>
      </c>
      <c r="I130" s="335">
        <v>1.6666666666666667</v>
      </c>
      <c r="J130" s="335">
        <v>0</v>
      </c>
      <c r="K130" s="335">
        <v>33.333333333333329</v>
      </c>
      <c r="L130" s="335">
        <v>16.666666666666668</v>
      </c>
      <c r="M130" s="335">
        <v>11.666666666666666</v>
      </c>
      <c r="N130" s="335">
        <v>21.666666666666668</v>
      </c>
      <c r="O130" s="335">
        <v>0</v>
      </c>
      <c r="P130" s="335">
        <v>11.666666666666666</v>
      </c>
      <c r="Q130" s="335">
        <v>0</v>
      </c>
      <c r="R130" s="335">
        <v>0</v>
      </c>
    </row>
    <row r="131" spans="3:16384" x14ac:dyDescent="0.25">
      <c r="C131" s="171">
        <v>41974</v>
      </c>
      <c r="D131" s="335">
        <v>0</v>
      </c>
      <c r="E131" s="335">
        <v>0</v>
      </c>
      <c r="F131" s="335">
        <v>3.3333333333333335</v>
      </c>
      <c r="G131" s="335">
        <v>0</v>
      </c>
      <c r="H131" s="335">
        <v>0</v>
      </c>
      <c r="I131" s="335">
        <v>0</v>
      </c>
      <c r="J131" s="335">
        <v>3.3333333333333335</v>
      </c>
      <c r="K131" s="335">
        <v>33.333333333333329</v>
      </c>
      <c r="L131" s="335">
        <v>16.666666666666664</v>
      </c>
      <c r="M131" s="335">
        <v>6.666666666666667</v>
      </c>
      <c r="N131" s="335">
        <v>16.666666666666668</v>
      </c>
      <c r="O131" s="335">
        <v>1.6666666666666667</v>
      </c>
      <c r="P131" s="335">
        <v>18.333333333333336</v>
      </c>
      <c r="Q131" s="335">
        <v>0</v>
      </c>
      <c r="R131" s="335">
        <v>0</v>
      </c>
    </row>
    <row r="132" spans="3:16384" x14ac:dyDescent="0.25">
      <c r="C132" s="171">
        <v>42064</v>
      </c>
      <c r="D132" s="335">
        <v>5</v>
      </c>
      <c r="E132" s="335">
        <v>0</v>
      </c>
      <c r="F132" s="335">
        <v>6.666666666666667</v>
      </c>
      <c r="G132" s="335">
        <v>1.6666666666666667</v>
      </c>
      <c r="H132" s="335">
        <v>0</v>
      </c>
      <c r="I132" s="335">
        <v>0</v>
      </c>
      <c r="J132" s="335">
        <v>0</v>
      </c>
      <c r="K132" s="335">
        <v>31.666666666666664</v>
      </c>
      <c r="L132" s="335">
        <v>15</v>
      </c>
      <c r="M132" s="335">
        <v>6.666666666666667</v>
      </c>
      <c r="N132" s="335">
        <v>20</v>
      </c>
      <c r="O132" s="335">
        <v>1.6666666666666667</v>
      </c>
      <c r="P132" s="335">
        <v>11.666666666666666</v>
      </c>
      <c r="Q132" s="335">
        <v>0</v>
      </c>
      <c r="R132" s="335">
        <v>0</v>
      </c>
    </row>
    <row r="133" spans="3:16384" x14ac:dyDescent="0.25">
      <c r="C133" s="171">
        <v>42156</v>
      </c>
      <c r="D133" s="335">
        <v>0</v>
      </c>
      <c r="E133" s="335">
        <v>6.666666666666667</v>
      </c>
      <c r="F133" s="335">
        <v>1.3333333333333333</v>
      </c>
      <c r="G133" s="335">
        <v>4</v>
      </c>
      <c r="H133" s="335">
        <v>0</v>
      </c>
      <c r="I133" s="335">
        <v>1.3333333333333333</v>
      </c>
      <c r="J133" s="335">
        <v>0</v>
      </c>
      <c r="K133" s="335">
        <v>29.333333333333332</v>
      </c>
      <c r="L133" s="335">
        <v>13.333333333333334</v>
      </c>
      <c r="M133" s="335">
        <v>5.333333333333333</v>
      </c>
      <c r="N133" s="335">
        <v>21.333333333333332</v>
      </c>
      <c r="O133" s="335">
        <v>2.6666666666666665</v>
      </c>
      <c r="P133" s="335">
        <v>14.666666666666666</v>
      </c>
      <c r="Q133" s="335">
        <v>0</v>
      </c>
      <c r="R133" s="335">
        <v>0</v>
      </c>
    </row>
    <row r="134" spans="3:16384" x14ac:dyDescent="0.25">
      <c r="C134" s="171">
        <v>42248</v>
      </c>
      <c r="D134" s="335">
        <v>2.6666666666666665</v>
      </c>
      <c r="E134" s="335">
        <v>0</v>
      </c>
      <c r="F134" s="335">
        <v>1.3333333333333333</v>
      </c>
      <c r="G134" s="335">
        <v>6.666666666666667</v>
      </c>
      <c r="H134" s="335">
        <v>0</v>
      </c>
      <c r="I134" s="335">
        <v>0</v>
      </c>
      <c r="J134" s="335">
        <v>1.3333333333333333</v>
      </c>
      <c r="K134" s="335">
        <v>32</v>
      </c>
      <c r="L134" s="335">
        <v>12</v>
      </c>
      <c r="M134" s="335">
        <v>5.333333333333333</v>
      </c>
      <c r="N134" s="335">
        <v>20</v>
      </c>
      <c r="O134" s="335">
        <v>0</v>
      </c>
      <c r="P134" s="335">
        <v>18.666666666666668</v>
      </c>
      <c r="Q134" s="335">
        <v>0</v>
      </c>
      <c r="R134" s="335">
        <v>0</v>
      </c>
    </row>
    <row r="135" spans="3:16384" x14ac:dyDescent="0.25">
      <c r="C135" s="171">
        <v>42339</v>
      </c>
      <c r="D135" s="335">
        <v>1.3333333333333333</v>
      </c>
      <c r="E135" s="335">
        <v>0</v>
      </c>
      <c r="F135" s="335">
        <v>0</v>
      </c>
      <c r="G135" s="335">
        <v>0</v>
      </c>
      <c r="H135" s="335">
        <v>0</v>
      </c>
      <c r="I135" s="335">
        <v>1.3333333333333333</v>
      </c>
      <c r="J135" s="335">
        <v>2.6666666666666665</v>
      </c>
      <c r="K135" s="335">
        <v>32</v>
      </c>
      <c r="L135" s="335">
        <v>14.666666666666666</v>
      </c>
      <c r="M135" s="335">
        <v>5.333333333333333</v>
      </c>
      <c r="N135" s="335">
        <v>18.666666666666668</v>
      </c>
      <c r="O135" s="335">
        <v>5.333333333333333</v>
      </c>
      <c r="P135" s="335">
        <v>18.666666666666664</v>
      </c>
      <c r="Q135" s="335">
        <v>0</v>
      </c>
      <c r="R135" s="335">
        <v>0</v>
      </c>
    </row>
    <row r="136" spans="3:16384" x14ac:dyDescent="0.25">
      <c r="C136" s="171">
        <v>42430</v>
      </c>
      <c r="D136" s="335">
        <v>0</v>
      </c>
      <c r="E136" s="335">
        <v>0</v>
      </c>
      <c r="F136" s="335">
        <v>1.3333333333333333</v>
      </c>
      <c r="G136" s="335">
        <v>0</v>
      </c>
      <c r="H136" s="335">
        <v>0</v>
      </c>
      <c r="I136" s="335">
        <v>0</v>
      </c>
      <c r="J136" s="335">
        <v>1.3333333333333333</v>
      </c>
      <c r="K136" s="335">
        <v>33.333333333333329</v>
      </c>
      <c r="L136" s="335">
        <v>17.333333333333332</v>
      </c>
      <c r="M136" s="335">
        <v>8</v>
      </c>
      <c r="N136" s="335">
        <v>21.333333333333332</v>
      </c>
      <c r="O136" s="335">
        <v>0</v>
      </c>
      <c r="P136" s="335">
        <v>17.333333333333332</v>
      </c>
      <c r="Q136" s="335">
        <v>0</v>
      </c>
      <c r="R136" s="335">
        <v>0</v>
      </c>
    </row>
    <row r="137" spans="3:16384" x14ac:dyDescent="0.25">
      <c r="C137" s="171">
        <v>42522</v>
      </c>
      <c r="D137" s="335">
        <v>2.6666666666666665</v>
      </c>
      <c r="E137" s="335">
        <v>0</v>
      </c>
      <c r="F137" s="335">
        <v>2.6666666666666665</v>
      </c>
      <c r="G137" s="335">
        <v>2.6666666666666665</v>
      </c>
      <c r="H137" s="335">
        <v>0</v>
      </c>
      <c r="I137" s="335">
        <v>0</v>
      </c>
      <c r="J137" s="335">
        <v>0</v>
      </c>
      <c r="K137" s="335">
        <v>30.666666666666664</v>
      </c>
      <c r="L137" s="335">
        <v>10.666666666666666</v>
      </c>
      <c r="M137" s="335">
        <v>3.9999999999999996</v>
      </c>
      <c r="N137" s="335">
        <v>24</v>
      </c>
      <c r="O137" s="335">
        <v>0</v>
      </c>
      <c r="P137" s="335">
        <v>22.666666666666668</v>
      </c>
      <c r="Q137" s="335">
        <v>0</v>
      </c>
      <c r="R137" s="335">
        <v>0</v>
      </c>
    </row>
    <row r="138" spans="3:16384" x14ac:dyDescent="0.25">
      <c r="C138" s="171">
        <v>42614</v>
      </c>
      <c r="D138" s="335">
        <v>0</v>
      </c>
      <c r="E138" s="335">
        <v>8.3333333333333321</v>
      </c>
      <c r="F138" s="335">
        <v>0</v>
      </c>
      <c r="G138" s="335">
        <v>0</v>
      </c>
      <c r="H138" s="335">
        <v>1.6666666666666667</v>
      </c>
      <c r="I138" s="335">
        <v>0</v>
      </c>
      <c r="J138" s="335">
        <v>0</v>
      </c>
      <c r="K138" s="335">
        <v>31.666666666666664</v>
      </c>
      <c r="L138" s="335">
        <v>20</v>
      </c>
      <c r="M138" s="335">
        <v>5</v>
      </c>
      <c r="N138" s="335">
        <v>16.666666666666668</v>
      </c>
      <c r="O138" s="335">
        <v>5</v>
      </c>
      <c r="P138" s="335">
        <v>11.666666666666666</v>
      </c>
      <c r="Q138" s="335">
        <v>0</v>
      </c>
      <c r="R138" s="335">
        <v>0</v>
      </c>
    </row>
    <row r="139" spans="3:16384" x14ac:dyDescent="0.25">
      <c r="C139" s="171">
        <v>42705</v>
      </c>
      <c r="D139" s="335">
        <v>1.3333333333333333</v>
      </c>
      <c r="E139" s="335">
        <v>1.3333333333333333</v>
      </c>
      <c r="F139" s="335">
        <v>0</v>
      </c>
      <c r="G139" s="335">
        <v>2.6666666666666665</v>
      </c>
      <c r="H139" s="335">
        <v>0</v>
      </c>
      <c r="I139" s="335">
        <v>0</v>
      </c>
      <c r="J139" s="335">
        <v>2.6666666666666665</v>
      </c>
      <c r="K139" s="335">
        <v>32</v>
      </c>
      <c r="L139" s="335">
        <v>9.3333333333333321</v>
      </c>
      <c r="M139" s="335">
        <v>5.333333333333333</v>
      </c>
      <c r="N139" s="335">
        <v>24.000000000000004</v>
      </c>
      <c r="O139" s="335">
        <v>2.6666666666666665</v>
      </c>
      <c r="P139" s="335">
        <v>18.666666666666668</v>
      </c>
      <c r="Q139" s="335">
        <v>0</v>
      </c>
      <c r="R139" s="335">
        <v>0</v>
      </c>
      <c r="S139" s="175"/>
      <c r="T139" s="219"/>
      <c r="U139" s="175"/>
      <c r="V139" s="175"/>
      <c r="W139" s="219"/>
      <c r="X139" s="175"/>
      <c r="Y139" s="175"/>
      <c r="Z139" s="219"/>
      <c r="AA139" s="175"/>
      <c r="AB139" s="175"/>
      <c r="AC139" s="219"/>
      <c r="AD139" s="175"/>
      <c r="AE139" s="175"/>
      <c r="AF139" s="219"/>
      <c r="AG139" s="175"/>
      <c r="AH139" s="175"/>
      <c r="AI139" s="219"/>
      <c r="AJ139" s="175"/>
      <c r="AK139" s="175"/>
      <c r="AL139" s="219"/>
      <c r="AM139" s="175"/>
      <c r="AN139" s="175"/>
      <c r="AO139" s="219"/>
      <c r="AP139" s="175"/>
      <c r="AQ139" s="175"/>
      <c r="AR139" s="219"/>
      <c r="AS139" s="175"/>
      <c r="AT139" s="175"/>
      <c r="AU139" s="219"/>
      <c r="AV139" s="175"/>
      <c r="AW139" s="175"/>
      <c r="AX139" s="219"/>
      <c r="AY139" s="175"/>
      <c r="AZ139" s="175"/>
      <c r="BA139" s="219"/>
      <c r="BB139" s="175"/>
      <c r="BC139" s="175"/>
      <c r="BD139" s="219"/>
      <c r="BE139" s="175"/>
      <c r="BF139" s="175"/>
      <c r="BG139" s="219"/>
      <c r="BH139" s="175"/>
      <c r="BI139" s="175"/>
      <c r="BJ139" s="219"/>
      <c r="BK139" s="175"/>
      <c r="BL139" s="175"/>
      <c r="BM139" s="219"/>
      <c r="BN139" s="175"/>
      <c r="BO139" s="175"/>
      <c r="BP139" s="219"/>
      <c r="BQ139" s="175"/>
      <c r="BR139" s="175"/>
      <c r="BS139" s="219"/>
      <c r="BT139" s="175"/>
      <c r="BU139" s="175"/>
      <c r="BV139" s="219"/>
      <c r="BW139" s="175"/>
      <c r="BX139" s="175"/>
      <c r="BY139" s="219"/>
      <c r="BZ139" s="175"/>
      <c r="CA139" s="175"/>
      <c r="CB139" s="219"/>
      <c r="CC139" s="175"/>
      <c r="CD139" s="175"/>
      <c r="CE139" s="219"/>
      <c r="CF139" s="175"/>
      <c r="CG139" s="175"/>
      <c r="CH139" s="219"/>
      <c r="CI139" s="175"/>
      <c r="CJ139" s="175"/>
      <c r="CK139" s="219"/>
      <c r="CL139" s="175"/>
      <c r="CM139" s="175"/>
      <c r="CN139" s="219"/>
      <c r="CO139" s="175"/>
      <c r="CP139" s="175"/>
      <c r="CQ139" s="219"/>
      <c r="CR139" s="175"/>
      <c r="CS139" s="175"/>
      <c r="CT139" s="219"/>
      <c r="CU139" s="175"/>
      <c r="CV139" s="175"/>
      <c r="CW139" s="219"/>
      <c r="CX139" s="175"/>
      <c r="CY139" s="175"/>
      <c r="CZ139" s="219"/>
      <c r="DA139" s="175"/>
      <c r="DB139" s="175"/>
      <c r="DC139" s="219"/>
      <c r="DD139" s="175"/>
      <c r="DE139" s="175"/>
      <c r="DF139" s="219"/>
      <c r="DG139" s="175"/>
      <c r="DH139" s="175"/>
      <c r="DI139" s="219"/>
      <c r="DJ139" s="175"/>
      <c r="DK139" s="175"/>
      <c r="DL139" s="219"/>
      <c r="DM139" s="175"/>
      <c r="DN139" s="175"/>
      <c r="DO139" s="219"/>
      <c r="DP139" s="175"/>
      <c r="DQ139" s="175"/>
      <c r="DR139" s="219"/>
      <c r="DS139" s="175"/>
      <c r="DT139" s="175"/>
      <c r="DU139" s="219"/>
      <c r="DV139" s="175"/>
      <c r="DW139" s="175"/>
      <c r="DX139" s="219"/>
      <c r="DY139" s="175"/>
      <c r="DZ139" s="175"/>
      <c r="EA139" s="219"/>
      <c r="EB139" s="175"/>
      <c r="EC139" s="175"/>
      <c r="ED139" s="219"/>
      <c r="EE139" s="175"/>
      <c r="EF139" s="175"/>
      <c r="EG139" s="219"/>
      <c r="EH139" s="175"/>
      <c r="EI139" s="175"/>
      <c r="EJ139" s="219"/>
      <c r="EK139" s="175"/>
      <c r="EL139" s="175"/>
      <c r="EM139" s="219"/>
      <c r="EN139" s="175"/>
      <c r="EO139" s="175"/>
      <c r="EP139" s="219"/>
      <c r="EQ139" s="175"/>
      <c r="ER139" s="175"/>
      <c r="ES139" s="219"/>
      <c r="ET139" s="175"/>
      <c r="EU139" s="175"/>
      <c r="EV139" s="219"/>
      <c r="EW139" s="175"/>
      <c r="EX139" s="175"/>
      <c r="EY139" s="219"/>
      <c r="EZ139" s="175"/>
      <c r="FA139" s="175"/>
      <c r="FB139" s="219"/>
      <c r="FC139" s="175"/>
      <c r="FD139" s="175"/>
      <c r="FE139" s="219"/>
      <c r="FF139" s="175"/>
      <c r="FG139" s="175"/>
      <c r="FH139" s="219"/>
      <c r="FI139" s="175"/>
      <c r="FJ139" s="175"/>
      <c r="FK139" s="219"/>
      <c r="FL139" s="175"/>
      <c r="FM139" s="175"/>
      <c r="FN139" s="219"/>
      <c r="FO139" s="175"/>
      <c r="FP139" s="175"/>
      <c r="FQ139" s="219"/>
      <c r="FR139" s="175"/>
      <c r="FS139" s="175"/>
      <c r="FT139" s="219"/>
      <c r="FU139" s="175"/>
      <c r="FV139" s="175"/>
      <c r="FW139" s="219"/>
      <c r="FX139" s="175"/>
      <c r="FY139" s="175"/>
      <c r="FZ139" s="219"/>
      <c r="GA139" s="175"/>
      <c r="GB139" s="175"/>
      <c r="GC139" s="219"/>
      <c r="GD139" s="175"/>
      <c r="GE139" s="175"/>
      <c r="GF139" s="219"/>
      <c r="GG139" s="175"/>
      <c r="GH139" s="175"/>
      <c r="GI139" s="219"/>
      <c r="GJ139" s="175"/>
      <c r="GK139" s="175"/>
      <c r="GL139" s="219"/>
      <c r="GM139" s="175"/>
      <c r="GN139" s="175"/>
      <c r="GO139" s="219"/>
      <c r="GP139" s="175"/>
      <c r="GQ139" s="175"/>
      <c r="GR139" s="219"/>
      <c r="GS139" s="175"/>
      <c r="GT139" s="175"/>
      <c r="GU139" s="219"/>
      <c r="GV139" s="175"/>
      <c r="GW139" s="175"/>
      <c r="GX139" s="219"/>
      <c r="GY139" s="175"/>
      <c r="GZ139" s="175"/>
      <c r="HA139" s="219"/>
      <c r="HB139" s="175"/>
      <c r="HC139" s="175"/>
      <c r="HD139" s="219"/>
      <c r="HE139" s="175"/>
      <c r="HF139" s="175"/>
      <c r="HG139" s="219"/>
      <c r="HH139" s="175"/>
      <c r="HI139" s="175"/>
      <c r="HJ139" s="219"/>
      <c r="HK139" s="175"/>
      <c r="HL139" s="175"/>
      <c r="HM139" s="219"/>
      <c r="HN139" s="175"/>
      <c r="HO139" s="175"/>
      <c r="HP139" s="219"/>
      <c r="HQ139" s="175"/>
      <c r="HR139" s="175"/>
      <c r="HS139" s="219"/>
      <c r="HT139" s="175"/>
      <c r="HU139" s="175"/>
      <c r="HV139" s="219"/>
      <c r="HW139" s="175"/>
      <c r="HX139" s="175"/>
      <c r="HY139" s="219"/>
      <c r="HZ139" s="175"/>
      <c r="IA139" s="175"/>
      <c r="IB139" s="219"/>
      <c r="IC139" s="175"/>
      <c r="ID139" s="175"/>
      <c r="IE139" s="219"/>
      <c r="IF139" s="175"/>
      <c r="IG139" s="175"/>
      <c r="IH139" s="219"/>
      <c r="II139" s="175"/>
      <c r="IJ139" s="175"/>
      <c r="IK139" s="219"/>
      <c r="IL139" s="175"/>
      <c r="IM139" s="175"/>
      <c r="IN139" s="219"/>
      <c r="IO139" s="175"/>
      <c r="IP139" s="175"/>
      <c r="IQ139" s="219"/>
      <c r="IR139" s="175"/>
      <c r="IS139" s="175"/>
      <c r="IT139" s="219"/>
      <c r="IU139" s="175"/>
      <c r="IV139" s="175"/>
      <c r="IW139" s="219"/>
      <c r="IX139" s="175"/>
      <c r="IY139" s="175"/>
      <c r="IZ139" s="219"/>
      <c r="JA139" s="175"/>
      <c r="JB139" s="175"/>
      <c r="JC139" s="219"/>
      <c r="JD139" s="175"/>
      <c r="JE139" s="175"/>
      <c r="JF139" s="219"/>
      <c r="JG139" s="175"/>
      <c r="JH139" s="175"/>
      <c r="JI139" s="219"/>
      <c r="JJ139" s="175"/>
      <c r="JK139" s="175"/>
      <c r="JL139" s="219"/>
      <c r="JM139" s="175"/>
      <c r="JN139" s="175"/>
      <c r="JO139" s="219"/>
      <c r="JP139" s="175"/>
      <c r="JQ139" s="175"/>
      <c r="JR139" s="219"/>
      <c r="JS139" s="175"/>
      <c r="JT139" s="175"/>
      <c r="JU139" s="219"/>
      <c r="JV139" s="175"/>
      <c r="JW139" s="175"/>
      <c r="JX139" s="219"/>
      <c r="JY139" s="175"/>
      <c r="JZ139" s="175"/>
      <c r="KA139" s="219"/>
      <c r="KB139" s="175"/>
      <c r="KC139" s="175"/>
      <c r="KD139" s="219"/>
      <c r="KE139" s="175"/>
      <c r="KF139" s="175"/>
      <c r="KG139" s="219"/>
      <c r="KH139" s="175"/>
      <c r="KI139" s="175"/>
      <c r="KJ139" s="219"/>
      <c r="KK139" s="175"/>
      <c r="KL139" s="175"/>
      <c r="KM139" s="219"/>
      <c r="KN139" s="175"/>
      <c r="KO139" s="175"/>
      <c r="KP139" s="219"/>
      <c r="KQ139" s="175"/>
      <c r="KR139" s="175"/>
      <c r="KS139" s="219"/>
      <c r="KT139" s="175"/>
      <c r="KU139" s="175"/>
      <c r="KV139" s="219"/>
      <c r="KW139" s="175"/>
      <c r="KX139" s="175"/>
      <c r="KY139" s="219"/>
      <c r="KZ139" s="175"/>
      <c r="LA139" s="175"/>
      <c r="LB139" s="219"/>
      <c r="LC139" s="175"/>
      <c r="LD139" s="175"/>
      <c r="LE139" s="219"/>
      <c r="LF139" s="175"/>
      <c r="LG139" s="175"/>
      <c r="LH139" s="219"/>
      <c r="LI139" s="175"/>
      <c r="LJ139" s="175"/>
      <c r="LK139" s="219"/>
      <c r="LL139" s="175"/>
      <c r="LM139" s="175"/>
      <c r="LN139" s="219"/>
      <c r="LO139" s="175"/>
      <c r="LP139" s="175"/>
      <c r="LQ139" s="219"/>
      <c r="LR139" s="175"/>
      <c r="LS139" s="175"/>
      <c r="LT139" s="219"/>
      <c r="LU139" s="175"/>
      <c r="LV139" s="175"/>
      <c r="LW139" s="219"/>
      <c r="LX139" s="175"/>
      <c r="LY139" s="175"/>
      <c r="LZ139" s="219"/>
      <c r="MA139" s="175"/>
      <c r="MB139" s="175"/>
      <c r="MC139" s="219"/>
      <c r="MD139" s="175"/>
      <c r="ME139" s="175"/>
      <c r="MF139" s="219"/>
      <c r="MG139" s="175"/>
      <c r="MH139" s="175"/>
      <c r="MI139" s="219"/>
      <c r="MJ139" s="175"/>
      <c r="MK139" s="175"/>
      <c r="ML139" s="219"/>
      <c r="MM139" s="175"/>
      <c r="MN139" s="175"/>
      <c r="MO139" s="219"/>
      <c r="MP139" s="175"/>
      <c r="MQ139" s="175"/>
      <c r="MR139" s="219"/>
      <c r="MS139" s="175"/>
      <c r="MT139" s="175"/>
      <c r="MU139" s="219"/>
      <c r="MV139" s="175"/>
      <c r="MW139" s="175"/>
      <c r="MX139" s="219"/>
      <c r="MY139" s="175"/>
      <c r="MZ139" s="175"/>
      <c r="NA139" s="219"/>
      <c r="NB139" s="175"/>
      <c r="NC139" s="175"/>
      <c r="ND139" s="219"/>
      <c r="NE139" s="175"/>
      <c r="NF139" s="175"/>
      <c r="NG139" s="219"/>
      <c r="NH139" s="175"/>
      <c r="NI139" s="175"/>
      <c r="NJ139" s="219"/>
      <c r="NK139" s="175"/>
      <c r="NL139" s="175"/>
      <c r="NM139" s="219"/>
      <c r="NN139" s="175"/>
      <c r="NO139" s="175"/>
      <c r="NP139" s="219"/>
      <c r="NQ139" s="175"/>
      <c r="NR139" s="175"/>
      <c r="NS139" s="219"/>
      <c r="NT139" s="175"/>
      <c r="NU139" s="175"/>
      <c r="NV139" s="219"/>
      <c r="NW139" s="175"/>
      <c r="NX139" s="175"/>
      <c r="NY139" s="219"/>
      <c r="NZ139" s="175"/>
      <c r="OA139" s="175"/>
      <c r="OB139" s="219"/>
      <c r="OC139" s="175"/>
      <c r="OD139" s="175"/>
      <c r="OE139" s="219"/>
      <c r="OF139" s="175"/>
      <c r="OG139" s="175"/>
      <c r="OH139" s="219"/>
      <c r="OI139" s="175"/>
      <c r="OJ139" s="175"/>
      <c r="OK139" s="219"/>
      <c r="OL139" s="175"/>
      <c r="OM139" s="175"/>
      <c r="ON139" s="219"/>
      <c r="OO139" s="175"/>
      <c r="OP139" s="175"/>
      <c r="OQ139" s="219"/>
      <c r="OR139" s="175"/>
      <c r="OS139" s="175"/>
      <c r="OT139" s="219"/>
      <c r="OU139" s="175"/>
      <c r="OV139" s="175"/>
      <c r="OW139" s="219"/>
      <c r="OX139" s="175"/>
      <c r="OY139" s="175"/>
      <c r="OZ139" s="219"/>
      <c r="PA139" s="175"/>
      <c r="PB139" s="175"/>
      <c r="PC139" s="219"/>
      <c r="PD139" s="175"/>
      <c r="PE139" s="175"/>
      <c r="PF139" s="219"/>
      <c r="PG139" s="175"/>
      <c r="PH139" s="175"/>
      <c r="PI139" s="219"/>
      <c r="PJ139" s="175"/>
      <c r="PK139" s="175"/>
      <c r="PL139" s="219"/>
      <c r="PM139" s="175"/>
      <c r="PN139" s="175"/>
      <c r="PO139" s="219"/>
      <c r="PP139" s="175"/>
      <c r="PQ139" s="175"/>
      <c r="PR139" s="219"/>
      <c r="PS139" s="175"/>
      <c r="PT139" s="175"/>
      <c r="PU139" s="219"/>
      <c r="PV139" s="175"/>
      <c r="PW139" s="175"/>
      <c r="PX139" s="219"/>
      <c r="PY139" s="175"/>
      <c r="PZ139" s="175"/>
      <c r="QA139" s="219"/>
      <c r="QB139" s="175"/>
      <c r="QC139" s="175"/>
      <c r="QD139" s="219"/>
      <c r="QE139" s="175"/>
      <c r="QF139" s="175"/>
      <c r="QG139" s="219"/>
      <c r="QH139" s="175"/>
      <c r="QI139" s="175"/>
      <c r="QJ139" s="219"/>
      <c r="QK139" s="175"/>
      <c r="QL139" s="175"/>
      <c r="QM139" s="219"/>
      <c r="QN139" s="175"/>
      <c r="QO139" s="175"/>
      <c r="QP139" s="219"/>
      <c r="QQ139" s="175"/>
      <c r="QR139" s="175"/>
      <c r="QS139" s="219"/>
      <c r="QT139" s="175"/>
      <c r="QU139" s="175"/>
      <c r="QV139" s="219"/>
      <c r="QW139" s="175"/>
      <c r="QX139" s="175"/>
      <c r="QY139" s="219"/>
      <c r="QZ139" s="175"/>
      <c r="RA139" s="175"/>
      <c r="RB139" s="219"/>
      <c r="RC139" s="175"/>
      <c r="RD139" s="175"/>
      <c r="RE139" s="219"/>
      <c r="RF139" s="175"/>
      <c r="RG139" s="175"/>
      <c r="RH139" s="219"/>
      <c r="RI139" s="175"/>
      <c r="RJ139" s="175"/>
      <c r="RK139" s="219"/>
      <c r="RL139" s="175"/>
      <c r="RM139" s="175"/>
      <c r="RN139" s="219"/>
      <c r="RO139" s="175"/>
      <c r="RP139" s="175"/>
      <c r="RQ139" s="219"/>
      <c r="RR139" s="175"/>
      <c r="RS139" s="175"/>
      <c r="RT139" s="219"/>
      <c r="RU139" s="175"/>
      <c r="RV139" s="175"/>
      <c r="RW139" s="219"/>
      <c r="RX139" s="175"/>
      <c r="RY139" s="175"/>
      <c r="RZ139" s="219"/>
      <c r="SA139" s="175"/>
      <c r="SB139" s="175"/>
      <c r="SC139" s="219"/>
      <c r="SD139" s="175"/>
      <c r="SE139" s="175"/>
      <c r="SF139" s="219"/>
      <c r="SG139" s="175"/>
      <c r="SH139" s="175"/>
      <c r="SI139" s="219"/>
      <c r="SJ139" s="175"/>
      <c r="SK139" s="175"/>
      <c r="SL139" s="219"/>
      <c r="SM139" s="175"/>
      <c r="SN139" s="175"/>
      <c r="SO139" s="219"/>
      <c r="SP139" s="175"/>
      <c r="SQ139" s="175"/>
      <c r="SR139" s="219"/>
      <c r="SS139" s="175"/>
      <c r="ST139" s="175"/>
      <c r="SU139" s="219"/>
      <c r="SV139" s="175"/>
      <c r="SW139" s="175"/>
      <c r="SX139" s="219"/>
      <c r="SY139" s="175"/>
      <c r="SZ139" s="175"/>
      <c r="TA139" s="219"/>
      <c r="TB139" s="175"/>
      <c r="TC139" s="175"/>
      <c r="TD139" s="219"/>
      <c r="TE139" s="175"/>
      <c r="TF139" s="175"/>
      <c r="TG139" s="219"/>
      <c r="TH139" s="175"/>
      <c r="TI139" s="175"/>
      <c r="TJ139" s="219"/>
      <c r="TK139" s="175"/>
      <c r="TL139" s="175"/>
      <c r="TM139" s="219"/>
      <c r="TN139" s="175"/>
      <c r="TO139" s="175"/>
      <c r="TP139" s="219"/>
      <c r="TQ139" s="175"/>
      <c r="TR139" s="175"/>
      <c r="TS139" s="219"/>
      <c r="TT139" s="175"/>
      <c r="TU139" s="175"/>
      <c r="TV139" s="219"/>
      <c r="TW139" s="175"/>
      <c r="TX139" s="175"/>
      <c r="TY139" s="219"/>
      <c r="TZ139" s="175"/>
      <c r="UA139" s="175"/>
      <c r="UB139" s="219"/>
      <c r="UC139" s="175"/>
      <c r="UD139" s="175"/>
      <c r="UE139" s="219"/>
      <c r="UF139" s="175"/>
      <c r="UG139" s="175"/>
      <c r="UH139" s="219"/>
      <c r="UI139" s="175"/>
      <c r="UJ139" s="175"/>
      <c r="UK139" s="219"/>
      <c r="UL139" s="175"/>
      <c r="UM139" s="175"/>
      <c r="UN139" s="219"/>
      <c r="UO139" s="175"/>
      <c r="UP139" s="175"/>
      <c r="UQ139" s="219"/>
      <c r="UR139" s="175"/>
      <c r="US139" s="175"/>
      <c r="UT139" s="219"/>
      <c r="UU139" s="175"/>
      <c r="UV139" s="175"/>
      <c r="UW139" s="219"/>
      <c r="UX139" s="175"/>
      <c r="UY139" s="175"/>
      <c r="UZ139" s="219"/>
      <c r="VA139" s="175"/>
      <c r="VB139" s="175"/>
      <c r="VC139" s="219"/>
      <c r="VD139" s="175"/>
      <c r="VE139" s="175"/>
      <c r="VF139" s="219"/>
      <c r="VG139" s="175"/>
      <c r="VH139" s="175"/>
      <c r="VI139" s="219"/>
      <c r="VJ139" s="175"/>
      <c r="VK139" s="175"/>
      <c r="VL139" s="219"/>
      <c r="VM139" s="175"/>
      <c r="VN139" s="175"/>
      <c r="VO139" s="219"/>
      <c r="VP139" s="175"/>
      <c r="VQ139" s="175"/>
      <c r="VR139" s="219"/>
      <c r="VS139" s="175"/>
      <c r="VT139" s="175"/>
      <c r="VU139" s="219"/>
      <c r="VV139" s="175"/>
      <c r="VW139" s="175"/>
      <c r="VX139" s="219"/>
      <c r="VY139" s="175"/>
      <c r="VZ139" s="175"/>
      <c r="WA139" s="219"/>
      <c r="WB139" s="175"/>
      <c r="WC139" s="175"/>
      <c r="WD139" s="219"/>
      <c r="WE139" s="175"/>
      <c r="WF139" s="175"/>
      <c r="WG139" s="219"/>
      <c r="WH139" s="175"/>
      <c r="WI139" s="175"/>
      <c r="WJ139" s="219"/>
      <c r="WK139" s="175"/>
      <c r="WL139" s="175"/>
      <c r="WM139" s="219"/>
      <c r="WN139" s="175"/>
      <c r="WO139" s="175"/>
      <c r="WP139" s="219"/>
      <c r="WQ139" s="175"/>
      <c r="WR139" s="175"/>
      <c r="WS139" s="219"/>
      <c r="WT139" s="175"/>
      <c r="WU139" s="175"/>
      <c r="WV139" s="219"/>
      <c r="WW139" s="175"/>
      <c r="WX139" s="175"/>
      <c r="WY139" s="219"/>
      <c r="WZ139" s="175"/>
      <c r="XA139" s="175"/>
      <c r="XB139" s="219"/>
      <c r="XC139" s="175"/>
      <c r="XD139" s="175"/>
      <c r="XE139" s="219"/>
      <c r="XF139" s="175"/>
      <c r="XG139" s="175"/>
      <c r="XH139" s="219"/>
      <c r="XI139" s="175"/>
      <c r="XJ139" s="175"/>
      <c r="XK139" s="219"/>
      <c r="XL139" s="175"/>
      <c r="XM139" s="175"/>
      <c r="XN139" s="219"/>
      <c r="XO139" s="175"/>
      <c r="XP139" s="175"/>
      <c r="XQ139" s="219"/>
      <c r="XR139" s="175"/>
      <c r="XS139" s="175"/>
      <c r="XT139" s="219"/>
      <c r="XU139" s="175"/>
      <c r="XV139" s="175"/>
      <c r="XW139" s="219"/>
      <c r="XX139" s="175"/>
      <c r="XY139" s="175"/>
      <c r="XZ139" s="219"/>
      <c r="YA139" s="175"/>
      <c r="YB139" s="175"/>
      <c r="YC139" s="219"/>
      <c r="YD139" s="175"/>
      <c r="YE139" s="175"/>
      <c r="YF139" s="219"/>
      <c r="YG139" s="175"/>
      <c r="YH139" s="175"/>
      <c r="YI139" s="219"/>
      <c r="YJ139" s="175"/>
      <c r="YK139" s="175"/>
      <c r="YL139" s="219"/>
      <c r="YM139" s="175"/>
      <c r="YN139" s="175"/>
      <c r="YO139" s="219"/>
      <c r="YP139" s="175"/>
      <c r="YQ139" s="175"/>
      <c r="YR139" s="219"/>
      <c r="YS139" s="175"/>
      <c r="YT139" s="175"/>
      <c r="YU139" s="219"/>
      <c r="YV139" s="175"/>
      <c r="YW139" s="175"/>
      <c r="YX139" s="219"/>
      <c r="YY139" s="175"/>
      <c r="YZ139" s="175"/>
      <c r="ZA139" s="219"/>
      <c r="ZB139" s="175"/>
      <c r="ZC139" s="175"/>
      <c r="ZD139" s="219"/>
      <c r="ZE139" s="175"/>
      <c r="ZF139" s="175"/>
      <c r="ZG139" s="219"/>
      <c r="ZH139" s="175"/>
      <c r="ZI139" s="175"/>
      <c r="ZJ139" s="219"/>
      <c r="ZK139" s="175"/>
      <c r="ZL139" s="175"/>
      <c r="ZM139" s="219"/>
      <c r="ZN139" s="175"/>
      <c r="ZO139" s="175"/>
      <c r="ZP139" s="219"/>
      <c r="ZQ139" s="175"/>
      <c r="ZR139" s="175"/>
      <c r="ZS139" s="219"/>
      <c r="ZT139" s="175"/>
      <c r="ZU139" s="175"/>
      <c r="ZV139" s="219"/>
      <c r="ZW139" s="175"/>
      <c r="ZX139" s="175"/>
      <c r="ZY139" s="219"/>
      <c r="ZZ139" s="175"/>
      <c r="AAA139" s="175"/>
      <c r="AAB139" s="219"/>
      <c r="AAC139" s="175"/>
      <c r="AAD139" s="175"/>
      <c r="AAE139" s="219"/>
      <c r="AAF139" s="175"/>
      <c r="AAG139" s="175"/>
      <c r="AAH139" s="219"/>
      <c r="AAI139" s="175"/>
      <c r="AAJ139" s="175"/>
      <c r="AAK139" s="219"/>
      <c r="AAL139" s="175"/>
      <c r="AAM139" s="175"/>
      <c r="AAN139" s="219"/>
      <c r="AAO139" s="175"/>
      <c r="AAP139" s="175"/>
      <c r="AAQ139" s="219"/>
      <c r="AAR139" s="175"/>
      <c r="AAS139" s="175"/>
      <c r="AAT139" s="219"/>
      <c r="AAU139" s="175"/>
      <c r="AAV139" s="175"/>
      <c r="AAW139" s="219"/>
      <c r="AAX139" s="175"/>
      <c r="AAY139" s="175"/>
      <c r="AAZ139" s="219"/>
      <c r="ABA139" s="175"/>
      <c r="ABB139" s="175"/>
      <c r="ABC139" s="219"/>
      <c r="ABD139" s="175"/>
      <c r="ABE139" s="175"/>
      <c r="ABF139" s="219"/>
      <c r="ABG139" s="175"/>
      <c r="ABH139" s="175"/>
      <c r="ABI139" s="219"/>
      <c r="ABJ139" s="175"/>
      <c r="ABK139" s="175"/>
      <c r="ABL139" s="219"/>
      <c r="ABM139" s="175"/>
      <c r="ABN139" s="175"/>
      <c r="ABO139" s="219"/>
      <c r="ABP139" s="175"/>
      <c r="ABQ139" s="175"/>
      <c r="ABR139" s="219"/>
      <c r="ABS139" s="175"/>
      <c r="ABT139" s="175"/>
      <c r="ABU139" s="219"/>
      <c r="ABV139" s="175"/>
      <c r="ABW139" s="175"/>
      <c r="ABX139" s="219"/>
      <c r="ABY139" s="175"/>
      <c r="ABZ139" s="175"/>
      <c r="ACA139" s="219"/>
      <c r="ACB139" s="175"/>
      <c r="ACC139" s="175"/>
      <c r="ACD139" s="219"/>
      <c r="ACE139" s="175"/>
      <c r="ACF139" s="175"/>
      <c r="ACG139" s="219"/>
      <c r="ACH139" s="175"/>
      <c r="ACI139" s="175"/>
      <c r="ACJ139" s="219"/>
      <c r="ACK139" s="175"/>
      <c r="ACL139" s="175"/>
      <c r="ACM139" s="219"/>
      <c r="ACN139" s="175"/>
      <c r="ACO139" s="175"/>
      <c r="ACP139" s="219"/>
      <c r="ACQ139" s="175"/>
      <c r="ACR139" s="175"/>
      <c r="ACS139" s="219"/>
      <c r="ACT139" s="175"/>
      <c r="ACU139" s="175"/>
      <c r="ACV139" s="219"/>
      <c r="ACW139" s="175"/>
      <c r="ACX139" s="175"/>
      <c r="ACY139" s="219"/>
      <c r="ACZ139" s="175"/>
      <c r="ADA139" s="175"/>
      <c r="ADB139" s="219"/>
      <c r="ADC139" s="175"/>
      <c r="ADD139" s="175"/>
      <c r="ADE139" s="219"/>
      <c r="ADF139" s="175"/>
      <c r="ADG139" s="175"/>
      <c r="ADH139" s="219"/>
      <c r="ADI139" s="175"/>
      <c r="ADJ139" s="175"/>
      <c r="ADK139" s="219"/>
      <c r="ADL139" s="175"/>
      <c r="ADM139" s="175"/>
      <c r="ADN139" s="219"/>
      <c r="ADO139" s="175"/>
      <c r="ADP139" s="175"/>
      <c r="ADQ139" s="219"/>
      <c r="ADR139" s="175"/>
      <c r="ADS139" s="175"/>
      <c r="ADT139" s="219"/>
      <c r="ADU139" s="175"/>
      <c r="ADV139" s="175"/>
      <c r="ADW139" s="219"/>
      <c r="ADX139" s="175"/>
      <c r="ADY139" s="175"/>
      <c r="ADZ139" s="219"/>
      <c r="AEA139" s="175"/>
      <c r="AEB139" s="175"/>
      <c r="AEC139" s="219"/>
      <c r="AED139" s="175"/>
      <c r="AEE139" s="175"/>
      <c r="AEF139" s="219"/>
      <c r="AEG139" s="175"/>
      <c r="AEH139" s="175"/>
      <c r="AEI139" s="219"/>
      <c r="AEJ139" s="175"/>
      <c r="AEK139" s="175"/>
      <c r="AEL139" s="219"/>
      <c r="AEM139" s="175"/>
      <c r="AEN139" s="175"/>
      <c r="AEO139" s="219"/>
      <c r="AEP139" s="175"/>
      <c r="AEQ139" s="175"/>
      <c r="AER139" s="219"/>
      <c r="AES139" s="175"/>
      <c r="AET139" s="175"/>
      <c r="AEU139" s="219"/>
      <c r="AEV139" s="175"/>
      <c r="AEW139" s="175"/>
      <c r="AEX139" s="219"/>
      <c r="AEY139" s="175"/>
      <c r="AEZ139" s="175"/>
      <c r="AFA139" s="219"/>
      <c r="AFB139" s="175"/>
      <c r="AFC139" s="175"/>
      <c r="AFD139" s="219"/>
      <c r="AFE139" s="175"/>
      <c r="AFF139" s="175"/>
      <c r="AFG139" s="219"/>
      <c r="AFH139" s="175"/>
      <c r="AFI139" s="175"/>
      <c r="AFJ139" s="219"/>
      <c r="AFK139" s="175"/>
      <c r="AFL139" s="175"/>
      <c r="AFM139" s="219"/>
      <c r="AFN139" s="175"/>
      <c r="AFO139" s="175"/>
      <c r="AFP139" s="219"/>
      <c r="AFQ139" s="175"/>
      <c r="AFR139" s="175"/>
      <c r="AFS139" s="219"/>
      <c r="AFT139" s="175"/>
      <c r="AFU139" s="175"/>
      <c r="AFV139" s="219"/>
      <c r="AFW139" s="175"/>
      <c r="AFX139" s="175"/>
      <c r="AFY139" s="219"/>
      <c r="AFZ139" s="175"/>
      <c r="AGA139" s="175"/>
      <c r="AGB139" s="219"/>
      <c r="AGC139" s="175"/>
      <c r="AGD139" s="175"/>
      <c r="AGE139" s="219"/>
      <c r="AGF139" s="175"/>
      <c r="AGG139" s="175"/>
      <c r="AGH139" s="219"/>
      <c r="AGI139" s="175"/>
      <c r="AGJ139" s="175"/>
      <c r="AGK139" s="219"/>
      <c r="AGL139" s="175"/>
      <c r="AGM139" s="175"/>
      <c r="AGN139" s="219"/>
      <c r="AGO139" s="175"/>
      <c r="AGP139" s="175"/>
      <c r="AGQ139" s="219"/>
      <c r="AGR139" s="175"/>
      <c r="AGS139" s="175"/>
      <c r="AGT139" s="219"/>
      <c r="AGU139" s="175"/>
      <c r="AGV139" s="175"/>
      <c r="AGW139" s="219"/>
      <c r="AGX139" s="175"/>
      <c r="AGY139" s="175"/>
      <c r="AGZ139" s="219"/>
      <c r="AHA139" s="175"/>
      <c r="AHB139" s="175"/>
      <c r="AHC139" s="219"/>
      <c r="AHD139" s="175"/>
      <c r="AHE139" s="175"/>
      <c r="AHF139" s="219"/>
      <c r="AHG139" s="175"/>
      <c r="AHH139" s="175"/>
      <c r="AHI139" s="219"/>
      <c r="AHJ139" s="175"/>
      <c r="AHK139" s="175"/>
      <c r="AHL139" s="219"/>
      <c r="AHM139" s="175"/>
      <c r="AHN139" s="175"/>
      <c r="AHO139" s="219"/>
      <c r="AHP139" s="175"/>
      <c r="AHQ139" s="175"/>
      <c r="AHR139" s="219"/>
      <c r="AHS139" s="175"/>
      <c r="AHT139" s="175"/>
      <c r="AHU139" s="219"/>
      <c r="AHV139" s="175"/>
      <c r="AHW139" s="175"/>
      <c r="AHX139" s="219"/>
      <c r="AHY139" s="175"/>
      <c r="AHZ139" s="175"/>
      <c r="AIA139" s="219"/>
      <c r="AIB139" s="175"/>
      <c r="AIC139" s="175"/>
      <c r="AID139" s="219"/>
      <c r="AIE139" s="175"/>
      <c r="AIF139" s="175"/>
      <c r="AIG139" s="219"/>
      <c r="AIH139" s="175"/>
      <c r="AII139" s="175"/>
      <c r="AIJ139" s="219"/>
      <c r="AIK139" s="175"/>
      <c r="AIL139" s="175"/>
      <c r="AIM139" s="219"/>
      <c r="AIN139" s="175"/>
      <c r="AIO139" s="175"/>
      <c r="AIP139" s="219"/>
      <c r="AIQ139" s="175"/>
      <c r="AIR139" s="175"/>
      <c r="AIS139" s="219"/>
      <c r="AIT139" s="175"/>
      <c r="AIU139" s="175"/>
      <c r="AIV139" s="219"/>
      <c r="AIW139" s="175"/>
      <c r="AIX139" s="175"/>
      <c r="AIY139" s="219"/>
      <c r="AIZ139" s="175"/>
      <c r="AJA139" s="175"/>
      <c r="AJB139" s="219"/>
      <c r="AJC139" s="175"/>
      <c r="AJD139" s="175"/>
      <c r="AJE139" s="219"/>
      <c r="AJF139" s="175"/>
      <c r="AJG139" s="175"/>
      <c r="AJH139" s="219"/>
      <c r="AJI139" s="175"/>
      <c r="AJJ139" s="175"/>
      <c r="AJK139" s="219"/>
      <c r="AJL139" s="175"/>
      <c r="AJM139" s="175"/>
      <c r="AJN139" s="219"/>
      <c r="AJO139" s="175"/>
      <c r="AJP139" s="175"/>
      <c r="AJQ139" s="219"/>
      <c r="AJR139" s="175"/>
      <c r="AJS139" s="175"/>
      <c r="AJT139" s="219"/>
      <c r="AJU139" s="175"/>
      <c r="AJV139" s="175"/>
      <c r="AJW139" s="219"/>
      <c r="AJX139" s="175"/>
      <c r="AJY139" s="175"/>
      <c r="AJZ139" s="219"/>
      <c r="AKA139" s="175"/>
      <c r="AKB139" s="175"/>
      <c r="AKC139" s="219"/>
      <c r="AKD139" s="175"/>
      <c r="AKE139" s="175"/>
      <c r="AKF139" s="219"/>
      <c r="AKG139" s="175"/>
      <c r="AKH139" s="175"/>
      <c r="AKI139" s="219"/>
      <c r="AKJ139" s="175"/>
      <c r="AKK139" s="175"/>
      <c r="AKL139" s="219"/>
      <c r="AKM139" s="175"/>
      <c r="AKN139" s="175"/>
      <c r="AKO139" s="219"/>
      <c r="AKP139" s="175"/>
      <c r="AKQ139" s="175"/>
      <c r="AKR139" s="219"/>
      <c r="AKS139" s="175"/>
      <c r="AKT139" s="175"/>
      <c r="AKU139" s="219"/>
      <c r="AKV139" s="175"/>
      <c r="AKW139" s="175"/>
      <c r="AKX139" s="219"/>
      <c r="AKY139" s="175"/>
      <c r="AKZ139" s="175"/>
      <c r="ALA139" s="219"/>
      <c r="ALB139" s="175"/>
      <c r="ALC139" s="175"/>
      <c r="ALD139" s="219"/>
      <c r="ALE139" s="175"/>
      <c r="ALF139" s="175"/>
      <c r="ALG139" s="219"/>
      <c r="ALH139" s="175"/>
      <c r="ALI139" s="175"/>
      <c r="ALJ139" s="219"/>
      <c r="ALK139" s="175"/>
      <c r="ALL139" s="175"/>
      <c r="ALM139" s="219"/>
      <c r="ALN139" s="175"/>
      <c r="ALO139" s="175"/>
      <c r="ALP139" s="219"/>
      <c r="ALQ139" s="175"/>
      <c r="ALR139" s="175"/>
      <c r="ALS139" s="219"/>
      <c r="ALT139" s="175"/>
      <c r="ALU139" s="175"/>
      <c r="ALV139" s="219"/>
      <c r="ALW139" s="175"/>
      <c r="ALX139" s="175"/>
      <c r="ALY139" s="219"/>
      <c r="ALZ139" s="175"/>
      <c r="AMA139" s="175"/>
      <c r="AMB139" s="219"/>
      <c r="AMC139" s="175"/>
      <c r="AMD139" s="175"/>
      <c r="AME139" s="219"/>
      <c r="AMF139" s="175"/>
      <c r="AMG139" s="175"/>
      <c r="AMH139" s="219"/>
      <c r="AMI139" s="175"/>
      <c r="AMJ139" s="175"/>
      <c r="AMK139" s="219"/>
      <c r="AML139" s="175"/>
      <c r="AMM139" s="175"/>
      <c r="AMN139" s="219"/>
      <c r="AMO139" s="175"/>
      <c r="AMP139" s="175"/>
      <c r="AMQ139" s="219"/>
      <c r="AMR139" s="175"/>
      <c r="AMS139" s="175"/>
      <c r="AMT139" s="219"/>
      <c r="AMU139" s="175"/>
      <c r="AMV139" s="175"/>
      <c r="AMW139" s="219"/>
      <c r="AMX139" s="175"/>
      <c r="AMY139" s="175"/>
      <c r="AMZ139" s="219"/>
      <c r="ANA139" s="175"/>
      <c r="ANB139" s="175"/>
      <c r="ANC139" s="219"/>
      <c r="AND139" s="175"/>
      <c r="ANE139" s="175"/>
      <c r="ANF139" s="219"/>
      <c r="ANG139" s="175"/>
      <c r="ANH139" s="175"/>
      <c r="ANI139" s="219"/>
      <c r="ANJ139" s="175"/>
      <c r="ANK139" s="175"/>
      <c r="ANL139" s="219"/>
      <c r="ANM139" s="175"/>
      <c r="ANN139" s="175"/>
      <c r="ANO139" s="219"/>
      <c r="ANP139" s="175"/>
      <c r="ANQ139" s="175"/>
      <c r="ANR139" s="219"/>
      <c r="ANS139" s="175"/>
      <c r="ANT139" s="175"/>
      <c r="ANU139" s="219"/>
      <c r="ANV139" s="175"/>
      <c r="ANW139" s="175"/>
      <c r="ANX139" s="219"/>
      <c r="ANY139" s="175"/>
      <c r="ANZ139" s="175"/>
      <c r="AOA139" s="219"/>
      <c r="AOB139" s="175"/>
      <c r="AOC139" s="175"/>
      <c r="AOD139" s="219"/>
      <c r="AOE139" s="175"/>
      <c r="AOF139" s="175"/>
      <c r="AOG139" s="219"/>
      <c r="AOH139" s="175"/>
      <c r="AOI139" s="175"/>
      <c r="AOJ139" s="219"/>
      <c r="AOK139" s="175"/>
      <c r="AOL139" s="175"/>
      <c r="AOM139" s="219"/>
      <c r="AON139" s="175"/>
      <c r="AOO139" s="175"/>
      <c r="AOP139" s="219"/>
      <c r="AOQ139" s="175"/>
      <c r="AOR139" s="175"/>
      <c r="AOS139" s="219"/>
      <c r="AOT139" s="175"/>
      <c r="AOU139" s="175"/>
      <c r="AOV139" s="219"/>
      <c r="AOW139" s="175"/>
      <c r="AOX139" s="175"/>
      <c r="AOY139" s="219"/>
      <c r="AOZ139" s="175"/>
      <c r="APA139" s="175"/>
      <c r="APB139" s="219"/>
      <c r="APC139" s="175"/>
      <c r="APD139" s="175"/>
      <c r="APE139" s="219"/>
      <c r="APF139" s="175"/>
      <c r="APG139" s="175"/>
      <c r="APH139" s="219"/>
      <c r="API139" s="175"/>
      <c r="APJ139" s="175"/>
      <c r="APK139" s="219"/>
      <c r="APL139" s="175"/>
      <c r="APM139" s="175"/>
      <c r="APN139" s="219"/>
      <c r="APO139" s="175"/>
      <c r="APP139" s="175"/>
      <c r="APQ139" s="219"/>
      <c r="APR139" s="175"/>
      <c r="APS139" s="175"/>
      <c r="APT139" s="219"/>
      <c r="APU139" s="175"/>
      <c r="APV139" s="175"/>
      <c r="APW139" s="219"/>
      <c r="APX139" s="175"/>
      <c r="APY139" s="175"/>
      <c r="APZ139" s="219"/>
      <c r="AQA139" s="175"/>
      <c r="AQB139" s="175"/>
      <c r="AQC139" s="219"/>
      <c r="AQD139" s="175"/>
      <c r="AQE139" s="175"/>
      <c r="AQF139" s="219"/>
      <c r="AQG139" s="175"/>
      <c r="AQH139" s="175"/>
      <c r="AQI139" s="219"/>
      <c r="AQJ139" s="175"/>
      <c r="AQK139" s="175"/>
      <c r="AQL139" s="219"/>
      <c r="AQM139" s="175"/>
      <c r="AQN139" s="175"/>
      <c r="AQO139" s="219"/>
      <c r="AQP139" s="175"/>
      <c r="AQQ139" s="175"/>
      <c r="AQR139" s="219"/>
      <c r="AQS139" s="175"/>
      <c r="AQT139" s="175"/>
      <c r="AQU139" s="219"/>
      <c r="AQV139" s="175"/>
      <c r="AQW139" s="175"/>
      <c r="AQX139" s="219"/>
      <c r="AQY139" s="175"/>
      <c r="AQZ139" s="175"/>
      <c r="ARA139" s="219"/>
      <c r="ARB139" s="175"/>
      <c r="ARC139" s="175"/>
      <c r="ARD139" s="219"/>
      <c r="ARE139" s="175"/>
      <c r="ARF139" s="175"/>
      <c r="ARG139" s="219"/>
      <c r="ARH139" s="175"/>
      <c r="ARI139" s="175"/>
      <c r="ARJ139" s="219"/>
      <c r="ARK139" s="175"/>
      <c r="ARL139" s="175"/>
      <c r="ARM139" s="219"/>
      <c r="ARN139" s="175"/>
      <c r="ARO139" s="175"/>
      <c r="ARP139" s="219"/>
      <c r="ARQ139" s="175"/>
      <c r="ARR139" s="175"/>
      <c r="ARS139" s="219"/>
      <c r="ART139" s="175"/>
      <c r="ARU139" s="175"/>
      <c r="ARV139" s="219"/>
      <c r="ARW139" s="175"/>
      <c r="ARX139" s="175"/>
      <c r="ARY139" s="219"/>
      <c r="ARZ139" s="175"/>
      <c r="ASA139" s="175"/>
      <c r="ASB139" s="219"/>
      <c r="ASC139" s="175"/>
      <c r="ASD139" s="175"/>
      <c r="ASE139" s="219"/>
      <c r="ASF139" s="175"/>
      <c r="ASG139" s="175"/>
      <c r="ASH139" s="219"/>
      <c r="ASI139" s="175"/>
      <c r="ASJ139" s="175"/>
      <c r="ASK139" s="219"/>
      <c r="ASL139" s="175"/>
      <c r="ASM139" s="175"/>
      <c r="ASN139" s="219"/>
      <c r="ASO139" s="175"/>
      <c r="ASP139" s="175"/>
      <c r="ASQ139" s="219"/>
      <c r="ASR139" s="175"/>
      <c r="ASS139" s="175"/>
      <c r="AST139" s="219"/>
      <c r="ASU139" s="175"/>
      <c r="ASV139" s="175"/>
      <c r="ASW139" s="219"/>
      <c r="ASX139" s="175"/>
      <c r="ASY139" s="175"/>
      <c r="ASZ139" s="219"/>
      <c r="ATA139" s="175"/>
      <c r="ATB139" s="175"/>
      <c r="ATC139" s="219"/>
      <c r="ATD139" s="175"/>
      <c r="ATE139" s="175"/>
      <c r="ATF139" s="219"/>
      <c r="ATG139" s="175"/>
      <c r="ATH139" s="175"/>
      <c r="ATI139" s="219"/>
      <c r="ATJ139" s="175"/>
      <c r="ATK139" s="175"/>
      <c r="ATL139" s="219"/>
      <c r="ATM139" s="175"/>
      <c r="ATN139" s="175"/>
      <c r="ATO139" s="219"/>
      <c r="ATP139" s="175"/>
      <c r="ATQ139" s="175"/>
      <c r="ATR139" s="219"/>
      <c r="ATS139" s="175"/>
      <c r="ATT139" s="175"/>
      <c r="ATU139" s="219"/>
      <c r="ATV139" s="175"/>
      <c r="ATW139" s="175"/>
      <c r="ATX139" s="219"/>
      <c r="ATY139" s="175"/>
      <c r="ATZ139" s="175"/>
      <c r="AUA139" s="219"/>
      <c r="AUB139" s="175"/>
      <c r="AUC139" s="175"/>
      <c r="AUD139" s="219"/>
      <c r="AUE139" s="175"/>
      <c r="AUF139" s="175"/>
      <c r="AUG139" s="219"/>
      <c r="AUH139" s="175"/>
      <c r="AUI139" s="175"/>
      <c r="AUJ139" s="219"/>
      <c r="AUK139" s="175"/>
      <c r="AUL139" s="175"/>
      <c r="AUM139" s="219"/>
      <c r="AUN139" s="175"/>
      <c r="AUO139" s="175"/>
      <c r="AUP139" s="219"/>
      <c r="AUQ139" s="175"/>
      <c r="AUR139" s="175"/>
      <c r="AUS139" s="219"/>
      <c r="AUT139" s="175"/>
      <c r="AUU139" s="175"/>
      <c r="AUV139" s="219"/>
      <c r="AUW139" s="175"/>
      <c r="AUX139" s="175"/>
      <c r="AUY139" s="219"/>
      <c r="AUZ139" s="175"/>
      <c r="AVA139" s="175"/>
      <c r="AVB139" s="219"/>
      <c r="AVC139" s="175"/>
      <c r="AVD139" s="175"/>
      <c r="AVE139" s="219"/>
      <c r="AVF139" s="175"/>
      <c r="AVG139" s="175"/>
      <c r="AVH139" s="219"/>
      <c r="AVI139" s="175"/>
      <c r="AVJ139" s="175"/>
      <c r="AVK139" s="219"/>
      <c r="AVL139" s="175"/>
      <c r="AVM139" s="175"/>
      <c r="AVN139" s="219"/>
      <c r="AVO139" s="175"/>
      <c r="AVP139" s="175"/>
      <c r="AVQ139" s="219"/>
      <c r="AVR139" s="175"/>
      <c r="AVS139" s="175"/>
      <c r="AVT139" s="219"/>
      <c r="AVU139" s="175"/>
      <c r="AVV139" s="175"/>
      <c r="AVW139" s="219"/>
      <c r="AVX139" s="175"/>
      <c r="AVY139" s="175"/>
      <c r="AVZ139" s="219"/>
      <c r="AWA139" s="175"/>
      <c r="AWB139" s="175"/>
      <c r="AWC139" s="219"/>
      <c r="AWD139" s="175"/>
      <c r="AWE139" s="175"/>
      <c r="AWF139" s="219"/>
      <c r="AWG139" s="175"/>
      <c r="AWH139" s="175"/>
      <c r="AWI139" s="219"/>
      <c r="AWJ139" s="175"/>
      <c r="AWK139" s="175"/>
      <c r="AWL139" s="219"/>
      <c r="AWM139" s="175"/>
      <c r="AWN139" s="175"/>
      <c r="AWO139" s="219"/>
      <c r="AWP139" s="175"/>
      <c r="AWQ139" s="175"/>
      <c r="AWR139" s="219"/>
      <c r="AWS139" s="175"/>
      <c r="AWT139" s="175"/>
      <c r="AWU139" s="219"/>
      <c r="AWV139" s="175"/>
      <c r="AWW139" s="175"/>
      <c r="AWX139" s="219"/>
      <c r="AWY139" s="175"/>
      <c r="AWZ139" s="175"/>
      <c r="AXA139" s="219"/>
      <c r="AXB139" s="175"/>
      <c r="AXC139" s="175"/>
      <c r="AXD139" s="219"/>
      <c r="AXE139" s="175"/>
      <c r="AXF139" s="175"/>
      <c r="AXG139" s="219"/>
      <c r="AXH139" s="175"/>
      <c r="AXI139" s="175"/>
      <c r="AXJ139" s="219"/>
      <c r="AXK139" s="175"/>
      <c r="AXL139" s="175"/>
      <c r="AXM139" s="219"/>
      <c r="AXN139" s="175"/>
      <c r="AXO139" s="175"/>
      <c r="AXP139" s="219"/>
      <c r="AXQ139" s="175"/>
      <c r="AXR139" s="175"/>
      <c r="AXS139" s="219"/>
      <c r="AXT139" s="175"/>
      <c r="AXU139" s="175"/>
      <c r="AXV139" s="219"/>
      <c r="AXW139" s="175"/>
      <c r="AXX139" s="175"/>
      <c r="AXY139" s="219"/>
      <c r="AXZ139" s="175"/>
      <c r="AYA139" s="175"/>
      <c r="AYB139" s="219"/>
      <c r="AYC139" s="175"/>
      <c r="AYD139" s="175"/>
      <c r="AYE139" s="219"/>
      <c r="AYF139" s="175"/>
      <c r="AYG139" s="175"/>
      <c r="AYH139" s="219"/>
      <c r="AYI139" s="175"/>
      <c r="AYJ139" s="175"/>
      <c r="AYK139" s="219"/>
      <c r="AYL139" s="175"/>
      <c r="AYM139" s="175"/>
      <c r="AYN139" s="219"/>
      <c r="AYO139" s="175"/>
      <c r="AYP139" s="175"/>
      <c r="AYQ139" s="219"/>
      <c r="AYR139" s="175"/>
      <c r="AYS139" s="175"/>
      <c r="AYT139" s="219"/>
      <c r="AYU139" s="175"/>
      <c r="AYV139" s="175"/>
      <c r="AYW139" s="219"/>
      <c r="AYX139" s="175"/>
      <c r="AYY139" s="175"/>
      <c r="AYZ139" s="219"/>
      <c r="AZA139" s="175"/>
      <c r="AZB139" s="175"/>
      <c r="AZC139" s="219"/>
      <c r="AZD139" s="175"/>
      <c r="AZE139" s="175"/>
      <c r="AZF139" s="219"/>
      <c r="AZG139" s="175"/>
      <c r="AZH139" s="175"/>
      <c r="AZI139" s="219"/>
      <c r="AZJ139" s="175"/>
      <c r="AZK139" s="175"/>
      <c r="AZL139" s="219"/>
      <c r="AZM139" s="175"/>
      <c r="AZN139" s="175"/>
      <c r="AZO139" s="219"/>
      <c r="AZP139" s="175"/>
      <c r="AZQ139" s="175"/>
      <c r="AZR139" s="219"/>
      <c r="AZS139" s="175"/>
      <c r="AZT139" s="175"/>
      <c r="AZU139" s="219"/>
      <c r="AZV139" s="175"/>
      <c r="AZW139" s="175"/>
      <c r="AZX139" s="219"/>
      <c r="AZY139" s="175"/>
      <c r="AZZ139" s="175"/>
      <c r="BAA139" s="219"/>
      <c r="BAB139" s="175"/>
      <c r="BAC139" s="175"/>
      <c r="BAD139" s="219"/>
      <c r="BAE139" s="175"/>
      <c r="BAF139" s="175"/>
      <c r="BAG139" s="219"/>
      <c r="BAH139" s="175"/>
      <c r="BAI139" s="175"/>
      <c r="BAJ139" s="219"/>
      <c r="BAK139" s="175"/>
      <c r="BAL139" s="175"/>
      <c r="BAM139" s="219"/>
      <c r="BAN139" s="175"/>
      <c r="BAO139" s="175"/>
      <c r="BAP139" s="219"/>
      <c r="BAQ139" s="175"/>
      <c r="BAR139" s="175"/>
      <c r="BAS139" s="219"/>
      <c r="BAT139" s="175"/>
      <c r="BAU139" s="175"/>
      <c r="BAV139" s="219"/>
      <c r="BAW139" s="175"/>
      <c r="BAX139" s="175"/>
      <c r="BAY139" s="219"/>
      <c r="BAZ139" s="175"/>
      <c r="BBA139" s="175"/>
      <c r="BBB139" s="219"/>
      <c r="BBC139" s="175"/>
      <c r="BBD139" s="175"/>
      <c r="BBE139" s="219"/>
      <c r="BBF139" s="175"/>
      <c r="BBG139" s="175"/>
      <c r="BBH139" s="219"/>
      <c r="BBI139" s="175"/>
      <c r="BBJ139" s="175"/>
      <c r="BBK139" s="219"/>
      <c r="BBL139" s="175"/>
      <c r="BBM139" s="175"/>
      <c r="BBN139" s="219"/>
      <c r="BBO139" s="175"/>
      <c r="BBP139" s="175"/>
      <c r="BBQ139" s="219"/>
      <c r="BBR139" s="175"/>
      <c r="BBS139" s="175"/>
      <c r="BBT139" s="219"/>
      <c r="BBU139" s="175"/>
      <c r="BBV139" s="175"/>
      <c r="BBW139" s="219"/>
      <c r="BBX139" s="175"/>
      <c r="BBY139" s="175"/>
      <c r="BBZ139" s="219"/>
      <c r="BCA139" s="175"/>
      <c r="BCB139" s="175"/>
      <c r="BCC139" s="219"/>
      <c r="BCD139" s="175"/>
      <c r="BCE139" s="175"/>
      <c r="BCF139" s="219"/>
      <c r="BCG139" s="175"/>
      <c r="BCH139" s="175"/>
      <c r="BCI139" s="219"/>
      <c r="BCJ139" s="175"/>
      <c r="BCK139" s="175"/>
      <c r="BCL139" s="219"/>
      <c r="BCM139" s="175"/>
      <c r="BCN139" s="175"/>
      <c r="BCO139" s="219"/>
      <c r="BCP139" s="175"/>
      <c r="BCQ139" s="175"/>
      <c r="BCR139" s="219"/>
      <c r="BCS139" s="175"/>
      <c r="BCT139" s="175"/>
      <c r="BCU139" s="219"/>
      <c r="BCV139" s="175"/>
      <c r="BCW139" s="175"/>
      <c r="BCX139" s="219"/>
      <c r="BCY139" s="175"/>
      <c r="BCZ139" s="175"/>
      <c r="BDA139" s="219"/>
      <c r="BDB139" s="175"/>
      <c r="BDC139" s="175"/>
      <c r="BDD139" s="219"/>
      <c r="BDE139" s="175"/>
      <c r="BDF139" s="175"/>
      <c r="BDG139" s="219"/>
      <c r="BDH139" s="175"/>
      <c r="BDI139" s="175"/>
      <c r="BDJ139" s="219"/>
      <c r="BDK139" s="175"/>
      <c r="BDL139" s="175"/>
      <c r="BDM139" s="219"/>
      <c r="BDN139" s="175"/>
      <c r="BDO139" s="175"/>
      <c r="BDP139" s="219"/>
      <c r="BDQ139" s="175"/>
      <c r="BDR139" s="175"/>
      <c r="BDS139" s="219"/>
      <c r="BDT139" s="175"/>
      <c r="BDU139" s="175"/>
      <c r="BDV139" s="219"/>
      <c r="BDW139" s="175"/>
      <c r="BDX139" s="175"/>
      <c r="BDY139" s="219"/>
      <c r="BDZ139" s="175"/>
      <c r="BEA139" s="175"/>
      <c r="BEB139" s="219"/>
      <c r="BEC139" s="175"/>
      <c r="BED139" s="175"/>
      <c r="BEE139" s="219"/>
      <c r="BEF139" s="175"/>
      <c r="BEG139" s="175"/>
      <c r="BEH139" s="219"/>
      <c r="BEI139" s="175"/>
      <c r="BEJ139" s="175"/>
      <c r="BEK139" s="219"/>
      <c r="BEL139" s="175"/>
      <c r="BEM139" s="175"/>
      <c r="BEN139" s="219"/>
      <c r="BEO139" s="175"/>
      <c r="BEP139" s="175"/>
      <c r="BEQ139" s="219"/>
      <c r="BER139" s="175"/>
      <c r="BES139" s="175"/>
      <c r="BET139" s="219"/>
      <c r="BEU139" s="175"/>
      <c r="BEV139" s="175"/>
      <c r="BEW139" s="219"/>
      <c r="BEX139" s="175"/>
      <c r="BEY139" s="175"/>
      <c r="BEZ139" s="219"/>
      <c r="BFA139" s="175"/>
      <c r="BFB139" s="175"/>
      <c r="BFC139" s="219"/>
      <c r="BFD139" s="175"/>
      <c r="BFE139" s="175"/>
      <c r="BFF139" s="219"/>
      <c r="BFG139" s="175"/>
      <c r="BFH139" s="175"/>
      <c r="BFI139" s="219"/>
      <c r="BFJ139" s="175"/>
      <c r="BFK139" s="175"/>
      <c r="BFL139" s="219"/>
      <c r="BFM139" s="175"/>
      <c r="BFN139" s="175"/>
      <c r="BFO139" s="219"/>
      <c r="BFP139" s="175"/>
      <c r="BFQ139" s="175"/>
      <c r="BFR139" s="219"/>
      <c r="BFS139" s="175"/>
      <c r="BFT139" s="175"/>
      <c r="BFU139" s="219"/>
      <c r="BFV139" s="175"/>
      <c r="BFW139" s="175"/>
      <c r="BFX139" s="219"/>
      <c r="BFY139" s="175"/>
      <c r="BFZ139" s="175"/>
      <c r="BGA139" s="219"/>
      <c r="BGB139" s="175"/>
      <c r="BGC139" s="175"/>
      <c r="BGD139" s="219"/>
      <c r="BGE139" s="175"/>
      <c r="BGF139" s="175"/>
      <c r="BGG139" s="219"/>
      <c r="BGH139" s="175"/>
      <c r="BGI139" s="175"/>
      <c r="BGJ139" s="219"/>
      <c r="BGK139" s="175"/>
      <c r="BGL139" s="175"/>
      <c r="BGM139" s="219"/>
      <c r="BGN139" s="175"/>
      <c r="BGO139" s="175"/>
      <c r="BGP139" s="219"/>
      <c r="BGQ139" s="175"/>
      <c r="BGR139" s="175"/>
      <c r="BGS139" s="219"/>
      <c r="BGT139" s="175"/>
      <c r="BGU139" s="175"/>
      <c r="BGV139" s="219"/>
      <c r="BGW139" s="175"/>
      <c r="BGX139" s="175"/>
      <c r="BGY139" s="219"/>
      <c r="BGZ139" s="175"/>
      <c r="BHA139" s="175"/>
      <c r="BHB139" s="219"/>
      <c r="BHC139" s="175"/>
      <c r="BHD139" s="175"/>
      <c r="BHE139" s="219"/>
      <c r="BHF139" s="175"/>
      <c r="BHG139" s="175"/>
      <c r="BHH139" s="219"/>
      <c r="BHI139" s="175"/>
      <c r="BHJ139" s="175"/>
      <c r="BHK139" s="219"/>
      <c r="BHL139" s="175"/>
      <c r="BHM139" s="175"/>
      <c r="BHN139" s="219"/>
      <c r="BHO139" s="175"/>
      <c r="BHP139" s="175"/>
      <c r="BHQ139" s="219"/>
      <c r="BHR139" s="175"/>
      <c r="BHS139" s="175"/>
      <c r="BHT139" s="219"/>
      <c r="BHU139" s="175"/>
      <c r="BHV139" s="175"/>
      <c r="BHW139" s="219"/>
      <c r="BHX139" s="175"/>
      <c r="BHY139" s="175"/>
      <c r="BHZ139" s="219"/>
      <c r="BIA139" s="175"/>
      <c r="BIB139" s="175"/>
      <c r="BIC139" s="219"/>
      <c r="BID139" s="175"/>
      <c r="BIE139" s="175"/>
      <c r="BIF139" s="219"/>
      <c r="BIG139" s="175"/>
      <c r="BIH139" s="175"/>
      <c r="BII139" s="219"/>
      <c r="BIJ139" s="175"/>
      <c r="BIK139" s="175"/>
      <c r="BIL139" s="219"/>
      <c r="BIM139" s="175"/>
      <c r="BIN139" s="175"/>
      <c r="BIO139" s="219"/>
      <c r="BIP139" s="175"/>
      <c r="BIQ139" s="175"/>
      <c r="BIR139" s="219"/>
      <c r="BIS139" s="175"/>
      <c r="BIT139" s="175"/>
      <c r="BIU139" s="219"/>
      <c r="BIV139" s="175"/>
      <c r="BIW139" s="175"/>
      <c r="BIX139" s="219"/>
      <c r="BIY139" s="175"/>
      <c r="BIZ139" s="175"/>
      <c r="BJA139" s="219"/>
      <c r="BJB139" s="175"/>
      <c r="BJC139" s="175"/>
      <c r="BJD139" s="219"/>
      <c r="BJE139" s="175"/>
      <c r="BJF139" s="175"/>
      <c r="BJG139" s="219"/>
      <c r="BJH139" s="175"/>
      <c r="BJI139" s="175"/>
      <c r="BJJ139" s="219"/>
      <c r="BJK139" s="175"/>
      <c r="BJL139" s="175"/>
      <c r="BJM139" s="219"/>
      <c r="BJN139" s="175"/>
      <c r="BJO139" s="175"/>
      <c r="BJP139" s="219"/>
      <c r="BJQ139" s="175"/>
      <c r="BJR139" s="175"/>
      <c r="BJS139" s="219"/>
      <c r="BJT139" s="175"/>
      <c r="BJU139" s="175"/>
      <c r="BJV139" s="219"/>
      <c r="BJW139" s="175"/>
      <c r="BJX139" s="175"/>
      <c r="BJY139" s="219"/>
      <c r="BJZ139" s="175"/>
      <c r="BKA139" s="175"/>
      <c r="BKB139" s="219"/>
      <c r="BKC139" s="175"/>
      <c r="BKD139" s="175"/>
      <c r="BKE139" s="219"/>
      <c r="BKF139" s="175"/>
      <c r="BKG139" s="175"/>
      <c r="BKH139" s="219"/>
      <c r="BKI139" s="175"/>
      <c r="BKJ139" s="175"/>
      <c r="BKK139" s="219"/>
      <c r="BKL139" s="175"/>
      <c r="BKM139" s="175"/>
      <c r="BKN139" s="219"/>
      <c r="BKO139" s="175"/>
      <c r="BKP139" s="175"/>
      <c r="BKQ139" s="219"/>
      <c r="BKR139" s="175"/>
      <c r="BKS139" s="175"/>
      <c r="BKT139" s="219"/>
      <c r="BKU139" s="175"/>
      <c r="BKV139" s="175"/>
      <c r="BKW139" s="219"/>
      <c r="BKX139" s="175"/>
      <c r="BKY139" s="175"/>
      <c r="BKZ139" s="219"/>
      <c r="BLA139" s="175"/>
      <c r="BLB139" s="175"/>
      <c r="BLC139" s="219"/>
      <c r="BLD139" s="175"/>
      <c r="BLE139" s="175"/>
      <c r="BLF139" s="219"/>
      <c r="BLG139" s="175"/>
      <c r="BLH139" s="175"/>
      <c r="BLI139" s="219"/>
      <c r="BLJ139" s="175"/>
      <c r="BLK139" s="175"/>
      <c r="BLL139" s="219"/>
      <c r="BLM139" s="175"/>
      <c r="BLN139" s="175"/>
      <c r="BLO139" s="219"/>
      <c r="BLP139" s="175"/>
      <c r="BLQ139" s="175"/>
      <c r="BLR139" s="219"/>
      <c r="BLS139" s="175"/>
      <c r="BLT139" s="175"/>
      <c r="BLU139" s="219"/>
      <c r="BLV139" s="175"/>
      <c r="BLW139" s="175"/>
      <c r="BLX139" s="219"/>
      <c r="BLY139" s="175"/>
      <c r="BLZ139" s="175"/>
      <c r="BMA139" s="219"/>
      <c r="BMB139" s="175"/>
      <c r="BMC139" s="175"/>
      <c r="BMD139" s="219"/>
      <c r="BME139" s="175"/>
      <c r="BMF139" s="175"/>
      <c r="BMG139" s="219"/>
      <c r="BMH139" s="175"/>
      <c r="BMI139" s="175"/>
      <c r="BMJ139" s="219"/>
      <c r="BMK139" s="175"/>
      <c r="BML139" s="175"/>
      <c r="BMM139" s="219"/>
      <c r="BMN139" s="175"/>
      <c r="BMO139" s="175"/>
      <c r="BMP139" s="219"/>
      <c r="BMQ139" s="175"/>
      <c r="BMR139" s="175"/>
      <c r="BMS139" s="219"/>
      <c r="BMT139" s="175"/>
      <c r="BMU139" s="175"/>
      <c r="BMV139" s="219"/>
      <c r="BMW139" s="175"/>
      <c r="BMX139" s="175"/>
      <c r="BMY139" s="219"/>
      <c r="BMZ139" s="175"/>
      <c r="BNA139" s="175"/>
      <c r="BNB139" s="219"/>
      <c r="BNC139" s="175"/>
      <c r="BND139" s="175"/>
      <c r="BNE139" s="219"/>
      <c r="BNF139" s="175"/>
      <c r="BNG139" s="175"/>
      <c r="BNH139" s="219"/>
      <c r="BNI139" s="175"/>
      <c r="BNJ139" s="175"/>
      <c r="BNK139" s="219"/>
      <c r="BNL139" s="175"/>
      <c r="BNM139" s="175"/>
      <c r="BNN139" s="219"/>
      <c r="BNO139" s="175"/>
      <c r="BNP139" s="175"/>
      <c r="BNQ139" s="219"/>
      <c r="BNR139" s="175"/>
      <c r="BNS139" s="175"/>
      <c r="BNT139" s="219"/>
      <c r="BNU139" s="175"/>
      <c r="BNV139" s="175"/>
      <c r="BNW139" s="219"/>
      <c r="BNX139" s="175"/>
      <c r="BNY139" s="175"/>
      <c r="BNZ139" s="219"/>
      <c r="BOA139" s="175"/>
      <c r="BOB139" s="175"/>
      <c r="BOC139" s="219"/>
      <c r="BOD139" s="175"/>
      <c r="BOE139" s="175"/>
      <c r="BOF139" s="219"/>
      <c r="BOG139" s="175"/>
      <c r="BOH139" s="175"/>
      <c r="BOI139" s="219"/>
      <c r="BOJ139" s="175"/>
      <c r="BOK139" s="175"/>
      <c r="BOL139" s="219"/>
      <c r="BOM139" s="175"/>
      <c r="BON139" s="175"/>
      <c r="BOO139" s="219"/>
      <c r="BOP139" s="175"/>
      <c r="BOQ139" s="175"/>
      <c r="BOR139" s="219"/>
      <c r="BOS139" s="175"/>
      <c r="BOT139" s="175"/>
      <c r="BOU139" s="219"/>
      <c r="BOV139" s="175"/>
      <c r="BOW139" s="175"/>
      <c r="BOX139" s="219"/>
      <c r="BOY139" s="175"/>
      <c r="BOZ139" s="175"/>
      <c r="BPA139" s="219"/>
      <c r="BPB139" s="175"/>
      <c r="BPC139" s="175"/>
      <c r="BPD139" s="219"/>
      <c r="BPE139" s="175"/>
      <c r="BPF139" s="175"/>
      <c r="BPG139" s="219"/>
      <c r="BPH139" s="175"/>
      <c r="BPI139" s="175"/>
      <c r="BPJ139" s="219"/>
      <c r="BPK139" s="175"/>
      <c r="BPL139" s="175"/>
      <c r="BPM139" s="219"/>
      <c r="BPN139" s="175"/>
      <c r="BPO139" s="175"/>
      <c r="BPP139" s="219"/>
      <c r="BPQ139" s="175"/>
      <c r="BPR139" s="175"/>
      <c r="BPS139" s="219"/>
      <c r="BPT139" s="175"/>
      <c r="BPU139" s="175"/>
      <c r="BPV139" s="219"/>
      <c r="BPW139" s="175"/>
      <c r="BPX139" s="175"/>
      <c r="BPY139" s="219"/>
      <c r="BPZ139" s="175"/>
      <c r="BQA139" s="175"/>
      <c r="BQB139" s="219"/>
      <c r="BQC139" s="175"/>
      <c r="BQD139" s="175"/>
      <c r="BQE139" s="219"/>
      <c r="BQF139" s="175"/>
      <c r="BQG139" s="175"/>
      <c r="BQH139" s="219"/>
      <c r="BQI139" s="175"/>
      <c r="BQJ139" s="175"/>
      <c r="BQK139" s="219"/>
      <c r="BQL139" s="175"/>
      <c r="BQM139" s="175"/>
      <c r="BQN139" s="219"/>
      <c r="BQO139" s="175"/>
      <c r="BQP139" s="175"/>
      <c r="BQQ139" s="219"/>
      <c r="BQR139" s="175"/>
      <c r="BQS139" s="175"/>
      <c r="BQT139" s="219"/>
      <c r="BQU139" s="175"/>
      <c r="BQV139" s="175"/>
      <c r="BQW139" s="219"/>
      <c r="BQX139" s="175"/>
      <c r="BQY139" s="175"/>
      <c r="BQZ139" s="219"/>
      <c r="BRA139" s="175"/>
      <c r="BRB139" s="175"/>
      <c r="BRC139" s="219"/>
      <c r="BRD139" s="175"/>
      <c r="BRE139" s="175"/>
      <c r="BRF139" s="219"/>
      <c r="BRG139" s="175"/>
      <c r="BRH139" s="175"/>
      <c r="BRI139" s="219"/>
      <c r="BRJ139" s="175"/>
      <c r="BRK139" s="175"/>
      <c r="BRL139" s="219"/>
      <c r="BRM139" s="175"/>
      <c r="BRN139" s="175"/>
      <c r="BRO139" s="219"/>
      <c r="BRP139" s="175"/>
      <c r="BRQ139" s="175"/>
      <c r="BRR139" s="219"/>
      <c r="BRS139" s="175"/>
      <c r="BRT139" s="175"/>
      <c r="BRU139" s="219"/>
      <c r="BRV139" s="175"/>
      <c r="BRW139" s="175"/>
      <c r="BRX139" s="219"/>
      <c r="BRY139" s="175"/>
      <c r="BRZ139" s="175"/>
      <c r="BSA139" s="219"/>
      <c r="BSB139" s="175"/>
      <c r="BSC139" s="175"/>
      <c r="BSD139" s="219"/>
      <c r="BSE139" s="175"/>
      <c r="BSF139" s="175"/>
      <c r="BSG139" s="219"/>
      <c r="BSH139" s="175"/>
      <c r="BSI139" s="175"/>
      <c r="BSJ139" s="219"/>
      <c r="BSK139" s="175"/>
      <c r="BSL139" s="175"/>
      <c r="BSM139" s="219"/>
      <c r="BSN139" s="175"/>
      <c r="BSO139" s="175"/>
      <c r="BSP139" s="219"/>
      <c r="BSQ139" s="175"/>
      <c r="BSR139" s="175"/>
      <c r="BSS139" s="219"/>
      <c r="BST139" s="175"/>
      <c r="BSU139" s="175"/>
      <c r="BSV139" s="219"/>
      <c r="BSW139" s="175"/>
      <c r="BSX139" s="175"/>
      <c r="BSY139" s="219"/>
      <c r="BSZ139" s="175"/>
      <c r="BTA139" s="175"/>
      <c r="BTB139" s="219"/>
      <c r="BTC139" s="175"/>
      <c r="BTD139" s="175"/>
      <c r="BTE139" s="219"/>
      <c r="BTF139" s="175"/>
      <c r="BTG139" s="175"/>
      <c r="BTH139" s="219"/>
      <c r="BTI139" s="175"/>
      <c r="BTJ139" s="175"/>
      <c r="BTK139" s="219"/>
      <c r="BTL139" s="175"/>
      <c r="BTM139" s="175"/>
      <c r="BTN139" s="219"/>
      <c r="BTO139" s="175"/>
      <c r="BTP139" s="175"/>
      <c r="BTQ139" s="219"/>
      <c r="BTR139" s="175"/>
      <c r="BTS139" s="175"/>
      <c r="BTT139" s="219"/>
      <c r="BTU139" s="175"/>
      <c r="BTV139" s="175"/>
      <c r="BTW139" s="219"/>
      <c r="BTX139" s="175"/>
      <c r="BTY139" s="175"/>
      <c r="BTZ139" s="219"/>
      <c r="BUA139" s="175"/>
      <c r="BUB139" s="175"/>
      <c r="BUC139" s="219"/>
      <c r="BUD139" s="175"/>
      <c r="BUE139" s="175"/>
      <c r="BUF139" s="219"/>
      <c r="BUG139" s="175"/>
      <c r="BUH139" s="175"/>
      <c r="BUI139" s="219"/>
      <c r="BUJ139" s="175"/>
      <c r="BUK139" s="175"/>
      <c r="BUL139" s="219"/>
      <c r="BUM139" s="175"/>
      <c r="BUN139" s="175"/>
      <c r="BUO139" s="219"/>
      <c r="BUP139" s="175"/>
      <c r="BUQ139" s="175"/>
      <c r="BUR139" s="219"/>
      <c r="BUS139" s="175"/>
      <c r="BUT139" s="175"/>
      <c r="BUU139" s="219"/>
      <c r="BUV139" s="175"/>
      <c r="BUW139" s="175"/>
      <c r="BUX139" s="219"/>
      <c r="BUY139" s="175"/>
      <c r="BUZ139" s="175"/>
      <c r="BVA139" s="219"/>
      <c r="BVB139" s="175"/>
      <c r="BVC139" s="175"/>
      <c r="BVD139" s="219"/>
      <c r="BVE139" s="175"/>
      <c r="BVF139" s="175"/>
      <c r="BVG139" s="219"/>
      <c r="BVH139" s="175"/>
      <c r="BVI139" s="175"/>
      <c r="BVJ139" s="219"/>
      <c r="BVK139" s="175"/>
      <c r="BVL139" s="175"/>
      <c r="BVM139" s="219"/>
      <c r="BVN139" s="175"/>
      <c r="BVO139" s="175"/>
      <c r="BVP139" s="219"/>
      <c r="BVQ139" s="175"/>
      <c r="BVR139" s="175"/>
      <c r="BVS139" s="219"/>
      <c r="BVT139" s="175"/>
      <c r="BVU139" s="175"/>
      <c r="BVV139" s="219"/>
      <c r="BVW139" s="175"/>
      <c r="BVX139" s="175"/>
      <c r="BVY139" s="219"/>
      <c r="BVZ139" s="175"/>
      <c r="BWA139" s="175"/>
      <c r="BWB139" s="219"/>
      <c r="BWC139" s="175"/>
      <c r="BWD139" s="175"/>
      <c r="BWE139" s="219"/>
      <c r="BWF139" s="175"/>
      <c r="BWG139" s="175"/>
      <c r="BWH139" s="219"/>
      <c r="BWI139" s="175"/>
      <c r="BWJ139" s="175"/>
      <c r="BWK139" s="219"/>
      <c r="BWL139" s="175"/>
      <c r="BWM139" s="175"/>
      <c r="BWN139" s="219"/>
      <c r="BWO139" s="175"/>
      <c r="BWP139" s="175"/>
      <c r="BWQ139" s="219"/>
      <c r="BWR139" s="175"/>
      <c r="BWS139" s="175"/>
      <c r="BWT139" s="219"/>
      <c r="BWU139" s="175"/>
      <c r="BWV139" s="175"/>
      <c r="BWW139" s="219"/>
      <c r="BWX139" s="175"/>
      <c r="BWY139" s="175"/>
      <c r="BWZ139" s="219"/>
      <c r="BXA139" s="175"/>
      <c r="BXB139" s="175"/>
      <c r="BXC139" s="219"/>
      <c r="BXD139" s="175"/>
      <c r="BXE139" s="175"/>
      <c r="BXF139" s="219"/>
      <c r="BXG139" s="175"/>
      <c r="BXH139" s="175"/>
      <c r="BXI139" s="219"/>
      <c r="BXJ139" s="175"/>
      <c r="BXK139" s="175"/>
      <c r="BXL139" s="219"/>
      <c r="BXM139" s="175"/>
      <c r="BXN139" s="175"/>
      <c r="BXO139" s="219"/>
      <c r="BXP139" s="175"/>
      <c r="BXQ139" s="175"/>
      <c r="BXR139" s="219"/>
      <c r="BXS139" s="175"/>
      <c r="BXT139" s="175"/>
      <c r="BXU139" s="219"/>
      <c r="BXV139" s="175"/>
      <c r="BXW139" s="175"/>
      <c r="BXX139" s="219"/>
      <c r="BXY139" s="175"/>
      <c r="BXZ139" s="175"/>
      <c r="BYA139" s="219"/>
      <c r="BYB139" s="175"/>
      <c r="BYC139" s="175"/>
      <c r="BYD139" s="219"/>
      <c r="BYE139" s="175"/>
      <c r="BYF139" s="175"/>
      <c r="BYG139" s="219"/>
      <c r="BYH139" s="175"/>
      <c r="BYI139" s="175"/>
      <c r="BYJ139" s="219"/>
      <c r="BYK139" s="175"/>
      <c r="BYL139" s="175"/>
      <c r="BYM139" s="219"/>
      <c r="BYN139" s="175"/>
      <c r="BYO139" s="175"/>
      <c r="BYP139" s="219"/>
      <c r="BYQ139" s="175"/>
      <c r="BYR139" s="175"/>
      <c r="BYS139" s="219"/>
      <c r="BYT139" s="175"/>
      <c r="BYU139" s="175"/>
      <c r="BYV139" s="219"/>
      <c r="BYW139" s="175"/>
      <c r="BYX139" s="175"/>
      <c r="BYY139" s="219"/>
      <c r="BYZ139" s="175"/>
      <c r="BZA139" s="175"/>
      <c r="BZB139" s="219"/>
      <c r="BZC139" s="175"/>
      <c r="BZD139" s="175"/>
      <c r="BZE139" s="219"/>
      <c r="BZF139" s="175"/>
      <c r="BZG139" s="175"/>
      <c r="BZH139" s="219"/>
      <c r="BZI139" s="175"/>
      <c r="BZJ139" s="175"/>
      <c r="BZK139" s="219"/>
      <c r="BZL139" s="175"/>
      <c r="BZM139" s="175"/>
      <c r="BZN139" s="219"/>
      <c r="BZO139" s="175"/>
      <c r="BZP139" s="175"/>
      <c r="BZQ139" s="219"/>
      <c r="BZR139" s="175"/>
      <c r="BZS139" s="175"/>
      <c r="BZT139" s="219"/>
      <c r="BZU139" s="175"/>
      <c r="BZV139" s="175"/>
      <c r="BZW139" s="219"/>
      <c r="BZX139" s="175"/>
      <c r="BZY139" s="175"/>
      <c r="BZZ139" s="219"/>
      <c r="CAA139" s="175"/>
      <c r="CAB139" s="175"/>
      <c r="CAC139" s="219"/>
      <c r="CAD139" s="175"/>
      <c r="CAE139" s="175"/>
      <c r="CAF139" s="219"/>
      <c r="CAG139" s="175"/>
      <c r="CAH139" s="175"/>
      <c r="CAI139" s="219"/>
      <c r="CAJ139" s="175"/>
      <c r="CAK139" s="175"/>
      <c r="CAL139" s="219"/>
      <c r="CAM139" s="175"/>
      <c r="CAN139" s="175"/>
      <c r="CAO139" s="219"/>
      <c r="CAP139" s="175"/>
      <c r="CAQ139" s="175"/>
      <c r="CAR139" s="219"/>
      <c r="CAS139" s="175"/>
      <c r="CAT139" s="175"/>
      <c r="CAU139" s="219"/>
      <c r="CAV139" s="175"/>
      <c r="CAW139" s="175"/>
      <c r="CAX139" s="219"/>
      <c r="CAY139" s="175"/>
      <c r="CAZ139" s="175"/>
      <c r="CBA139" s="219"/>
      <c r="CBB139" s="175"/>
      <c r="CBC139" s="175"/>
      <c r="CBD139" s="219"/>
      <c r="CBE139" s="175"/>
      <c r="CBF139" s="175"/>
      <c r="CBG139" s="219"/>
      <c r="CBH139" s="175"/>
      <c r="CBI139" s="175"/>
      <c r="CBJ139" s="219"/>
      <c r="CBK139" s="175"/>
      <c r="CBL139" s="175"/>
      <c r="CBM139" s="219"/>
      <c r="CBN139" s="175"/>
      <c r="CBO139" s="175"/>
      <c r="CBP139" s="219"/>
      <c r="CBQ139" s="175"/>
      <c r="CBR139" s="175"/>
      <c r="CBS139" s="219"/>
      <c r="CBT139" s="175"/>
      <c r="CBU139" s="175"/>
      <c r="CBV139" s="219"/>
      <c r="CBW139" s="175"/>
      <c r="CBX139" s="175"/>
      <c r="CBY139" s="219"/>
      <c r="CBZ139" s="175"/>
      <c r="CCA139" s="175"/>
      <c r="CCB139" s="219"/>
      <c r="CCC139" s="175"/>
      <c r="CCD139" s="175"/>
      <c r="CCE139" s="219"/>
      <c r="CCF139" s="175"/>
      <c r="CCG139" s="175"/>
      <c r="CCH139" s="219"/>
      <c r="CCI139" s="175"/>
      <c r="CCJ139" s="175"/>
      <c r="CCK139" s="219"/>
      <c r="CCL139" s="175"/>
      <c r="CCM139" s="175"/>
      <c r="CCN139" s="219"/>
      <c r="CCO139" s="175"/>
      <c r="CCP139" s="175"/>
      <c r="CCQ139" s="219"/>
      <c r="CCR139" s="175"/>
      <c r="CCS139" s="175"/>
      <c r="CCT139" s="219"/>
      <c r="CCU139" s="175"/>
      <c r="CCV139" s="175"/>
      <c r="CCW139" s="219"/>
      <c r="CCX139" s="175"/>
      <c r="CCY139" s="175"/>
      <c r="CCZ139" s="219"/>
      <c r="CDA139" s="175"/>
      <c r="CDB139" s="175"/>
      <c r="CDC139" s="219"/>
      <c r="CDD139" s="175"/>
      <c r="CDE139" s="175"/>
      <c r="CDF139" s="219"/>
      <c r="CDG139" s="175"/>
      <c r="CDH139" s="175"/>
      <c r="CDI139" s="219"/>
      <c r="CDJ139" s="175"/>
      <c r="CDK139" s="175"/>
      <c r="CDL139" s="219"/>
      <c r="CDM139" s="175"/>
      <c r="CDN139" s="175"/>
      <c r="CDO139" s="219"/>
      <c r="CDP139" s="175"/>
      <c r="CDQ139" s="175"/>
      <c r="CDR139" s="219"/>
      <c r="CDS139" s="175"/>
      <c r="CDT139" s="175"/>
      <c r="CDU139" s="219"/>
      <c r="CDV139" s="175"/>
      <c r="CDW139" s="175"/>
      <c r="CDX139" s="219"/>
      <c r="CDY139" s="175"/>
      <c r="CDZ139" s="175"/>
      <c r="CEA139" s="219"/>
      <c r="CEB139" s="175"/>
      <c r="CEC139" s="175"/>
      <c r="CED139" s="219"/>
      <c r="CEE139" s="175"/>
      <c r="CEF139" s="175"/>
      <c r="CEG139" s="219"/>
      <c r="CEH139" s="175"/>
      <c r="CEI139" s="175"/>
      <c r="CEJ139" s="219"/>
      <c r="CEK139" s="175"/>
      <c r="CEL139" s="175"/>
      <c r="CEM139" s="219"/>
      <c r="CEN139" s="175"/>
      <c r="CEO139" s="175"/>
      <c r="CEP139" s="219"/>
      <c r="CEQ139" s="175"/>
      <c r="CER139" s="175"/>
      <c r="CES139" s="219"/>
      <c r="CET139" s="175"/>
      <c r="CEU139" s="175"/>
      <c r="CEV139" s="219"/>
      <c r="CEW139" s="175"/>
      <c r="CEX139" s="175"/>
      <c r="CEY139" s="219"/>
      <c r="CEZ139" s="175"/>
      <c r="CFA139" s="175"/>
      <c r="CFB139" s="219"/>
      <c r="CFC139" s="175"/>
      <c r="CFD139" s="175"/>
      <c r="CFE139" s="219"/>
      <c r="CFF139" s="175"/>
      <c r="CFG139" s="175"/>
      <c r="CFH139" s="219"/>
      <c r="CFI139" s="175"/>
      <c r="CFJ139" s="175"/>
      <c r="CFK139" s="219"/>
      <c r="CFL139" s="175"/>
      <c r="CFM139" s="175"/>
      <c r="CFN139" s="219"/>
      <c r="CFO139" s="175"/>
      <c r="CFP139" s="175"/>
      <c r="CFQ139" s="219"/>
      <c r="CFR139" s="175"/>
      <c r="CFS139" s="175"/>
      <c r="CFT139" s="219"/>
      <c r="CFU139" s="175"/>
      <c r="CFV139" s="175"/>
      <c r="CFW139" s="219"/>
      <c r="CFX139" s="175"/>
      <c r="CFY139" s="175"/>
      <c r="CFZ139" s="219"/>
      <c r="CGA139" s="175"/>
      <c r="CGB139" s="175"/>
      <c r="CGC139" s="219"/>
      <c r="CGD139" s="175"/>
      <c r="CGE139" s="175"/>
      <c r="CGF139" s="219"/>
      <c r="CGG139" s="175"/>
      <c r="CGH139" s="175"/>
      <c r="CGI139" s="219"/>
      <c r="CGJ139" s="175"/>
      <c r="CGK139" s="175"/>
      <c r="CGL139" s="219"/>
      <c r="CGM139" s="175"/>
      <c r="CGN139" s="175"/>
      <c r="CGO139" s="219"/>
      <c r="CGP139" s="175"/>
      <c r="CGQ139" s="175"/>
      <c r="CGR139" s="219"/>
      <c r="CGS139" s="175"/>
      <c r="CGT139" s="175"/>
      <c r="CGU139" s="219"/>
      <c r="CGV139" s="175"/>
      <c r="CGW139" s="175"/>
      <c r="CGX139" s="219"/>
      <c r="CGY139" s="175"/>
      <c r="CGZ139" s="175"/>
      <c r="CHA139" s="219"/>
      <c r="CHB139" s="175"/>
      <c r="CHC139" s="175"/>
      <c r="CHD139" s="219"/>
      <c r="CHE139" s="175"/>
      <c r="CHF139" s="175"/>
      <c r="CHG139" s="219"/>
      <c r="CHH139" s="175"/>
      <c r="CHI139" s="175"/>
      <c r="CHJ139" s="219"/>
      <c r="CHK139" s="175"/>
      <c r="CHL139" s="175"/>
      <c r="CHM139" s="219"/>
      <c r="CHN139" s="175"/>
      <c r="CHO139" s="175"/>
      <c r="CHP139" s="219"/>
      <c r="CHQ139" s="175"/>
      <c r="CHR139" s="175"/>
      <c r="CHS139" s="219"/>
      <c r="CHT139" s="175"/>
      <c r="CHU139" s="175"/>
      <c r="CHV139" s="219"/>
      <c r="CHW139" s="175"/>
      <c r="CHX139" s="175"/>
      <c r="CHY139" s="219"/>
      <c r="CHZ139" s="175"/>
      <c r="CIA139" s="175"/>
      <c r="CIB139" s="219"/>
      <c r="CIC139" s="175"/>
      <c r="CID139" s="175"/>
      <c r="CIE139" s="219"/>
      <c r="CIF139" s="175"/>
      <c r="CIG139" s="175"/>
      <c r="CIH139" s="219"/>
      <c r="CII139" s="175"/>
      <c r="CIJ139" s="175"/>
      <c r="CIK139" s="219"/>
      <c r="CIL139" s="175"/>
      <c r="CIM139" s="175"/>
      <c r="CIN139" s="219"/>
      <c r="CIO139" s="175"/>
      <c r="CIP139" s="175"/>
      <c r="CIQ139" s="219"/>
      <c r="CIR139" s="175"/>
      <c r="CIS139" s="175"/>
      <c r="CIT139" s="219"/>
      <c r="CIU139" s="175"/>
      <c r="CIV139" s="175"/>
      <c r="CIW139" s="219"/>
      <c r="CIX139" s="175"/>
      <c r="CIY139" s="175"/>
      <c r="CIZ139" s="219"/>
      <c r="CJA139" s="175"/>
      <c r="CJB139" s="175"/>
      <c r="CJC139" s="219"/>
      <c r="CJD139" s="175"/>
      <c r="CJE139" s="175"/>
      <c r="CJF139" s="219"/>
      <c r="CJG139" s="175"/>
      <c r="CJH139" s="175"/>
      <c r="CJI139" s="219"/>
      <c r="CJJ139" s="175"/>
      <c r="CJK139" s="175"/>
      <c r="CJL139" s="219"/>
      <c r="CJM139" s="175"/>
      <c r="CJN139" s="175"/>
      <c r="CJO139" s="219"/>
      <c r="CJP139" s="175"/>
      <c r="CJQ139" s="175"/>
      <c r="CJR139" s="219"/>
      <c r="CJS139" s="175"/>
      <c r="CJT139" s="175"/>
      <c r="CJU139" s="219"/>
      <c r="CJV139" s="175"/>
      <c r="CJW139" s="175"/>
      <c r="CJX139" s="219"/>
      <c r="CJY139" s="175"/>
      <c r="CJZ139" s="175"/>
      <c r="CKA139" s="219"/>
      <c r="CKB139" s="175"/>
      <c r="CKC139" s="175"/>
      <c r="CKD139" s="219"/>
      <c r="CKE139" s="175"/>
      <c r="CKF139" s="175"/>
      <c r="CKG139" s="219"/>
      <c r="CKH139" s="175"/>
      <c r="CKI139" s="175"/>
      <c r="CKJ139" s="219"/>
      <c r="CKK139" s="175"/>
      <c r="CKL139" s="175"/>
      <c r="CKM139" s="219"/>
      <c r="CKN139" s="175"/>
      <c r="CKO139" s="175"/>
      <c r="CKP139" s="219"/>
      <c r="CKQ139" s="175"/>
      <c r="CKR139" s="175"/>
      <c r="CKS139" s="219"/>
      <c r="CKT139" s="175"/>
      <c r="CKU139" s="175"/>
      <c r="CKV139" s="219"/>
      <c r="CKW139" s="175"/>
      <c r="CKX139" s="175"/>
      <c r="CKY139" s="219"/>
      <c r="CKZ139" s="175"/>
      <c r="CLA139" s="175"/>
      <c r="CLB139" s="219"/>
      <c r="CLC139" s="175"/>
      <c r="CLD139" s="175"/>
      <c r="CLE139" s="219"/>
      <c r="CLF139" s="175"/>
      <c r="CLG139" s="175"/>
      <c r="CLH139" s="219"/>
      <c r="CLI139" s="175"/>
      <c r="CLJ139" s="175"/>
      <c r="CLK139" s="219"/>
      <c r="CLL139" s="175"/>
      <c r="CLM139" s="175"/>
      <c r="CLN139" s="219"/>
      <c r="CLO139" s="175"/>
      <c r="CLP139" s="175"/>
      <c r="CLQ139" s="219"/>
      <c r="CLR139" s="175"/>
      <c r="CLS139" s="175"/>
      <c r="CLT139" s="219"/>
      <c r="CLU139" s="175"/>
      <c r="CLV139" s="175"/>
      <c r="CLW139" s="219"/>
      <c r="CLX139" s="175"/>
      <c r="CLY139" s="175"/>
      <c r="CLZ139" s="219"/>
      <c r="CMA139" s="175"/>
      <c r="CMB139" s="175"/>
      <c r="CMC139" s="219"/>
      <c r="CMD139" s="175"/>
      <c r="CME139" s="175"/>
      <c r="CMF139" s="219"/>
      <c r="CMG139" s="175"/>
      <c r="CMH139" s="175"/>
      <c r="CMI139" s="219"/>
      <c r="CMJ139" s="175"/>
      <c r="CMK139" s="175"/>
      <c r="CML139" s="219"/>
      <c r="CMM139" s="175"/>
      <c r="CMN139" s="175"/>
      <c r="CMO139" s="219"/>
      <c r="CMP139" s="175"/>
      <c r="CMQ139" s="175"/>
      <c r="CMR139" s="219"/>
      <c r="CMS139" s="175"/>
      <c r="CMT139" s="175"/>
      <c r="CMU139" s="219"/>
      <c r="CMV139" s="175"/>
      <c r="CMW139" s="175"/>
      <c r="CMX139" s="219"/>
      <c r="CMY139" s="175"/>
      <c r="CMZ139" s="175"/>
      <c r="CNA139" s="219"/>
      <c r="CNB139" s="175"/>
      <c r="CNC139" s="175"/>
      <c r="CND139" s="219"/>
      <c r="CNE139" s="175"/>
      <c r="CNF139" s="175"/>
      <c r="CNG139" s="219"/>
      <c r="CNH139" s="175"/>
      <c r="CNI139" s="175"/>
      <c r="CNJ139" s="219"/>
      <c r="CNK139" s="175"/>
      <c r="CNL139" s="175"/>
      <c r="CNM139" s="219"/>
      <c r="CNN139" s="175"/>
      <c r="CNO139" s="175"/>
      <c r="CNP139" s="219"/>
      <c r="CNQ139" s="175"/>
      <c r="CNR139" s="175"/>
      <c r="CNS139" s="219"/>
      <c r="CNT139" s="175"/>
      <c r="CNU139" s="175"/>
      <c r="CNV139" s="219"/>
      <c r="CNW139" s="175"/>
      <c r="CNX139" s="175"/>
      <c r="CNY139" s="219"/>
      <c r="CNZ139" s="175"/>
      <c r="COA139" s="175"/>
      <c r="COB139" s="219"/>
      <c r="COC139" s="175"/>
      <c r="COD139" s="175"/>
      <c r="COE139" s="219"/>
      <c r="COF139" s="175"/>
      <c r="COG139" s="175"/>
      <c r="COH139" s="219"/>
      <c r="COI139" s="175"/>
      <c r="COJ139" s="175"/>
      <c r="COK139" s="219"/>
      <c r="COL139" s="175"/>
      <c r="COM139" s="175"/>
      <c r="CON139" s="219"/>
      <c r="COO139" s="175"/>
      <c r="COP139" s="175"/>
      <c r="COQ139" s="219"/>
      <c r="COR139" s="175"/>
      <c r="COS139" s="175"/>
      <c r="COT139" s="219"/>
      <c r="COU139" s="175"/>
      <c r="COV139" s="175"/>
      <c r="COW139" s="219"/>
      <c r="COX139" s="175"/>
      <c r="COY139" s="175"/>
      <c r="COZ139" s="219"/>
      <c r="CPA139" s="175"/>
      <c r="CPB139" s="175"/>
      <c r="CPC139" s="219"/>
      <c r="CPD139" s="175"/>
      <c r="CPE139" s="175"/>
      <c r="CPF139" s="219"/>
      <c r="CPG139" s="175"/>
      <c r="CPH139" s="175"/>
      <c r="CPI139" s="219"/>
      <c r="CPJ139" s="175"/>
      <c r="CPK139" s="175"/>
      <c r="CPL139" s="219"/>
      <c r="CPM139" s="175"/>
      <c r="CPN139" s="175"/>
      <c r="CPO139" s="219"/>
      <c r="CPP139" s="175"/>
      <c r="CPQ139" s="175"/>
      <c r="CPR139" s="219"/>
      <c r="CPS139" s="175"/>
      <c r="CPT139" s="175"/>
      <c r="CPU139" s="219"/>
      <c r="CPV139" s="175"/>
      <c r="CPW139" s="175"/>
      <c r="CPX139" s="219"/>
      <c r="CPY139" s="175"/>
      <c r="CPZ139" s="175"/>
      <c r="CQA139" s="219"/>
      <c r="CQB139" s="175"/>
      <c r="CQC139" s="175"/>
      <c r="CQD139" s="219"/>
      <c r="CQE139" s="175"/>
      <c r="CQF139" s="175"/>
      <c r="CQG139" s="219"/>
      <c r="CQH139" s="175"/>
      <c r="CQI139" s="175"/>
      <c r="CQJ139" s="219"/>
      <c r="CQK139" s="175"/>
      <c r="CQL139" s="175"/>
      <c r="CQM139" s="219"/>
      <c r="CQN139" s="175"/>
      <c r="CQO139" s="175"/>
      <c r="CQP139" s="219"/>
      <c r="CQQ139" s="175"/>
      <c r="CQR139" s="175"/>
      <c r="CQS139" s="219"/>
      <c r="CQT139" s="175"/>
      <c r="CQU139" s="175"/>
      <c r="CQV139" s="219"/>
      <c r="CQW139" s="175"/>
      <c r="CQX139" s="175"/>
      <c r="CQY139" s="219"/>
      <c r="CQZ139" s="175"/>
      <c r="CRA139" s="175"/>
      <c r="CRB139" s="219"/>
      <c r="CRC139" s="175"/>
      <c r="CRD139" s="175"/>
      <c r="CRE139" s="219"/>
      <c r="CRF139" s="175"/>
      <c r="CRG139" s="175"/>
      <c r="CRH139" s="219"/>
      <c r="CRI139" s="175"/>
      <c r="CRJ139" s="175"/>
      <c r="CRK139" s="219"/>
      <c r="CRL139" s="175"/>
      <c r="CRM139" s="175"/>
      <c r="CRN139" s="219"/>
      <c r="CRO139" s="175"/>
      <c r="CRP139" s="175"/>
      <c r="CRQ139" s="219"/>
      <c r="CRR139" s="175"/>
      <c r="CRS139" s="175"/>
      <c r="CRT139" s="219"/>
      <c r="CRU139" s="175"/>
      <c r="CRV139" s="175"/>
      <c r="CRW139" s="219"/>
      <c r="CRX139" s="175"/>
      <c r="CRY139" s="175"/>
      <c r="CRZ139" s="219"/>
      <c r="CSA139" s="175"/>
      <c r="CSB139" s="175"/>
      <c r="CSC139" s="219"/>
      <c r="CSD139" s="175"/>
      <c r="CSE139" s="175"/>
      <c r="CSF139" s="219"/>
      <c r="CSG139" s="175"/>
      <c r="CSH139" s="175"/>
      <c r="CSI139" s="219"/>
      <c r="CSJ139" s="175"/>
      <c r="CSK139" s="175"/>
      <c r="CSL139" s="219"/>
      <c r="CSM139" s="175"/>
      <c r="CSN139" s="175"/>
      <c r="CSO139" s="219"/>
      <c r="CSP139" s="175"/>
      <c r="CSQ139" s="175"/>
      <c r="CSR139" s="219"/>
      <c r="CSS139" s="175"/>
      <c r="CST139" s="175"/>
      <c r="CSU139" s="219"/>
      <c r="CSV139" s="175"/>
      <c r="CSW139" s="175"/>
      <c r="CSX139" s="219"/>
      <c r="CSY139" s="175"/>
      <c r="CSZ139" s="175"/>
      <c r="CTA139" s="219"/>
      <c r="CTB139" s="175"/>
      <c r="CTC139" s="175"/>
      <c r="CTD139" s="219"/>
      <c r="CTE139" s="175"/>
      <c r="CTF139" s="175"/>
      <c r="CTG139" s="219"/>
      <c r="CTH139" s="175"/>
      <c r="CTI139" s="175"/>
      <c r="CTJ139" s="219"/>
      <c r="CTK139" s="175"/>
      <c r="CTL139" s="175"/>
      <c r="CTM139" s="219"/>
      <c r="CTN139" s="175"/>
      <c r="CTO139" s="175"/>
      <c r="CTP139" s="219"/>
      <c r="CTQ139" s="175"/>
      <c r="CTR139" s="175"/>
      <c r="CTS139" s="219"/>
      <c r="CTT139" s="175"/>
      <c r="CTU139" s="175"/>
      <c r="CTV139" s="219"/>
      <c r="CTW139" s="175"/>
      <c r="CTX139" s="175"/>
      <c r="CTY139" s="219"/>
      <c r="CTZ139" s="175"/>
      <c r="CUA139" s="175"/>
      <c r="CUB139" s="219"/>
      <c r="CUC139" s="175"/>
      <c r="CUD139" s="175"/>
      <c r="CUE139" s="219"/>
      <c r="CUF139" s="175"/>
      <c r="CUG139" s="175"/>
      <c r="CUH139" s="219"/>
      <c r="CUI139" s="175"/>
      <c r="CUJ139" s="175"/>
      <c r="CUK139" s="219"/>
      <c r="CUL139" s="175"/>
      <c r="CUM139" s="175"/>
      <c r="CUN139" s="219"/>
      <c r="CUO139" s="175"/>
      <c r="CUP139" s="175"/>
      <c r="CUQ139" s="219"/>
      <c r="CUR139" s="175"/>
      <c r="CUS139" s="175"/>
      <c r="CUT139" s="219"/>
      <c r="CUU139" s="175"/>
      <c r="CUV139" s="175"/>
      <c r="CUW139" s="219"/>
      <c r="CUX139" s="175"/>
      <c r="CUY139" s="175"/>
      <c r="CUZ139" s="219"/>
      <c r="CVA139" s="175"/>
      <c r="CVB139" s="175"/>
      <c r="CVC139" s="219"/>
      <c r="CVD139" s="175"/>
      <c r="CVE139" s="175"/>
      <c r="CVF139" s="219"/>
      <c r="CVG139" s="175"/>
      <c r="CVH139" s="175"/>
      <c r="CVI139" s="219"/>
      <c r="CVJ139" s="175"/>
      <c r="CVK139" s="175"/>
      <c r="CVL139" s="219"/>
      <c r="CVM139" s="175"/>
      <c r="CVN139" s="175"/>
      <c r="CVO139" s="219"/>
      <c r="CVP139" s="175"/>
      <c r="CVQ139" s="175"/>
      <c r="CVR139" s="219"/>
      <c r="CVS139" s="175"/>
      <c r="CVT139" s="175"/>
      <c r="CVU139" s="219"/>
      <c r="CVV139" s="175"/>
      <c r="CVW139" s="175"/>
      <c r="CVX139" s="219"/>
      <c r="CVY139" s="175"/>
      <c r="CVZ139" s="175"/>
      <c r="CWA139" s="219"/>
      <c r="CWB139" s="175"/>
      <c r="CWC139" s="175"/>
      <c r="CWD139" s="219"/>
      <c r="CWE139" s="175"/>
      <c r="CWF139" s="175"/>
      <c r="CWG139" s="219"/>
      <c r="CWH139" s="175"/>
      <c r="CWI139" s="175"/>
      <c r="CWJ139" s="219"/>
      <c r="CWK139" s="175"/>
      <c r="CWL139" s="175"/>
      <c r="CWM139" s="219"/>
      <c r="CWN139" s="175"/>
      <c r="CWO139" s="175"/>
      <c r="CWP139" s="219"/>
      <c r="CWQ139" s="175"/>
      <c r="CWR139" s="175"/>
      <c r="CWS139" s="219"/>
      <c r="CWT139" s="175"/>
      <c r="CWU139" s="175"/>
      <c r="CWV139" s="219"/>
      <c r="CWW139" s="175"/>
      <c r="CWX139" s="175"/>
      <c r="CWY139" s="219"/>
      <c r="CWZ139" s="175"/>
      <c r="CXA139" s="175"/>
      <c r="CXB139" s="219"/>
      <c r="CXC139" s="175"/>
      <c r="CXD139" s="175"/>
      <c r="CXE139" s="219"/>
      <c r="CXF139" s="175"/>
      <c r="CXG139" s="175"/>
      <c r="CXH139" s="219"/>
      <c r="CXI139" s="175"/>
      <c r="CXJ139" s="175"/>
      <c r="CXK139" s="219"/>
      <c r="CXL139" s="175"/>
      <c r="CXM139" s="175"/>
      <c r="CXN139" s="219"/>
      <c r="CXO139" s="175"/>
      <c r="CXP139" s="175"/>
      <c r="CXQ139" s="219"/>
      <c r="CXR139" s="175"/>
      <c r="CXS139" s="175"/>
      <c r="CXT139" s="219"/>
      <c r="CXU139" s="175"/>
      <c r="CXV139" s="175"/>
      <c r="CXW139" s="219"/>
      <c r="CXX139" s="175"/>
      <c r="CXY139" s="175"/>
      <c r="CXZ139" s="219"/>
      <c r="CYA139" s="175"/>
      <c r="CYB139" s="175"/>
      <c r="CYC139" s="219"/>
      <c r="CYD139" s="175"/>
      <c r="CYE139" s="175"/>
      <c r="CYF139" s="219"/>
      <c r="CYG139" s="175"/>
      <c r="CYH139" s="175"/>
      <c r="CYI139" s="219"/>
      <c r="CYJ139" s="175"/>
      <c r="CYK139" s="175"/>
      <c r="CYL139" s="219"/>
      <c r="CYM139" s="175"/>
      <c r="CYN139" s="175"/>
      <c r="CYO139" s="219"/>
      <c r="CYP139" s="175"/>
      <c r="CYQ139" s="175"/>
      <c r="CYR139" s="219"/>
      <c r="CYS139" s="175"/>
      <c r="CYT139" s="175"/>
      <c r="CYU139" s="219"/>
      <c r="CYV139" s="175"/>
      <c r="CYW139" s="175"/>
      <c r="CYX139" s="219"/>
      <c r="CYY139" s="175"/>
      <c r="CYZ139" s="175"/>
      <c r="CZA139" s="219"/>
      <c r="CZB139" s="175"/>
      <c r="CZC139" s="175"/>
      <c r="CZD139" s="219"/>
      <c r="CZE139" s="175"/>
      <c r="CZF139" s="175"/>
      <c r="CZG139" s="219"/>
      <c r="CZH139" s="175"/>
      <c r="CZI139" s="175"/>
      <c r="CZJ139" s="219"/>
      <c r="CZK139" s="175"/>
      <c r="CZL139" s="175"/>
      <c r="CZM139" s="219"/>
      <c r="CZN139" s="175"/>
      <c r="CZO139" s="175"/>
      <c r="CZP139" s="219"/>
      <c r="CZQ139" s="175"/>
      <c r="CZR139" s="175"/>
      <c r="CZS139" s="219"/>
      <c r="CZT139" s="175"/>
      <c r="CZU139" s="175"/>
      <c r="CZV139" s="219"/>
      <c r="CZW139" s="175"/>
      <c r="CZX139" s="175"/>
      <c r="CZY139" s="219"/>
      <c r="CZZ139" s="175"/>
      <c r="DAA139" s="175"/>
      <c r="DAB139" s="219"/>
      <c r="DAC139" s="175"/>
      <c r="DAD139" s="175"/>
      <c r="DAE139" s="219"/>
      <c r="DAF139" s="175"/>
      <c r="DAG139" s="175"/>
      <c r="DAH139" s="219"/>
      <c r="DAI139" s="175"/>
      <c r="DAJ139" s="175"/>
      <c r="DAK139" s="219"/>
      <c r="DAL139" s="175"/>
      <c r="DAM139" s="175"/>
      <c r="DAN139" s="219"/>
      <c r="DAO139" s="175"/>
      <c r="DAP139" s="175"/>
      <c r="DAQ139" s="219"/>
      <c r="DAR139" s="175"/>
      <c r="DAS139" s="175"/>
      <c r="DAT139" s="219"/>
      <c r="DAU139" s="175"/>
      <c r="DAV139" s="175"/>
      <c r="DAW139" s="219"/>
      <c r="DAX139" s="175"/>
      <c r="DAY139" s="175"/>
      <c r="DAZ139" s="219"/>
      <c r="DBA139" s="175"/>
      <c r="DBB139" s="175"/>
      <c r="DBC139" s="219"/>
      <c r="DBD139" s="175"/>
      <c r="DBE139" s="175"/>
      <c r="DBF139" s="219"/>
      <c r="DBG139" s="175"/>
      <c r="DBH139" s="175"/>
      <c r="DBI139" s="219"/>
      <c r="DBJ139" s="175"/>
      <c r="DBK139" s="175"/>
      <c r="DBL139" s="219"/>
      <c r="DBM139" s="175"/>
      <c r="DBN139" s="175"/>
      <c r="DBO139" s="219"/>
      <c r="DBP139" s="175"/>
      <c r="DBQ139" s="175"/>
      <c r="DBR139" s="219"/>
      <c r="DBS139" s="175"/>
      <c r="DBT139" s="175"/>
      <c r="DBU139" s="219"/>
      <c r="DBV139" s="175"/>
      <c r="DBW139" s="175"/>
      <c r="DBX139" s="219"/>
      <c r="DBY139" s="175"/>
      <c r="DBZ139" s="175"/>
      <c r="DCA139" s="219"/>
      <c r="DCB139" s="175"/>
      <c r="DCC139" s="175"/>
      <c r="DCD139" s="219"/>
      <c r="DCE139" s="175"/>
      <c r="DCF139" s="175"/>
      <c r="DCG139" s="219"/>
      <c r="DCH139" s="175"/>
      <c r="DCI139" s="175"/>
      <c r="DCJ139" s="219"/>
      <c r="DCK139" s="175"/>
      <c r="DCL139" s="175"/>
      <c r="DCM139" s="219"/>
      <c r="DCN139" s="175"/>
      <c r="DCO139" s="175"/>
      <c r="DCP139" s="219"/>
      <c r="DCQ139" s="175"/>
      <c r="DCR139" s="175"/>
      <c r="DCS139" s="219"/>
      <c r="DCT139" s="175"/>
      <c r="DCU139" s="175"/>
      <c r="DCV139" s="219"/>
      <c r="DCW139" s="175"/>
      <c r="DCX139" s="175"/>
      <c r="DCY139" s="219"/>
      <c r="DCZ139" s="175"/>
      <c r="DDA139" s="175"/>
      <c r="DDB139" s="219"/>
      <c r="DDC139" s="175"/>
      <c r="DDD139" s="175"/>
      <c r="DDE139" s="219"/>
      <c r="DDF139" s="175"/>
      <c r="DDG139" s="175"/>
      <c r="DDH139" s="219"/>
      <c r="DDI139" s="175"/>
      <c r="DDJ139" s="175"/>
      <c r="DDK139" s="219"/>
      <c r="DDL139" s="175"/>
      <c r="DDM139" s="175"/>
      <c r="DDN139" s="219"/>
      <c r="DDO139" s="175"/>
      <c r="DDP139" s="175"/>
      <c r="DDQ139" s="219"/>
      <c r="DDR139" s="175"/>
      <c r="DDS139" s="175"/>
      <c r="DDT139" s="219"/>
      <c r="DDU139" s="175"/>
      <c r="DDV139" s="175"/>
      <c r="DDW139" s="219"/>
      <c r="DDX139" s="175"/>
      <c r="DDY139" s="175"/>
      <c r="DDZ139" s="219"/>
      <c r="DEA139" s="175"/>
      <c r="DEB139" s="175"/>
      <c r="DEC139" s="219"/>
      <c r="DED139" s="175"/>
      <c r="DEE139" s="175"/>
      <c r="DEF139" s="219"/>
      <c r="DEG139" s="175"/>
      <c r="DEH139" s="175"/>
      <c r="DEI139" s="219"/>
      <c r="DEJ139" s="175"/>
      <c r="DEK139" s="175"/>
      <c r="DEL139" s="219"/>
      <c r="DEM139" s="175"/>
      <c r="DEN139" s="175"/>
      <c r="DEO139" s="219"/>
      <c r="DEP139" s="175"/>
      <c r="DEQ139" s="175"/>
      <c r="DER139" s="219"/>
      <c r="DES139" s="175"/>
      <c r="DET139" s="175"/>
      <c r="DEU139" s="219"/>
      <c r="DEV139" s="175"/>
      <c r="DEW139" s="175"/>
      <c r="DEX139" s="219"/>
      <c r="DEY139" s="175"/>
      <c r="DEZ139" s="175"/>
      <c r="DFA139" s="219"/>
      <c r="DFB139" s="175"/>
      <c r="DFC139" s="175"/>
      <c r="DFD139" s="219"/>
      <c r="DFE139" s="175"/>
      <c r="DFF139" s="175"/>
      <c r="DFG139" s="219"/>
      <c r="DFH139" s="175"/>
      <c r="DFI139" s="175"/>
      <c r="DFJ139" s="219"/>
      <c r="DFK139" s="175"/>
      <c r="DFL139" s="175"/>
      <c r="DFM139" s="219"/>
      <c r="DFN139" s="175"/>
      <c r="DFO139" s="175"/>
      <c r="DFP139" s="219"/>
      <c r="DFQ139" s="175"/>
      <c r="DFR139" s="175"/>
      <c r="DFS139" s="219"/>
      <c r="DFT139" s="175"/>
      <c r="DFU139" s="175"/>
      <c r="DFV139" s="219"/>
      <c r="DFW139" s="175"/>
      <c r="DFX139" s="175"/>
      <c r="DFY139" s="219"/>
      <c r="DFZ139" s="175"/>
      <c r="DGA139" s="175"/>
      <c r="DGB139" s="219"/>
      <c r="DGC139" s="175"/>
      <c r="DGD139" s="175"/>
      <c r="DGE139" s="219"/>
      <c r="DGF139" s="175"/>
      <c r="DGG139" s="175"/>
      <c r="DGH139" s="219"/>
      <c r="DGI139" s="175"/>
      <c r="DGJ139" s="175"/>
      <c r="DGK139" s="219"/>
      <c r="DGL139" s="175"/>
      <c r="DGM139" s="175"/>
      <c r="DGN139" s="219"/>
      <c r="DGO139" s="175"/>
      <c r="DGP139" s="175"/>
      <c r="DGQ139" s="219"/>
      <c r="DGR139" s="175"/>
      <c r="DGS139" s="175"/>
      <c r="DGT139" s="219"/>
      <c r="DGU139" s="175"/>
      <c r="DGV139" s="175"/>
      <c r="DGW139" s="219"/>
      <c r="DGX139" s="175"/>
      <c r="DGY139" s="175"/>
      <c r="DGZ139" s="219"/>
      <c r="DHA139" s="175"/>
      <c r="DHB139" s="175"/>
      <c r="DHC139" s="219"/>
      <c r="DHD139" s="175"/>
      <c r="DHE139" s="175"/>
      <c r="DHF139" s="219"/>
      <c r="DHG139" s="175"/>
      <c r="DHH139" s="175"/>
      <c r="DHI139" s="219"/>
      <c r="DHJ139" s="175"/>
      <c r="DHK139" s="175"/>
      <c r="DHL139" s="219"/>
      <c r="DHM139" s="175"/>
      <c r="DHN139" s="175"/>
      <c r="DHO139" s="219"/>
      <c r="DHP139" s="175"/>
      <c r="DHQ139" s="175"/>
      <c r="DHR139" s="219"/>
      <c r="DHS139" s="175"/>
      <c r="DHT139" s="175"/>
      <c r="DHU139" s="219"/>
      <c r="DHV139" s="175"/>
      <c r="DHW139" s="175"/>
      <c r="DHX139" s="219"/>
      <c r="DHY139" s="175"/>
      <c r="DHZ139" s="175"/>
      <c r="DIA139" s="219"/>
      <c r="DIB139" s="175"/>
      <c r="DIC139" s="175"/>
      <c r="DID139" s="219"/>
      <c r="DIE139" s="175"/>
      <c r="DIF139" s="175"/>
      <c r="DIG139" s="219"/>
      <c r="DIH139" s="175"/>
      <c r="DII139" s="175"/>
      <c r="DIJ139" s="219"/>
      <c r="DIK139" s="175"/>
      <c r="DIL139" s="175"/>
      <c r="DIM139" s="219"/>
      <c r="DIN139" s="175"/>
      <c r="DIO139" s="175"/>
      <c r="DIP139" s="219"/>
      <c r="DIQ139" s="175"/>
      <c r="DIR139" s="175"/>
      <c r="DIS139" s="219"/>
      <c r="DIT139" s="175"/>
      <c r="DIU139" s="175"/>
      <c r="DIV139" s="219"/>
      <c r="DIW139" s="175"/>
      <c r="DIX139" s="175"/>
      <c r="DIY139" s="219"/>
      <c r="DIZ139" s="175"/>
      <c r="DJA139" s="175"/>
      <c r="DJB139" s="219"/>
      <c r="DJC139" s="175"/>
      <c r="DJD139" s="175"/>
      <c r="DJE139" s="219"/>
      <c r="DJF139" s="175"/>
      <c r="DJG139" s="175"/>
      <c r="DJH139" s="219"/>
      <c r="DJI139" s="175"/>
      <c r="DJJ139" s="175"/>
      <c r="DJK139" s="219"/>
      <c r="DJL139" s="175"/>
      <c r="DJM139" s="175"/>
      <c r="DJN139" s="219"/>
      <c r="DJO139" s="175"/>
      <c r="DJP139" s="175"/>
      <c r="DJQ139" s="219"/>
      <c r="DJR139" s="175"/>
      <c r="DJS139" s="175"/>
      <c r="DJT139" s="219"/>
      <c r="DJU139" s="175"/>
      <c r="DJV139" s="175"/>
      <c r="DJW139" s="219"/>
      <c r="DJX139" s="175"/>
      <c r="DJY139" s="175"/>
      <c r="DJZ139" s="219"/>
      <c r="DKA139" s="175"/>
      <c r="DKB139" s="175"/>
      <c r="DKC139" s="219"/>
      <c r="DKD139" s="175"/>
      <c r="DKE139" s="175"/>
      <c r="DKF139" s="219"/>
      <c r="DKG139" s="175"/>
      <c r="DKH139" s="175"/>
      <c r="DKI139" s="219"/>
      <c r="DKJ139" s="175"/>
      <c r="DKK139" s="175"/>
      <c r="DKL139" s="219"/>
      <c r="DKM139" s="175"/>
      <c r="DKN139" s="175"/>
      <c r="DKO139" s="219"/>
      <c r="DKP139" s="175"/>
      <c r="DKQ139" s="175"/>
      <c r="DKR139" s="219"/>
      <c r="DKS139" s="175"/>
      <c r="DKT139" s="175"/>
      <c r="DKU139" s="219"/>
      <c r="DKV139" s="175"/>
      <c r="DKW139" s="175"/>
      <c r="DKX139" s="219"/>
      <c r="DKY139" s="175"/>
      <c r="DKZ139" s="175"/>
      <c r="DLA139" s="219"/>
      <c r="DLB139" s="175"/>
      <c r="DLC139" s="175"/>
      <c r="DLD139" s="219"/>
      <c r="DLE139" s="175"/>
      <c r="DLF139" s="175"/>
      <c r="DLG139" s="219"/>
      <c r="DLH139" s="175"/>
      <c r="DLI139" s="175"/>
      <c r="DLJ139" s="219"/>
      <c r="DLK139" s="175"/>
      <c r="DLL139" s="175"/>
      <c r="DLM139" s="219"/>
      <c r="DLN139" s="175"/>
      <c r="DLO139" s="175"/>
      <c r="DLP139" s="219"/>
      <c r="DLQ139" s="175"/>
      <c r="DLR139" s="175"/>
      <c r="DLS139" s="219"/>
      <c r="DLT139" s="175"/>
      <c r="DLU139" s="175"/>
      <c r="DLV139" s="219"/>
      <c r="DLW139" s="175"/>
      <c r="DLX139" s="175"/>
      <c r="DLY139" s="219"/>
      <c r="DLZ139" s="175"/>
      <c r="DMA139" s="175"/>
      <c r="DMB139" s="219"/>
      <c r="DMC139" s="175"/>
      <c r="DMD139" s="175"/>
      <c r="DME139" s="219"/>
      <c r="DMF139" s="175"/>
      <c r="DMG139" s="175"/>
      <c r="DMH139" s="219"/>
      <c r="DMI139" s="175"/>
      <c r="DMJ139" s="175"/>
      <c r="DMK139" s="219"/>
      <c r="DML139" s="175"/>
      <c r="DMM139" s="175"/>
      <c r="DMN139" s="219"/>
      <c r="DMO139" s="175"/>
      <c r="DMP139" s="175"/>
      <c r="DMQ139" s="219"/>
      <c r="DMR139" s="175"/>
      <c r="DMS139" s="175"/>
      <c r="DMT139" s="219"/>
      <c r="DMU139" s="175"/>
      <c r="DMV139" s="175"/>
      <c r="DMW139" s="219"/>
      <c r="DMX139" s="175"/>
      <c r="DMY139" s="175"/>
      <c r="DMZ139" s="219"/>
      <c r="DNA139" s="175"/>
      <c r="DNB139" s="175"/>
      <c r="DNC139" s="219"/>
      <c r="DND139" s="175"/>
      <c r="DNE139" s="175"/>
      <c r="DNF139" s="219"/>
      <c r="DNG139" s="175"/>
      <c r="DNH139" s="175"/>
      <c r="DNI139" s="219"/>
      <c r="DNJ139" s="175"/>
      <c r="DNK139" s="175"/>
      <c r="DNL139" s="219"/>
      <c r="DNM139" s="175"/>
      <c r="DNN139" s="175"/>
      <c r="DNO139" s="219"/>
      <c r="DNP139" s="175"/>
      <c r="DNQ139" s="175"/>
      <c r="DNR139" s="219"/>
      <c r="DNS139" s="175"/>
      <c r="DNT139" s="175"/>
      <c r="DNU139" s="219"/>
      <c r="DNV139" s="175"/>
      <c r="DNW139" s="175"/>
      <c r="DNX139" s="219"/>
      <c r="DNY139" s="175"/>
      <c r="DNZ139" s="175"/>
      <c r="DOA139" s="219"/>
      <c r="DOB139" s="175"/>
      <c r="DOC139" s="175"/>
      <c r="DOD139" s="219"/>
      <c r="DOE139" s="175"/>
      <c r="DOF139" s="175"/>
      <c r="DOG139" s="219"/>
      <c r="DOH139" s="175"/>
      <c r="DOI139" s="175"/>
      <c r="DOJ139" s="219"/>
      <c r="DOK139" s="175"/>
      <c r="DOL139" s="175"/>
      <c r="DOM139" s="219"/>
      <c r="DON139" s="175"/>
      <c r="DOO139" s="175"/>
      <c r="DOP139" s="219"/>
      <c r="DOQ139" s="175"/>
      <c r="DOR139" s="175"/>
      <c r="DOS139" s="219"/>
      <c r="DOT139" s="175"/>
      <c r="DOU139" s="175"/>
      <c r="DOV139" s="219"/>
      <c r="DOW139" s="175"/>
      <c r="DOX139" s="175"/>
      <c r="DOY139" s="219"/>
      <c r="DOZ139" s="175"/>
      <c r="DPA139" s="175"/>
      <c r="DPB139" s="219"/>
      <c r="DPC139" s="175"/>
      <c r="DPD139" s="175"/>
      <c r="DPE139" s="219"/>
      <c r="DPF139" s="175"/>
      <c r="DPG139" s="175"/>
      <c r="DPH139" s="219"/>
      <c r="DPI139" s="175"/>
      <c r="DPJ139" s="175"/>
      <c r="DPK139" s="219"/>
      <c r="DPL139" s="175"/>
      <c r="DPM139" s="175"/>
      <c r="DPN139" s="219"/>
      <c r="DPO139" s="175"/>
      <c r="DPP139" s="175"/>
      <c r="DPQ139" s="219"/>
      <c r="DPR139" s="175"/>
      <c r="DPS139" s="175"/>
      <c r="DPT139" s="219"/>
      <c r="DPU139" s="175"/>
      <c r="DPV139" s="175"/>
      <c r="DPW139" s="219"/>
      <c r="DPX139" s="175"/>
      <c r="DPY139" s="175"/>
      <c r="DPZ139" s="219"/>
      <c r="DQA139" s="175"/>
      <c r="DQB139" s="175"/>
      <c r="DQC139" s="219"/>
      <c r="DQD139" s="175"/>
      <c r="DQE139" s="175"/>
      <c r="DQF139" s="219"/>
      <c r="DQG139" s="175"/>
      <c r="DQH139" s="175"/>
      <c r="DQI139" s="219"/>
      <c r="DQJ139" s="175"/>
      <c r="DQK139" s="175"/>
      <c r="DQL139" s="219"/>
      <c r="DQM139" s="175"/>
      <c r="DQN139" s="175"/>
      <c r="DQO139" s="219"/>
      <c r="DQP139" s="175"/>
      <c r="DQQ139" s="175"/>
      <c r="DQR139" s="219"/>
      <c r="DQS139" s="175"/>
      <c r="DQT139" s="175"/>
      <c r="DQU139" s="219"/>
      <c r="DQV139" s="175"/>
      <c r="DQW139" s="175"/>
      <c r="DQX139" s="219"/>
      <c r="DQY139" s="175"/>
      <c r="DQZ139" s="175"/>
      <c r="DRA139" s="219"/>
      <c r="DRB139" s="175"/>
      <c r="DRC139" s="175"/>
      <c r="DRD139" s="219"/>
      <c r="DRE139" s="175"/>
      <c r="DRF139" s="175"/>
      <c r="DRG139" s="219"/>
      <c r="DRH139" s="175"/>
      <c r="DRI139" s="175"/>
      <c r="DRJ139" s="219"/>
      <c r="DRK139" s="175"/>
      <c r="DRL139" s="175"/>
      <c r="DRM139" s="219"/>
      <c r="DRN139" s="175"/>
      <c r="DRO139" s="175"/>
      <c r="DRP139" s="219"/>
      <c r="DRQ139" s="175"/>
      <c r="DRR139" s="175"/>
      <c r="DRS139" s="219"/>
      <c r="DRT139" s="175"/>
      <c r="DRU139" s="175"/>
      <c r="DRV139" s="219"/>
      <c r="DRW139" s="175"/>
      <c r="DRX139" s="175"/>
      <c r="DRY139" s="219"/>
      <c r="DRZ139" s="175"/>
      <c r="DSA139" s="175"/>
      <c r="DSB139" s="219"/>
      <c r="DSC139" s="175"/>
      <c r="DSD139" s="175"/>
      <c r="DSE139" s="219"/>
      <c r="DSF139" s="175"/>
      <c r="DSG139" s="175"/>
      <c r="DSH139" s="219"/>
      <c r="DSI139" s="175"/>
      <c r="DSJ139" s="175"/>
      <c r="DSK139" s="219"/>
      <c r="DSL139" s="175"/>
      <c r="DSM139" s="175"/>
      <c r="DSN139" s="219"/>
      <c r="DSO139" s="175"/>
      <c r="DSP139" s="175"/>
      <c r="DSQ139" s="219"/>
      <c r="DSR139" s="175"/>
      <c r="DSS139" s="175"/>
      <c r="DST139" s="219"/>
      <c r="DSU139" s="175"/>
      <c r="DSV139" s="175"/>
      <c r="DSW139" s="219"/>
      <c r="DSX139" s="175"/>
      <c r="DSY139" s="175"/>
      <c r="DSZ139" s="219"/>
      <c r="DTA139" s="175"/>
      <c r="DTB139" s="175"/>
      <c r="DTC139" s="219"/>
      <c r="DTD139" s="175"/>
      <c r="DTE139" s="175"/>
      <c r="DTF139" s="219"/>
      <c r="DTG139" s="175"/>
      <c r="DTH139" s="175"/>
      <c r="DTI139" s="219"/>
      <c r="DTJ139" s="175"/>
      <c r="DTK139" s="175"/>
      <c r="DTL139" s="219"/>
      <c r="DTM139" s="175"/>
      <c r="DTN139" s="175"/>
      <c r="DTO139" s="219"/>
      <c r="DTP139" s="175"/>
      <c r="DTQ139" s="175"/>
      <c r="DTR139" s="219"/>
      <c r="DTS139" s="175"/>
      <c r="DTT139" s="175"/>
      <c r="DTU139" s="219"/>
      <c r="DTV139" s="175"/>
      <c r="DTW139" s="175"/>
      <c r="DTX139" s="219"/>
      <c r="DTY139" s="175"/>
      <c r="DTZ139" s="175"/>
      <c r="DUA139" s="219"/>
      <c r="DUB139" s="175"/>
      <c r="DUC139" s="175"/>
      <c r="DUD139" s="219"/>
      <c r="DUE139" s="175"/>
      <c r="DUF139" s="175"/>
      <c r="DUG139" s="219"/>
      <c r="DUH139" s="175"/>
      <c r="DUI139" s="175"/>
      <c r="DUJ139" s="219"/>
      <c r="DUK139" s="175"/>
      <c r="DUL139" s="175"/>
      <c r="DUM139" s="219"/>
      <c r="DUN139" s="175"/>
      <c r="DUO139" s="175"/>
      <c r="DUP139" s="219"/>
      <c r="DUQ139" s="175"/>
      <c r="DUR139" s="175"/>
      <c r="DUS139" s="219"/>
      <c r="DUT139" s="175"/>
      <c r="DUU139" s="175"/>
      <c r="DUV139" s="219"/>
      <c r="DUW139" s="175"/>
      <c r="DUX139" s="175"/>
      <c r="DUY139" s="219"/>
      <c r="DUZ139" s="175"/>
      <c r="DVA139" s="175"/>
      <c r="DVB139" s="219"/>
      <c r="DVC139" s="175"/>
      <c r="DVD139" s="175"/>
      <c r="DVE139" s="219"/>
      <c r="DVF139" s="175"/>
      <c r="DVG139" s="175"/>
      <c r="DVH139" s="219"/>
      <c r="DVI139" s="175"/>
      <c r="DVJ139" s="175"/>
      <c r="DVK139" s="219"/>
      <c r="DVL139" s="175"/>
      <c r="DVM139" s="175"/>
      <c r="DVN139" s="219"/>
      <c r="DVO139" s="175"/>
      <c r="DVP139" s="175"/>
      <c r="DVQ139" s="219"/>
      <c r="DVR139" s="175"/>
      <c r="DVS139" s="175"/>
      <c r="DVT139" s="219"/>
      <c r="DVU139" s="175"/>
      <c r="DVV139" s="175"/>
      <c r="DVW139" s="219"/>
      <c r="DVX139" s="175"/>
      <c r="DVY139" s="175"/>
      <c r="DVZ139" s="219"/>
      <c r="DWA139" s="175"/>
      <c r="DWB139" s="175"/>
      <c r="DWC139" s="219"/>
      <c r="DWD139" s="175"/>
      <c r="DWE139" s="175"/>
      <c r="DWF139" s="219"/>
      <c r="DWG139" s="175"/>
      <c r="DWH139" s="175"/>
      <c r="DWI139" s="219"/>
      <c r="DWJ139" s="175"/>
      <c r="DWK139" s="175"/>
      <c r="DWL139" s="219"/>
      <c r="DWM139" s="175"/>
      <c r="DWN139" s="175"/>
      <c r="DWO139" s="219"/>
      <c r="DWP139" s="175"/>
      <c r="DWQ139" s="175"/>
      <c r="DWR139" s="219"/>
      <c r="DWS139" s="175"/>
      <c r="DWT139" s="175"/>
      <c r="DWU139" s="219"/>
      <c r="DWV139" s="175"/>
      <c r="DWW139" s="175"/>
      <c r="DWX139" s="219"/>
      <c r="DWY139" s="175"/>
      <c r="DWZ139" s="175"/>
      <c r="DXA139" s="219"/>
      <c r="DXB139" s="175"/>
      <c r="DXC139" s="175"/>
      <c r="DXD139" s="219"/>
      <c r="DXE139" s="175"/>
      <c r="DXF139" s="175"/>
      <c r="DXG139" s="219"/>
      <c r="DXH139" s="175"/>
      <c r="DXI139" s="175"/>
      <c r="DXJ139" s="219"/>
      <c r="DXK139" s="175"/>
      <c r="DXL139" s="175"/>
      <c r="DXM139" s="219"/>
      <c r="DXN139" s="175"/>
      <c r="DXO139" s="175"/>
      <c r="DXP139" s="219"/>
      <c r="DXQ139" s="175"/>
      <c r="DXR139" s="175"/>
      <c r="DXS139" s="219"/>
      <c r="DXT139" s="175"/>
      <c r="DXU139" s="175"/>
      <c r="DXV139" s="219"/>
      <c r="DXW139" s="175"/>
      <c r="DXX139" s="175"/>
      <c r="DXY139" s="219"/>
      <c r="DXZ139" s="175"/>
      <c r="DYA139" s="175"/>
      <c r="DYB139" s="219"/>
      <c r="DYC139" s="175"/>
      <c r="DYD139" s="175"/>
      <c r="DYE139" s="219"/>
      <c r="DYF139" s="175"/>
      <c r="DYG139" s="175"/>
      <c r="DYH139" s="219"/>
      <c r="DYI139" s="175"/>
      <c r="DYJ139" s="175"/>
      <c r="DYK139" s="219"/>
      <c r="DYL139" s="175"/>
      <c r="DYM139" s="175"/>
      <c r="DYN139" s="219"/>
      <c r="DYO139" s="175"/>
      <c r="DYP139" s="175"/>
      <c r="DYQ139" s="219"/>
      <c r="DYR139" s="175"/>
      <c r="DYS139" s="175"/>
      <c r="DYT139" s="219"/>
      <c r="DYU139" s="175"/>
      <c r="DYV139" s="175"/>
      <c r="DYW139" s="219"/>
      <c r="DYX139" s="175"/>
      <c r="DYY139" s="175"/>
      <c r="DYZ139" s="219"/>
      <c r="DZA139" s="175"/>
      <c r="DZB139" s="175"/>
      <c r="DZC139" s="219"/>
      <c r="DZD139" s="175"/>
      <c r="DZE139" s="175"/>
      <c r="DZF139" s="219"/>
      <c r="DZG139" s="175"/>
      <c r="DZH139" s="175"/>
      <c r="DZI139" s="219"/>
      <c r="DZJ139" s="175"/>
      <c r="DZK139" s="175"/>
      <c r="DZL139" s="219"/>
      <c r="DZM139" s="175"/>
      <c r="DZN139" s="175"/>
      <c r="DZO139" s="219"/>
      <c r="DZP139" s="175"/>
      <c r="DZQ139" s="175"/>
      <c r="DZR139" s="219"/>
      <c r="DZS139" s="175"/>
      <c r="DZT139" s="175"/>
      <c r="DZU139" s="219"/>
      <c r="DZV139" s="175"/>
      <c r="DZW139" s="175"/>
      <c r="DZX139" s="219"/>
      <c r="DZY139" s="175"/>
      <c r="DZZ139" s="175"/>
      <c r="EAA139" s="219"/>
      <c r="EAB139" s="175"/>
      <c r="EAC139" s="175"/>
      <c r="EAD139" s="219"/>
      <c r="EAE139" s="175"/>
      <c r="EAF139" s="175"/>
      <c r="EAG139" s="219"/>
      <c r="EAH139" s="175"/>
      <c r="EAI139" s="175"/>
      <c r="EAJ139" s="219"/>
      <c r="EAK139" s="175"/>
      <c r="EAL139" s="175"/>
      <c r="EAM139" s="219"/>
      <c r="EAN139" s="175"/>
      <c r="EAO139" s="175"/>
      <c r="EAP139" s="219"/>
      <c r="EAQ139" s="175"/>
      <c r="EAR139" s="175"/>
      <c r="EAS139" s="219"/>
      <c r="EAT139" s="175"/>
      <c r="EAU139" s="175"/>
      <c r="EAV139" s="219"/>
      <c r="EAW139" s="175"/>
      <c r="EAX139" s="175"/>
      <c r="EAY139" s="219"/>
      <c r="EAZ139" s="175"/>
      <c r="EBA139" s="175"/>
      <c r="EBB139" s="219"/>
      <c r="EBC139" s="175"/>
      <c r="EBD139" s="175"/>
      <c r="EBE139" s="219"/>
      <c r="EBF139" s="175"/>
      <c r="EBG139" s="175"/>
      <c r="EBH139" s="219"/>
      <c r="EBI139" s="175"/>
      <c r="EBJ139" s="175"/>
      <c r="EBK139" s="219"/>
      <c r="EBL139" s="175"/>
      <c r="EBM139" s="175"/>
      <c r="EBN139" s="219"/>
      <c r="EBO139" s="175"/>
      <c r="EBP139" s="175"/>
      <c r="EBQ139" s="219"/>
      <c r="EBR139" s="175"/>
      <c r="EBS139" s="175"/>
      <c r="EBT139" s="219"/>
      <c r="EBU139" s="175"/>
      <c r="EBV139" s="175"/>
      <c r="EBW139" s="219"/>
      <c r="EBX139" s="175"/>
      <c r="EBY139" s="175"/>
      <c r="EBZ139" s="219"/>
      <c r="ECA139" s="175"/>
      <c r="ECB139" s="175"/>
      <c r="ECC139" s="219"/>
      <c r="ECD139" s="175"/>
      <c r="ECE139" s="175"/>
      <c r="ECF139" s="219"/>
      <c r="ECG139" s="175"/>
      <c r="ECH139" s="175"/>
      <c r="ECI139" s="219"/>
      <c r="ECJ139" s="175"/>
      <c r="ECK139" s="175"/>
      <c r="ECL139" s="219"/>
      <c r="ECM139" s="175"/>
      <c r="ECN139" s="175"/>
      <c r="ECO139" s="219"/>
      <c r="ECP139" s="175"/>
      <c r="ECQ139" s="175"/>
      <c r="ECR139" s="219"/>
      <c r="ECS139" s="175"/>
      <c r="ECT139" s="175"/>
      <c r="ECU139" s="219"/>
      <c r="ECV139" s="175"/>
      <c r="ECW139" s="175"/>
      <c r="ECX139" s="219"/>
      <c r="ECY139" s="175"/>
      <c r="ECZ139" s="175"/>
      <c r="EDA139" s="219"/>
      <c r="EDB139" s="175"/>
      <c r="EDC139" s="175"/>
      <c r="EDD139" s="219"/>
      <c r="EDE139" s="175"/>
      <c r="EDF139" s="175"/>
      <c r="EDG139" s="219"/>
      <c r="EDH139" s="175"/>
      <c r="EDI139" s="175"/>
      <c r="EDJ139" s="219"/>
      <c r="EDK139" s="175"/>
      <c r="EDL139" s="175"/>
      <c r="EDM139" s="219"/>
      <c r="EDN139" s="175"/>
      <c r="EDO139" s="175"/>
      <c r="EDP139" s="219"/>
      <c r="EDQ139" s="175"/>
      <c r="EDR139" s="175"/>
      <c r="EDS139" s="219"/>
      <c r="EDT139" s="175"/>
      <c r="EDU139" s="175"/>
      <c r="EDV139" s="219"/>
      <c r="EDW139" s="175"/>
      <c r="EDX139" s="175"/>
      <c r="EDY139" s="219"/>
      <c r="EDZ139" s="175"/>
      <c r="EEA139" s="175"/>
      <c r="EEB139" s="219"/>
      <c r="EEC139" s="175"/>
      <c r="EED139" s="175"/>
      <c r="EEE139" s="219"/>
      <c r="EEF139" s="175"/>
      <c r="EEG139" s="175"/>
      <c r="EEH139" s="219"/>
      <c r="EEI139" s="175"/>
      <c r="EEJ139" s="175"/>
      <c r="EEK139" s="219"/>
      <c r="EEL139" s="175"/>
      <c r="EEM139" s="175"/>
      <c r="EEN139" s="219"/>
      <c r="EEO139" s="175"/>
      <c r="EEP139" s="175"/>
      <c r="EEQ139" s="219"/>
      <c r="EER139" s="175"/>
      <c r="EES139" s="175"/>
      <c r="EET139" s="219"/>
      <c r="EEU139" s="175"/>
      <c r="EEV139" s="175"/>
      <c r="EEW139" s="219"/>
      <c r="EEX139" s="175"/>
      <c r="EEY139" s="175"/>
      <c r="EEZ139" s="219"/>
      <c r="EFA139" s="175"/>
      <c r="EFB139" s="175"/>
      <c r="EFC139" s="219"/>
      <c r="EFD139" s="175"/>
      <c r="EFE139" s="175"/>
      <c r="EFF139" s="219"/>
      <c r="EFG139" s="175"/>
      <c r="EFH139" s="175"/>
      <c r="EFI139" s="219"/>
      <c r="EFJ139" s="175"/>
      <c r="EFK139" s="175"/>
      <c r="EFL139" s="219"/>
      <c r="EFM139" s="175"/>
      <c r="EFN139" s="175"/>
      <c r="EFO139" s="219"/>
      <c r="EFP139" s="175"/>
      <c r="EFQ139" s="175"/>
      <c r="EFR139" s="219"/>
      <c r="EFS139" s="175"/>
      <c r="EFT139" s="175"/>
      <c r="EFU139" s="219"/>
      <c r="EFV139" s="175"/>
      <c r="EFW139" s="175"/>
      <c r="EFX139" s="219"/>
      <c r="EFY139" s="175"/>
      <c r="EFZ139" s="175"/>
      <c r="EGA139" s="219"/>
      <c r="EGB139" s="175"/>
      <c r="EGC139" s="175"/>
      <c r="EGD139" s="219"/>
      <c r="EGE139" s="175"/>
      <c r="EGF139" s="175"/>
      <c r="EGG139" s="219"/>
      <c r="EGH139" s="175"/>
      <c r="EGI139" s="175"/>
      <c r="EGJ139" s="219"/>
      <c r="EGK139" s="175"/>
      <c r="EGL139" s="175"/>
      <c r="EGM139" s="219"/>
      <c r="EGN139" s="175"/>
      <c r="EGO139" s="175"/>
      <c r="EGP139" s="219"/>
      <c r="EGQ139" s="175"/>
      <c r="EGR139" s="175"/>
      <c r="EGS139" s="219"/>
      <c r="EGT139" s="175"/>
      <c r="EGU139" s="175"/>
      <c r="EGV139" s="219"/>
      <c r="EGW139" s="175"/>
      <c r="EGX139" s="175"/>
      <c r="EGY139" s="219"/>
      <c r="EGZ139" s="175"/>
      <c r="EHA139" s="175"/>
      <c r="EHB139" s="219"/>
      <c r="EHC139" s="175"/>
      <c r="EHD139" s="175"/>
      <c r="EHE139" s="219"/>
      <c r="EHF139" s="175"/>
      <c r="EHG139" s="175"/>
      <c r="EHH139" s="219"/>
      <c r="EHI139" s="175"/>
      <c r="EHJ139" s="175"/>
      <c r="EHK139" s="219"/>
      <c r="EHL139" s="175"/>
      <c r="EHM139" s="175"/>
      <c r="EHN139" s="219"/>
      <c r="EHO139" s="175"/>
      <c r="EHP139" s="175"/>
      <c r="EHQ139" s="219"/>
      <c r="EHR139" s="175"/>
      <c r="EHS139" s="175"/>
      <c r="EHT139" s="219"/>
      <c r="EHU139" s="175"/>
      <c r="EHV139" s="175"/>
      <c r="EHW139" s="219"/>
      <c r="EHX139" s="175"/>
      <c r="EHY139" s="175"/>
      <c r="EHZ139" s="219"/>
      <c r="EIA139" s="175"/>
      <c r="EIB139" s="175"/>
      <c r="EIC139" s="219"/>
      <c r="EID139" s="175"/>
      <c r="EIE139" s="175"/>
      <c r="EIF139" s="219"/>
      <c r="EIG139" s="175"/>
      <c r="EIH139" s="175"/>
      <c r="EII139" s="219"/>
      <c r="EIJ139" s="175"/>
      <c r="EIK139" s="175"/>
      <c r="EIL139" s="219"/>
      <c r="EIM139" s="175"/>
      <c r="EIN139" s="175"/>
      <c r="EIO139" s="219"/>
      <c r="EIP139" s="175"/>
      <c r="EIQ139" s="175"/>
      <c r="EIR139" s="219"/>
      <c r="EIS139" s="175"/>
      <c r="EIT139" s="175"/>
      <c r="EIU139" s="219"/>
      <c r="EIV139" s="175"/>
      <c r="EIW139" s="175"/>
      <c r="EIX139" s="219"/>
      <c r="EIY139" s="175"/>
      <c r="EIZ139" s="175"/>
      <c r="EJA139" s="219"/>
      <c r="EJB139" s="175"/>
      <c r="EJC139" s="175"/>
      <c r="EJD139" s="219"/>
      <c r="EJE139" s="175"/>
      <c r="EJF139" s="175"/>
      <c r="EJG139" s="219"/>
      <c r="EJH139" s="175"/>
      <c r="EJI139" s="175"/>
      <c r="EJJ139" s="219"/>
      <c r="EJK139" s="175"/>
      <c r="EJL139" s="175"/>
      <c r="EJM139" s="219"/>
      <c r="EJN139" s="175"/>
      <c r="EJO139" s="175"/>
      <c r="EJP139" s="219"/>
      <c r="EJQ139" s="175"/>
      <c r="EJR139" s="175"/>
      <c r="EJS139" s="219"/>
      <c r="EJT139" s="175"/>
      <c r="EJU139" s="175"/>
      <c r="EJV139" s="219"/>
      <c r="EJW139" s="175"/>
      <c r="EJX139" s="175"/>
      <c r="EJY139" s="219"/>
      <c r="EJZ139" s="175"/>
      <c r="EKA139" s="175"/>
      <c r="EKB139" s="219"/>
      <c r="EKC139" s="175"/>
      <c r="EKD139" s="175"/>
      <c r="EKE139" s="219"/>
      <c r="EKF139" s="175"/>
      <c r="EKG139" s="175"/>
      <c r="EKH139" s="219"/>
      <c r="EKI139" s="175"/>
      <c r="EKJ139" s="175"/>
      <c r="EKK139" s="219"/>
      <c r="EKL139" s="175"/>
      <c r="EKM139" s="175"/>
      <c r="EKN139" s="219"/>
      <c r="EKO139" s="175"/>
      <c r="EKP139" s="175"/>
      <c r="EKQ139" s="219"/>
      <c r="EKR139" s="175"/>
      <c r="EKS139" s="175"/>
      <c r="EKT139" s="219"/>
      <c r="EKU139" s="175"/>
      <c r="EKV139" s="175"/>
      <c r="EKW139" s="219"/>
      <c r="EKX139" s="175"/>
      <c r="EKY139" s="175"/>
      <c r="EKZ139" s="219"/>
      <c r="ELA139" s="175"/>
      <c r="ELB139" s="175"/>
      <c r="ELC139" s="219"/>
      <c r="ELD139" s="175"/>
      <c r="ELE139" s="175"/>
      <c r="ELF139" s="219"/>
      <c r="ELG139" s="175"/>
      <c r="ELH139" s="175"/>
      <c r="ELI139" s="219"/>
      <c r="ELJ139" s="175"/>
      <c r="ELK139" s="175"/>
      <c r="ELL139" s="219"/>
      <c r="ELM139" s="175"/>
      <c r="ELN139" s="175"/>
      <c r="ELO139" s="219"/>
      <c r="ELP139" s="175"/>
      <c r="ELQ139" s="175"/>
      <c r="ELR139" s="219"/>
      <c r="ELS139" s="175"/>
      <c r="ELT139" s="175"/>
      <c r="ELU139" s="219"/>
      <c r="ELV139" s="175"/>
      <c r="ELW139" s="175"/>
      <c r="ELX139" s="219"/>
      <c r="ELY139" s="175"/>
      <c r="ELZ139" s="175"/>
      <c r="EMA139" s="219"/>
      <c r="EMB139" s="175"/>
      <c r="EMC139" s="175"/>
      <c r="EMD139" s="219"/>
      <c r="EME139" s="175"/>
      <c r="EMF139" s="175"/>
      <c r="EMG139" s="219"/>
      <c r="EMH139" s="175"/>
      <c r="EMI139" s="175"/>
      <c r="EMJ139" s="219"/>
      <c r="EMK139" s="175"/>
      <c r="EML139" s="175"/>
      <c r="EMM139" s="219"/>
      <c r="EMN139" s="175"/>
      <c r="EMO139" s="175"/>
      <c r="EMP139" s="219"/>
      <c r="EMQ139" s="175"/>
      <c r="EMR139" s="175"/>
      <c r="EMS139" s="219"/>
      <c r="EMT139" s="175"/>
      <c r="EMU139" s="175"/>
      <c r="EMV139" s="219"/>
      <c r="EMW139" s="175"/>
      <c r="EMX139" s="175"/>
      <c r="EMY139" s="219"/>
      <c r="EMZ139" s="175"/>
      <c r="ENA139" s="175"/>
      <c r="ENB139" s="219"/>
      <c r="ENC139" s="175"/>
      <c r="END139" s="175"/>
      <c r="ENE139" s="219"/>
      <c r="ENF139" s="175"/>
      <c r="ENG139" s="175"/>
      <c r="ENH139" s="219"/>
      <c r="ENI139" s="175"/>
      <c r="ENJ139" s="175"/>
      <c r="ENK139" s="219"/>
      <c r="ENL139" s="175"/>
      <c r="ENM139" s="175"/>
      <c r="ENN139" s="219"/>
      <c r="ENO139" s="175"/>
      <c r="ENP139" s="175"/>
      <c r="ENQ139" s="219"/>
      <c r="ENR139" s="175"/>
      <c r="ENS139" s="175"/>
      <c r="ENT139" s="219"/>
      <c r="ENU139" s="175"/>
      <c r="ENV139" s="175"/>
      <c r="ENW139" s="219"/>
      <c r="ENX139" s="175"/>
      <c r="ENY139" s="175"/>
      <c r="ENZ139" s="219"/>
      <c r="EOA139" s="175"/>
      <c r="EOB139" s="175"/>
      <c r="EOC139" s="219"/>
      <c r="EOD139" s="175"/>
      <c r="EOE139" s="175"/>
      <c r="EOF139" s="219"/>
      <c r="EOG139" s="175"/>
      <c r="EOH139" s="175"/>
      <c r="EOI139" s="219"/>
      <c r="EOJ139" s="175"/>
      <c r="EOK139" s="175"/>
      <c r="EOL139" s="219"/>
      <c r="EOM139" s="175"/>
      <c r="EON139" s="175"/>
      <c r="EOO139" s="219"/>
      <c r="EOP139" s="175"/>
      <c r="EOQ139" s="175"/>
      <c r="EOR139" s="219"/>
      <c r="EOS139" s="175"/>
      <c r="EOT139" s="175"/>
      <c r="EOU139" s="219"/>
      <c r="EOV139" s="175"/>
      <c r="EOW139" s="175"/>
      <c r="EOX139" s="219"/>
      <c r="EOY139" s="175"/>
      <c r="EOZ139" s="175"/>
      <c r="EPA139" s="219"/>
      <c r="EPB139" s="175"/>
      <c r="EPC139" s="175"/>
      <c r="EPD139" s="219"/>
      <c r="EPE139" s="175"/>
      <c r="EPF139" s="175"/>
      <c r="EPG139" s="219"/>
      <c r="EPH139" s="175"/>
      <c r="EPI139" s="175"/>
      <c r="EPJ139" s="219"/>
      <c r="EPK139" s="175"/>
      <c r="EPL139" s="175"/>
      <c r="EPM139" s="219"/>
      <c r="EPN139" s="175"/>
      <c r="EPO139" s="175"/>
      <c r="EPP139" s="219"/>
      <c r="EPQ139" s="175"/>
      <c r="EPR139" s="175"/>
      <c r="EPS139" s="219"/>
      <c r="EPT139" s="175"/>
      <c r="EPU139" s="175"/>
      <c r="EPV139" s="219"/>
      <c r="EPW139" s="175"/>
      <c r="EPX139" s="175"/>
      <c r="EPY139" s="219"/>
      <c r="EPZ139" s="175"/>
      <c r="EQA139" s="175"/>
      <c r="EQB139" s="219"/>
      <c r="EQC139" s="175"/>
      <c r="EQD139" s="175"/>
      <c r="EQE139" s="219"/>
      <c r="EQF139" s="175"/>
      <c r="EQG139" s="175"/>
      <c r="EQH139" s="219"/>
      <c r="EQI139" s="175"/>
      <c r="EQJ139" s="175"/>
      <c r="EQK139" s="219"/>
      <c r="EQL139" s="175"/>
      <c r="EQM139" s="175"/>
      <c r="EQN139" s="219"/>
      <c r="EQO139" s="175"/>
      <c r="EQP139" s="175"/>
      <c r="EQQ139" s="219"/>
      <c r="EQR139" s="175"/>
      <c r="EQS139" s="175"/>
      <c r="EQT139" s="219"/>
      <c r="EQU139" s="175"/>
      <c r="EQV139" s="175"/>
      <c r="EQW139" s="219"/>
      <c r="EQX139" s="175"/>
      <c r="EQY139" s="175"/>
      <c r="EQZ139" s="219"/>
      <c r="ERA139" s="175"/>
      <c r="ERB139" s="175"/>
      <c r="ERC139" s="219"/>
      <c r="ERD139" s="175"/>
      <c r="ERE139" s="175"/>
      <c r="ERF139" s="219"/>
      <c r="ERG139" s="175"/>
      <c r="ERH139" s="175"/>
      <c r="ERI139" s="219"/>
      <c r="ERJ139" s="175"/>
      <c r="ERK139" s="175"/>
      <c r="ERL139" s="219"/>
      <c r="ERM139" s="175"/>
      <c r="ERN139" s="175"/>
      <c r="ERO139" s="219"/>
      <c r="ERP139" s="175"/>
      <c r="ERQ139" s="175"/>
      <c r="ERR139" s="219"/>
      <c r="ERS139" s="175"/>
      <c r="ERT139" s="175"/>
      <c r="ERU139" s="219"/>
      <c r="ERV139" s="175"/>
      <c r="ERW139" s="175"/>
      <c r="ERX139" s="219"/>
      <c r="ERY139" s="175"/>
      <c r="ERZ139" s="175"/>
      <c r="ESA139" s="219"/>
      <c r="ESB139" s="175"/>
      <c r="ESC139" s="175"/>
      <c r="ESD139" s="219"/>
      <c r="ESE139" s="175"/>
      <c r="ESF139" s="175"/>
      <c r="ESG139" s="219"/>
      <c r="ESH139" s="175"/>
      <c r="ESI139" s="175"/>
      <c r="ESJ139" s="219"/>
      <c r="ESK139" s="175"/>
      <c r="ESL139" s="175"/>
      <c r="ESM139" s="219"/>
      <c r="ESN139" s="175"/>
      <c r="ESO139" s="175"/>
      <c r="ESP139" s="219"/>
      <c r="ESQ139" s="175"/>
      <c r="ESR139" s="175"/>
      <c r="ESS139" s="219"/>
      <c r="EST139" s="175"/>
      <c r="ESU139" s="175"/>
      <c r="ESV139" s="219"/>
      <c r="ESW139" s="175"/>
      <c r="ESX139" s="175"/>
      <c r="ESY139" s="219"/>
      <c r="ESZ139" s="175"/>
      <c r="ETA139" s="175"/>
      <c r="ETB139" s="219"/>
      <c r="ETC139" s="175"/>
      <c r="ETD139" s="175"/>
      <c r="ETE139" s="219"/>
      <c r="ETF139" s="175"/>
      <c r="ETG139" s="175"/>
      <c r="ETH139" s="219"/>
      <c r="ETI139" s="175"/>
      <c r="ETJ139" s="175"/>
      <c r="ETK139" s="219"/>
      <c r="ETL139" s="175"/>
      <c r="ETM139" s="175"/>
      <c r="ETN139" s="219"/>
      <c r="ETO139" s="175"/>
      <c r="ETP139" s="175"/>
      <c r="ETQ139" s="219"/>
      <c r="ETR139" s="175"/>
      <c r="ETS139" s="175"/>
      <c r="ETT139" s="219"/>
      <c r="ETU139" s="175"/>
      <c r="ETV139" s="175"/>
      <c r="ETW139" s="219"/>
      <c r="ETX139" s="175"/>
      <c r="ETY139" s="175"/>
      <c r="ETZ139" s="219"/>
      <c r="EUA139" s="175"/>
      <c r="EUB139" s="175"/>
      <c r="EUC139" s="219"/>
      <c r="EUD139" s="175"/>
      <c r="EUE139" s="175"/>
      <c r="EUF139" s="219"/>
      <c r="EUG139" s="175"/>
      <c r="EUH139" s="175"/>
      <c r="EUI139" s="219"/>
      <c r="EUJ139" s="175"/>
      <c r="EUK139" s="175"/>
      <c r="EUL139" s="219"/>
      <c r="EUM139" s="175"/>
      <c r="EUN139" s="175"/>
      <c r="EUO139" s="219"/>
      <c r="EUP139" s="175"/>
      <c r="EUQ139" s="175"/>
      <c r="EUR139" s="219"/>
      <c r="EUS139" s="175"/>
      <c r="EUT139" s="175"/>
      <c r="EUU139" s="219"/>
      <c r="EUV139" s="175"/>
      <c r="EUW139" s="175"/>
      <c r="EUX139" s="219"/>
      <c r="EUY139" s="175"/>
      <c r="EUZ139" s="175"/>
      <c r="EVA139" s="219"/>
      <c r="EVB139" s="175"/>
      <c r="EVC139" s="175"/>
      <c r="EVD139" s="219"/>
      <c r="EVE139" s="175"/>
      <c r="EVF139" s="175"/>
      <c r="EVG139" s="219"/>
      <c r="EVH139" s="175"/>
      <c r="EVI139" s="175"/>
      <c r="EVJ139" s="219"/>
      <c r="EVK139" s="175"/>
      <c r="EVL139" s="175"/>
      <c r="EVM139" s="219"/>
      <c r="EVN139" s="175"/>
      <c r="EVO139" s="175"/>
      <c r="EVP139" s="219"/>
      <c r="EVQ139" s="175"/>
      <c r="EVR139" s="175"/>
      <c r="EVS139" s="219"/>
      <c r="EVT139" s="175"/>
      <c r="EVU139" s="175"/>
      <c r="EVV139" s="219"/>
      <c r="EVW139" s="175"/>
      <c r="EVX139" s="175"/>
      <c r="EVY139" s="219"/>
      <c r="EVZ139" s="175"/>
      <c r="EWA139" s="175"/>
      <c r="EWB139" s="219"/>
      <c r="EWC139" s="175"/>
      <c r="EWD139" s="175"/>
      <c r="EWE139" s="219"/>
      <c r="EWF139" s="175"/>
      <c r="EWG139" s="175"/>
      <c r="EWH139" s="219"/>
      <c r="EWI139" s="175"/>
      <c r="EWJ139" s="175"/>
      <c r="EWK139" s="219"/>
      <c r="EWL139" s="175"/>
      <c r="EWM139" s="175"/>
      <c r="EWN139" s="219"/>
      <c r="EWO139" s="175"/>
      <c r="EWP139" s="175"/>
      <c r="EWQ139" s="219"/>
      <c r="EWR139" s="175"/>
      <c r="EWS139" s="175"/>
      <c r="EWT139" s="219"/>
      <c r="EWU139" s="175"/>
      <c r="EWV139" s="175"/>
      <c r="EWW139" s="219"/>
      <c r="EWX139" s="175"/>
      <c r="EWY139" s="175"/>
      <c r="EWZ139" s="219"/>
      <c r="EXA139" s="175"/>
      <c r="EXB139" s="175"/>
      <c r="EXC139" s="219"/>
      <c r="EXD139" s="175"/>
      <c r="EXE139" s="175"/>
      <c r="EXF139" s="219"/>
      <c r="EXG139" s="175"/>
      <c r="EXH139" s="175"/>
      <c r="EXI139" s="219"/>
      <c r="EXJ139" s="175"/>
      <c r="EXK139" s="175"/>
      <c r="EXL139" s="219"/>
      <c r="EXM139" s="175"/>
      <c r="EXN139" s="175"/>
      <c r="EXO139" s="219"/>
      <c r="EXP139" s="175"/>
      <c r="EXQ139" s="175"/>
      <c r="EXR139" s="219"/>
      <c r="EXS139" s="175"/>
      <c r="EXT139" s="175"/>
      <c r="EXU139" s="219"/>
      <c r="EXV139" s="175"/>
      <c r="EXW139" s="175"/>
      <c r="EXX139" s="219"/>
      <c r="EXY139" s="175"/>
      <c r="EXZ139" s="175"/>
      <c r="EYA139" s="219"/>
      <c r="EYB139" s="175"/>
      <c r="EYC139" s="175"/>
      <c r="EYD139" s="219"/>
      <c r="EYE139" s="175"/>
      <c r="EYF139" s="175"/>
      <c r="EYG139" s="219"/>
      <c r="EYH139" s="175"/>
      <c r="EYI139" s="175"/>
      <c r="EYJ139" s="219"/>
      <c r="EYK139" s="175"/>
      <c r="EYL139" s="175"/>
      <c r="EYM139" s="219"/>
      <c r="EYN139" s="175"/>
      <c r="EYO139" s="175"/>
      <c r="EYP139" s="219"/>
      <c r="EYQ139" s="175"/>
      <c r="EYR139" s="175"/>
      <c r="EYS139" s="219"/>
      <c r="EYT139" s="175"/>
      <c r="EYU139" s="175"/>
      <c r="EYV139" s="219"/>
      <c r="EYW139" s="175"/>
      <c r="EYX139" s="175"/>
      <c r="EYY139" s="219"/>
      <c r="EYZ139" s="175"/>
      <c r="EZA139" s="175"/>
      <c r="EZB139" s="219"/>
      <c r="EZC139" s="175"/>
      <c r="EZD139" s="175"/>
      <c r="EZE139" s="219"/>
      <c r="EZF139" s="175"/>
      <c r="EZG139" s="175"/>
      <c r="EZH139" s="219"/>
      <c r="EZI139" s="175"/>
      <c r="EZJ139" s="175"/>
      <c r="EZK139" s="219"/>
      <c r="EZL139" s="175"/>
      <c r="EZM139" s="175"/>
      <c r="EZN139" s="219"/>
      <c r="EZO139" s="175"/>
      <c r="EZP139" s="175"/>
      <c r="EZQ139" s="219"/>
      <c r="EZR139" s="175"/>
      <c r="EZS139" s="175"/>
      <c r="EZT139" s="219"/>
      <c r="EZU139" s="175"/>
      <c r="EZV139" s="175"/>
      <c r="EZW139" s="219"/>
      <c r="EZX139" s="175"/>
      <c r="EZY139" s="175"/>
      <c r="EZZ139" s="219"/>
      <c r="FAA139" s="175"/>
      <c r="FAB139" s="175"/>
      <c r="FAC139" s="219"/>
      <c r="FAD139" s="175"/>
      <c r="FAE139" s="175"/>
      <c r="FAF139" s="219"/>
      <c r="FAG139" s="175"/>
      <c r="FAH139" s="175"/>
      <c r="FAI139" s="219"/>
      <c r="FAJ139" s="175"/>
      <c r="FAK139" s="175"/>
      <c r="FAL139" s="219"/>
      <c r="FAM139" s="175"/>
      <c r="FAN139" s="175"/>
      <c r="FAO139" s="219"/>
      <c r="FAP139" s="175"/>
      <c r="FAQ139" s="175"/>
      <c r="FAR139" s="219"/>
      <c r="FAS139" s="175"/>
      <c r="FAT139" s="175"/>
      <c r="FAU139" s="219"/>
      <c r="FAV139" s="175"/>
      <c r="FAW139" s="175"/>
      <c r="FAX139" s="219"/>
      <c r="FAY139" s="175"/>
      <c r="FAZ139" s="175"/>
      <c r="FBA139" s="219"/>
      <c r="FBB139" s="175"/>
      <c r="FBC139" s="175"/>
      <c r="FBD139" s="219"/>
      <c r="FBE139" s="175"/>
      <c r="FBF139" s="175"/>
      <c r="FBG139" s="219"/>
      <c r="FBH139" s="175"/>
      <c r="FBI139" s="175"/>
      <c r="FBJ139" s="219"/>
      <c r="FBK139" s="175"/>
      <c r="FBL139" s="175"/>
      <c r="FBM139" s="219"/>
      <c r="FBN139" s="175"/>
      <c r="FBO139" s="175"/>
      <c r="FBP139" s="219"/>
      <c r="FBQ139" s="175"/>
      <c r="FBR139" s="175"/>
      <c r="FBS139" s="219"/>
      <c r="FBT139" s="175"/>
      <c r="FBU139" s="175"/>
      <c r="FBV139" s="219"/>
      <c r="FBW139" s="175"/>
      <c r="FBX139" s="175"/>
      <c r="FBY139" s="219"/>
      <c r="FBZ139" s="175"/>
      <c r="FCA139" s="175"/>
      <c r="FCB139" s="219"/>
      <c r="FCC139" s="175"/>
      <c r="FCD139" s="175"/>
      <c r="FCE139" s="219"/>
      <c r="FCF139" s="175"/>
      <c r="FCG139" s="175"/>
      <c r="FCH139" s="219"/>
      <c r="FCI139" s="175"/>
      <c r="FCJ139" s="175"/>
      <c r="FCK139" s="219"/>
      <c r="FCL139" s="175"/>
      <c r="FCM139" s="175"/>
      <c r="FCN139" s="219"/>
      <c r="FCO139" s="175"/>
      <c r="FCP139" s="175"/>
      <c r="FCQ139" s="219"/>
      <c r="FCR139" s="175"/>
      <c r="FCS139" s="175"/>
      <c r="FCT139" s="219"/>
      <c r="FCU139" s="175"/>
      <c r="FCV139" s="175"/>
      <c r="FCW139" s="219"/>
      <c r="FCX139" s="175"/>
      <c r="FCY139" s="175"/>
      <c r="FCZ139" s="219"/>
      <c r="FDA139" s="175"/>
      <c r="FDB139" s="175"/>
      <c r="FDC139" s="219"/>
      <c r="FDD139" s="175"/>
      <c r="FDE139" s="175"/>
      <c r="FDF139" s="219"/>
      <c r="FDG139" s="175"/>
      <c r="FDH139" s="175"/>
      <c r="FDI139" s="219"/>
      <c r="FDJ139" s="175"/>
      <c r="FDK139" s="175"/>
      <c r="FDL139" s="219"/>
      <c r="FDM139" s="175"/>
      <c r="FDN139" s="175"/>
      <c r="FDO139" s="219"/>
      <c r="FDP139" s="175"/>
      <c r="FDQ139" s="175"/>
      <c r="FDR139" s="219"/>
      <c r="FDS139" s="175"/>
      <c r="FDT139" s="175"/>
      <c r="FDU139" s="219"/>
      <c r="FDV139" s="175"/>
      <c r="FDW139" s="175"/>
      <c r="FDX139" s="219"/>
      <c r="FDY139" s="175"/>
      <c r="FDZ139" s="175"/>
      <c r="FEA139" s="219"/>
      <c r="FEB139" s="175"/>
      <c r="FEC139" s="175"/>
      <c r="FED139" s="219"/>
      <c r="FEE139" s="175"/>
      <c r="FEF139" s="175"/>
      <c r="FEG139" s="219"/>
      <c r="FEH139" s="175"/>
      <c r="FEI139" s="175"/>
      <c r="FEJ139" s="219"/>
      <c r="FEK139" s="175"/>
      <c r="FEL139" s="175"/>
      <c r="FEM139" s="219"/>
      <c r="FEN139" s="175"/>
      <c r="FEO139" s="175"/>
      <c r="FEP139" s="219"/>
      <c r="FEQ139" s="175"/>
      <c r="FER139" s="175"/>
      <c r="FES139" s="219"/>
      <c r="FET139" s="175"/>
      <c r="FEU139" s="175"/>
      <c r="FEV139" s="219"/>
      <c r="FEW139" s="175"/>
      <c r="FEX139" s="175"/>
      <c r="FEY139" s="219"/>
      <c r="FEZ139" s="175"/>
      <c r="FFA139" s="175"/>
      <c r="FFB139" s="219"/>
      <c r="FFC139" s="175"/>
      <c r="FFD139" s="175"/>
      <c r="FFE139" s="219"/>
      <c r="FFF139" s="175"/>
      <c r="FFG139" s="175"/>
      <c r="FFH139" s="219"/>
      <c r="FFI139" s="175"/>
      <c r="FFJ139" s="175"/>
      <c r="FFK139" s="219"/>
      <c r="FFL139" s="175"/>
      <c r="FFM139" s="175"/>
      <c r="FFN139" s="219"/>
      <c r="FFO139" s="175"/>
      <c r="FFP139" s="175"/>
      <c r="FFQ139" s="219"/>
      <c r="FFR139" s="175"/>
      <c r="FFS139" s="175"/>
      <c r="FFT139" s="219"/>
      <c r="FFU139" s="175"/>
      <c r="FFV139" s="175"/>
      <c r="FFW139" s="219"/>
      <c r="FFX139" s="175"/>
      <c r="FFY139" s="175"/>
      <c r="FFZ139" s="219"/>
      <c r="FGA139" s="175"/>
      <c r="FGB139" s="175"/>
      <c r="FGC139" s="219"/>
      <c r="FGD139" s="175"/>
      <c r="FGE139" s="175"/>
      <c r="FGF139" s="219"/>
      <c r="FGG139" s="175"/>
      <c r="FGH139" s="175"/>
      <c r="FGI139" s="219"/>
      <c r="FGJ139" s="175"/>
      <c r="FGK139" s="175"/>
      <c r="FGL139" s="219"/>
      <c r="FGM139" s="175"/>
      <c r="FGN139" s="175"/>
      <c r="FGO139" s="219"/>
      <c r="FGP139" s="175"/>
      <c r="FGQ139" s="175"/>
      <c r="FGR139" s="219"/>
      <c r="FGS139" s="175"/>
      <c r="FGT139" s="175"/>
      <c r="FGU139" s="219"/>
      <c r="FGV139" s="175"/>
      <c r="FGW139" s="175"/>
      <c r="FGX139" s="219"/>
      <c r="FGY139" s="175"/>
      <c r="FGZ139" s="175"/>
      <c r="FHA139" s="219"/>
      <c r="FHB139" s="175"/>
      <c r="FHC139" s="175"/>
      <c r="FHD139" s="219"/>
      <c r="FHE139" s="175"/>
      <c r="FHF139" s="175"/>
      <c r="FHG139" s="219"/>
      <c r="FHH139" s="175"/>
      <c r="FHI139" s="175"/>
      <c r="FHJ139" s="219"/>
      <c r="FHK139" s="175"/>
      <c r="FHL139" s="175"/>
      <c r="FHM139" s="219"/>
      <c r="FHN139" s="175"/>
      <c r="FHO139" s="175"/>
      <c r="FHP139" s="219"/>
      <c r="FHQ139" s="175"/>
      <c r="FHR139" s="175"/>
      <c r="FHS139" s="219"/>
      <c r="FHT139" s="175"/>
      <c r="FHU139" s="175"/>
      <c r="FHV139" s="219"/>
      <c r="FHW139" s="175"/>
      <c r="FHX139" s="175"/>
      <c r="FHY139" s="219"/>
      <c r="FHZ139" s="175"/>
      <c r="FIA139" s="175"/>
      <c r="FIB139" s="219"/>
      <c r="FIC139" s="175"/>
      <c r="FID139" s="175"/>
      <c r="FIE139" s="219"/>
      <c r="FIF139" s="175"/>
      <c r="FIG139" s="175"/>
      <c r="FIH139" s="219"/>
      <c r="FII139" s="175"/>
      <c r="FIJ139" s="175"/>
      <c r="FIK139" s="219"/>
      <c r="FIL139" s="175"/>
      <c r="FIM139" s="175"/>
      <c r="FIN139" s="219"/>
      <c r="FIO139" s="175"/>
      <c r="FIP139" s="175"/>
      <c r="FIQ139" s="219"/>
      <c r="FIR139" s="175"/>
      <c r="FIS139" s="175"/>
      <c r="FIT139" s="219"/>
      <c r="FIU139" s="175"/>
      <c r="FIV139" s="175"/>
      <c r="FIW139" s="219"/>
      <c r="FIX139" s="175"/>
      <c r="FIY139" s="175"/>
      <c r="FIZ139" s="219"/>
      <c r="FJA139" s="175"/>
      <c r="FJB139" s="175"/>
      <c r="FJC139" s="219"/>
      <c r="FJD139" s="175"/>
      <c r="FJE139" s="175"/>
      <c r="FJF139" s="219"/>
      <c r="FJG139" s="175"/>
      <c r="FJH139" s="175"/>
      <c r="FJI139" s="219"/>
      <c r="FJJ139" s="175"/>
      <c r="FJK139" s="175"/>
      <c r="FJL139" s="219"/>
      <c r="FJM139" s="175"/>
      <c r="FJN139" s="175"/>
      <c r="FJO139" s="219"/>
      <c r="FJP139" s="175"/>
      <c r="FJQ139" s="175"/>
      <c r="FJR139" s="219"/>
      <c r="FJS139" s="175"/>
      <c r="FJT139" s="175"/>
      <c r="FJU139" s="219"/>
      <c r="FJV139" s="175"/>
      <c r="FJW139" s="175"/>
      <c r="FJX139" s="219"/>
      <c r="FJY139" s="175"/>
      <c r="FJZ139" s="175"/>
      <c r="FKA139" s="219"/>
      <c r="FKB139" s="175"/>
      <c r="FKC139" s="175"/>
      <c r="FKD139" s="219"/>
      <c r="FKE139" s="175"/>
      <c r="FKF139" s="175"/>
      <c r="FKG139" s="219"/>
      <c r="FKH139" s="175"/>
      <c r="FKI139" s="175"/>
      <c r="FKJ139" s="219"/>
      <c r="FKK139" s="175"/>
      <c r="FKL139" s="175"/>
      <c r="FKM139" s="219"/>
      <c r="FKN139" s="175"/>
      <c r="FKO139" s="175"/>
      <c r="FKP139" s="219"/>
      <c r="FKQ139" s="175"/>
      <c r="FKR139" s="175"/>
      <c r="FKS139" s="219"/>
      <c r="FKT139" s="175"/>
      <c r="FKU139" s="175"/>
      <c r="FKV139" s="219"/>
      <c r="FKW139" s="175"/>
      <c r="FKX139" s="175"/>
      <c r="FKY139" s="219"/>
      <c r="FKZ139" s="175"/>
      <c r="FLA139" s="175"/>
      <c r="FLB139" s="219"/>
      <c r="FLC139" s="175"/>
      <c r="FLD139" s="175"/>
      <c r="FLE139" s="219"/>
      <c r="FLF139" s="175"/>
      <c r="FLG139" s="175"/>
      <c r="FLH139" s="219"/>
      <c r="FLI139" s="175"/>
      <c r="FLJ139" s="175"/>
      <c r="FLK139" s="219"/>
      <c r="FLL139" s="175"/>
      <c r="FLM139" s="175"/>
      <c r="FLN139" s="219"/>
      <c r="FLO139" s="175"/>
      <c r="FLP139" s="175"/>
      <c r="FLQ139" s="219"/>
      <c r="FLR139" s="175"/>
      <c r="FLS139" s="175"/>
      <c r="FLT139" s="219"/>
      <c r="FLU139" s="175"/>
      <c r="FLV139" s="175"/>
      <c r="FLW139" s="219"/>
      <c r="FLX139" s="175"/>
      <c r="FLY139" s="175"/>
      <c r="FLZ139" s="219"/>
      <c r="FMA139" s="175"/>
      <c r="FMB139" s="175"/>
      <c r="FMC139" s="219"/>
      <c r="FMD139" s="175"/>
      <c r="FME139" s="175"/>
      <c r="FMF139" s="219"/>
      <c r="FMG139" s="175"/>
      <c r="FMH139" s="175"/>
      <c r="FMI139" s="219"/>
      <c r="FMJ139" s="175"/>
      <c r="FMK139" s="175"/>
      <c r="FML139" s="219"/>
      <c r="FMM139" s="175"/>
      <c r="FMN139" s="175"/>
      <c r="FMO139" s="219"/>
      <c r="FMP139" s="175"/>
      <c r="FMQ139" s="175"/>
      <c r="FMR139" s="219"/>
      <c r="FMS139" s="175"/>
      <c r="FMT139" s="175"/>
      <c r="FMU139" s="219"/>
      <c r="FMV139" s="175"/>
      <c r="FMW139" s="175"/>
      <c r="FMX139" s="219"/>
      <c r="FMY139" s="175"/>
      <c r="FMZ139" s="175"/>
      <c r="FNA139" s="219"/>
      <c r="FNB139" s="175"/>
      <c r="FNC139" s="175"/>
      <c r="FND139" s="219"/>
      <c r="FNE139" s="175"/>
      <c r="FNF139" s="175"/>
      <c r="FNG139" s="219"/>
      <c r="FNH139" s="175"/>
      <c r="FNI139" s="175"/>
      <c r="FNJ139" s="219"/>
      <c r="FNK139" s="175"/>
      <c r="FNL139" s="175"/>
      <c r="FNM139" s="219"/>
      <c r="FNN139" s="175"/>
      <c r="FNO139" s="175"/>
      <c r="FNP139" s="219"/>
      <c r="FNQ139" s="175"/>
      <c r="FNR139" s="175"/>
      <c r="FNS139" s="219"/>
      <c r="FNT139" s="175"/>
      <c r="FNU139" s="175"/>
      <c r="FNV139" s="219"/>
      <c r="FNW139" s="175"/>
      <c r="FNX139" s="175"/>
      <c r="FNY139" s="219"/>
      <c r="FNZ139" s="175"/>
      <c r="FOA139" s="175"/>
      <c r="FOB139" s="219"/>
      <c r="FOC139" s="175"/>
      <c r="FOD139" s="175"/>
      <c r="FOE139" s="219"/>
      <c r="FOF139" s="175"/>
      <c r="FOG139" s="175"/>
      <c r="FOH139" s="219"/>
      <c r="FOI139" s="175"/>
      <c r="FOJ139" s="175"/>
      <c r="FOK139" s="219"/>
      <c r="FOL139" s="175"/>
      <c r="FOM139" s="175"/>
      <c r="FON139" s="219"/>
      <c r="FOO139" s="175"/>
      <c r="FOP139" s="175"/>
      <c r="FOQ139" s="219"/>
      <c r="FOR139" s="175"/>
      <c r="FOS139" s="175"/>
      <c r="FOT139" s="219"/>
      <c r="FOU139" s="175"/>
      <c r="FOV139" s="175"/>
      <c r="FOW139" s="219"/>
      <c r="FOX139" s="175"/>
      <c r="FOY139" s="175"/>
      <c r="FOZ139" s="219"/>
      <c r="FPA139" s="175"/>
      <c r="FPB139" s="175"/>
      <c r="FPC139" s="219"/>
      <c r="FPD139" s="175"/>
      <c r="FPE139" s="175"/>
      <c r="FPF139" s="219"/>
      <c r="FPG139" s="175"/>
      <c r="FPH139" s="175"/>
      <c r="FPI139" s="219"/>
      <c r="FPJ139" s="175"/>
      <c r="FPK139" s="175"/>
      <c r="FPL139" s="219"/>
      <c r="FPM139" s="175"/>
      <c r="FPN139" s="175"/>
      <c r="FPO139" s="219"/>
      <c r="FPP139" s="175"/>
      <c r="FPQ139" s="175"/>
      <c r="FPR139" s="219"/>
      <c r="FPS139" s="175"/>
      <c r="FPT139" s="175"/>
      <c r="FPU139" s="219"/>
      <c r="FPV139" s="175"/>
      <c r="FPW139" s="175"/>
      <c r="FPX139" s="219"/>
      <c r="FPY139" s="175"/>
      <c r="FPZ139" s="175"/>
      <c r="FQA139" s="219"/>
      <c r="FQB139" s="175"/>
      <c r="FQC139" s="175"/>
      <c r="FQD139" s="219"/>
      <c r="FQE139" s="175"/>
      <c r="FQF139" s="175"/>
      <c r="FQG139" s="219"/>
      <c r="FQH139" s="175"/>
      <c r="FQI139" s="175"/>
      <c r="FQJ139" s="219"/>
      <c r="FQK139" s="175"/>
      <c r="FQL139" s="175"/>
      <c r="FQM139" s="219"/>
      <c r="FQN139" s="175"/>
      <c r="FQO139" s="175"/>
      <c r="FQP139" s="219"/>
      <c r="FQQ139" s="175"/>
      <c r="FQR139" s="175"/>
      <c r="FQS139" s="219"/>
      <c r="FQT139" s="175"/>
      <c r="FQU139" s="175"/>
      <c r="FQV139" s="219"/>
      <c r="FQW139" s="175"/>
      <c r="FQX139" s="175"/>
      <c r="FQY139" s="219"/>
      <c r="FQZ139" s="175"/>
      <c r="FRA139" s="175"/>
      <c r="FRB139" s="219"/>
      <c r="FRC139" s="175"/>
      <c r="FRD139" s="175"/>
      <c r="FRE139" s="219"/>
      <c r="FRF139" s="175"/>
      <c r="FRG139" s="175"/>
      <c r="FRH139" s="219"/>
      <c r="FRI139" s="175"/>
      <c r="FRJ139" s="175"/>
      <c r="FRK139" s="219"/>
      <c r="FRL139" s="175"/>
      <c r="FRM139" s="175"/>
      <c r="FRN139" s="219"/>
      <c r="FRO139" s="175"/>
      <c r="FRP139" s="175"/>
      <c r="FRQ139" s="219"/>
      <c r="FRR139" s="175"/>
      <c r="FRS139" s="175"/>
      <c r="FRT139" s="219"/>
      <c r="FRU139" s="175"/>
      <c r="FRV139" s="175"/>
      <c r="FRW139" s="219"/>
      <c r="FRX139" s="175"/>
      <c r="FRY139" s="175"/>
      <c r="FRZ139" s="219"/>
      <c r="FSA139" s="175"/>
      <c r="FSB139" s="175"/>
      <c r="FSC139" s="219"/>
      <c r="FSD139" s="175"/>
      <c r="FSE139" s="175"/>
      <c r="FSF139" s="219"/>
      <c r="FSG139" s="175"/>
      <c r="FSH139" s="175"/>
      <c r="FSI139" s="219"/>
      <c r="FSJ139" s="175"/>
      <c r="FSK139" s="175"/>
      <c r="FSL139" s="219"/>
      <c r="FSM139" s="175"/>
      <c r="FSN139" s="175"/>
      <c r="FSO139" s="219"/>
      <c r="FSP139" s="175"/>
      <c r="FSQ139" s="175"/>
      <c r="FSR139" s="219"/>
      <c r="FSS139" s="175"/>
      <c r="FST139" s="175"/>
      <c r="FSU139" s="219"/>
      <c r="FSV139" s="175"/>
      <c r="FSW139" s="175"/>
      <c r="FSX139" s="219"/>
      <c r="FSY139" s="175"/>
      <c r="FSZ139" s="175"/>
      <c r="FTA139" s="219"/>
      <c r="FTB139" s="175"/>
      <c r="FTC139" s="175"/>
      <c r="FTD139" s="219"/>
      <c r="FTE139" s="175"/>
      <c r="FTF139" s="175"/>
      <c r="FTG139" s="219"/>
      <c r="FTH139" s="175"/>
      <c r="FTI139" s="175"/>
      <c r="FTJ139" s="219"/>
      <c r="FTK139" s="175"/>
      <c r="FTL139" s="175"/>
      <c r="FTM139" s="219"/>
      <c r="FTN139" s="175"/>
      <c r="FTO139" s="175"/>
      <c r="FTP139" s="219"/>
      <c r="FTQ139" s="175"/>
      <c r="FTR139" s="175"/>
      <c r="FTS139" s="219"/>
      <c r="FTT139" s="175"/>
      <c r="FTU139" s="175"/>
      <c r="FTV139" s="219"/>
      <c r="FTW139" s="175"/>
      <c r="FTX139" s="175"/>
      <c r="FTY139" s="219"/>
      <c r="FTZ139" s="175"/>
      <c r="FUA139" s="175"/>
      <c r="FUB139" s="219"/>
      <c r="FUC139" s="175"/>
      <c r="FUD139" s="175"/>
      <c r="FUE139" s="219"/>
      <c r="FUF139" s="175"/>
      <c r="FUG139" s="175"/>
      <c r="FUH139" s="219"/>
      <c r="FUI139" s="175"/>
      <c r="FUJ139" s="175"/>
      <c r="FUK139" s="219"/>
      <c r="FUL139" s="175"/>
      <c r="FUM139" s="175"/>
      <c r="FUN139" s="219"/>
      <c r="FUO139" s="175"/>
      <c r="FUP139" s="175"/>
      <c r="FUQ139" s="219"/>
      <c r="FUR139" s="175"/>
      <c r="FUS139" s="175"/>
      <c r="FUT139" s="219"/>
      <c r="FUU139" s="175"/>
      <c r="FUV139" s="175"/>
      <c r="FUW139" s="219"/>
      <c r="FUX139" s="175"/>
      <c r="FUY139" s="175"/>
      <c r="FUZ139" s="219"/>
      <c r="FVA139" s="175"/>
      <c r="FVB139" s="175"/>
      <c r="FVC139" s="219"/>
      <c r="FVD139" s="175"/>
      <c r="FVE139" s="175"/>
      <c r="FVF139" s="219"/>
      <c r="FVG139" s="175"/>
      <c r="FVH139" s="175"/>
      <c r="FVI139" s="219"/>
      <c r="FVJ139" s="175"/>
      <c r="FVK139" s="175"/>
      <c r="FVL139" s="219"/>
      <c r="FVM139" s="175"/>
      <c r="FVN139" s="175"/>
      <c r="FVO139" s="219"/>
      <c r="FVP139" s="175"/>
      <c r="FVQ139" s="175"/>
      <c r="FVR139" s="219"/>
      <c r="FVS139" s="175"/>
      <c r="FVT139" s="175"/>
      <c r="FVU139" s="219"/>
      <c r="FVV139" s="175"/>
      <c r="FVW139" s="175"/>
      <c r="FVX139" s="219"/>
      <c r="FVY139" s="175"/>
      <c r="FVZ139" s="175"/>
      <c r="FWA139" s="219"/>
      <c r="FWB139" s="175"/>
      <c r="FWC139" s="175"/>
      <c r="FWD139" s="219"/>
      <c r="FWE139" s="175"/>
      <c r="FWF139" s="175"/>
      <c r="FWG139" s="219"/>
      <c r="FWH139" s="175"/>
      <c r="FWI139" s="175"/>
      <c r="FWJ139" s="219"/>
      <c r="FWK139" s="175"/>
      <c r="FWL139" s="175"/>
      <c r="FWM139" s="219"/>
      <c r="FWN139" s="175"/>
      <c r="FWO139" s="175"/>
      <c r="FWP139" s="219"/>
      <c r="FWQ139" s="175"/>
      <c r="FWR139" s="175"/>
      <c r="FWS139" s="219"/>
      <c r="FWT139" s="175"/>
      <c r="FWU139" s="175"/>
      <c r="FWV139" s="219"/>
      <c r="FWW139" s="175"/>
      <c r="FWX139" s="175"/>
      <c r="FWY139" s="219"/>
      <c r="FWZ139" s="175"/>
      <c r="FXA139" s="175"/>
      <c r="FXB139" s="219"/>
      <c r="FXC139" s="175"/>
      <c r="FXD139" s="175"/>
      <c r="FXE139" s="219"/>
      <c r="FXF139" s="175"/>
      <c r="FXG139" s="175"/>
      <c r="FXH139" s="219"/>
      <c r="FXI139" s="175"/>
      <c r="FXJ139" s="175"/>
      <c r="FXK139" s="219"/>
      <c r="FXL139" s="175"/>
      <c r="FXM139" s="175"/>
      <c r="FXN139" s="219"/>
      <c r="FXO139" s="175"/>
      <c r="FXP139" s="175"/>
      <c r="FXQ139" s="219"/>
      <c r="FXR139" s="175"/>
      <c r="FXS139" s="175"/>
      <c r="FXT139" s="219"/>
      <c r="FXU139" s="175"/>
      <c r="FXV139" s="175"/>
      <c r="FXW139" s="219"/>
      <c r="FXX139" s="175"/>
      <c r="FXY139" s="175"/>
      <c r="FXZ139" s="219"/>
      <c r="FYA139" s="175"/>
      <c r="FYB139" s="175"/>
      <c r="FYC139" s="219"/>
      <c r="FYD139" s="175"/>
      <c r="FYE139" s="175"/>
      <c r="FYF139" s="219"/>
      <c r="FYG139" s="175"/>
      <c r="FYH139" s="175"/>
      <c r="FYI139" s="219"/>
      <c r="FYJ139" s="175"/>
      <c r="FYK139" s="175"/>
      <c r="FYL139" s="219"/>
      <c r="FYM139" s="175"/>
      <c r="FYN139" s="175"/>
      <c r="FYO139" s="219"/>
      <c r="FYP139" s="175"/>
      <c r="FYQ139" s="175"/>
      <c r="FYR139" s="219"/>
      <c r="FYS139" s="175"/>
      <c r="FYT139" s="175"/>
      <c r="FYU139" s="219"/>
      <c r="FYV139" s="175"/>
      <c r="FYW139" s="175"/>
      <c r="FYX139" s="219"/>
      <c r="FYY139" s="175"/>
      <c r="FYZ139" s="175"/>
      <c r="FZA139" s="219"/>
      <c r="FZB139" s="175"/>
      <c r="FZC139" s="175"/>
      <c r="FZD139" s="219"/>
      <c r="FZE139" s="175"/>
      <c r="FZF139" s="175"/>
      <c r="FZG139" s="219"/>
      <c r="FZH139" s="175"/>
      <c r="FZI139" s="175"/>
      <c r="FZJ139" s="219"/>
      <c r="FZK139" s="175"/>
      <c r="FZL139" s="175"/>
      <c r="FZM139" s="219"/>
      <c r="FZN139" s="175"/>
      <c r="FZO139" s="175"/>
      <c r="FZP139" s="219"/>
      <c r="FZQ139" s="175"/>
      <c r="FZR139" s="175"/>
      <c r="FZS139" s="219"/>
      <c r="FZT139" s="175"/>
      <c r="FZU139" s="175"/>
      <c r="FZV139" s="219"/>
      <c r="FZW139" s="175"/>
      <c r="FZX139" s="175"/>
      <c r="FZY139" s="219"/>
      <c r="FZZ139" s="175"/>
      <c r="GAA139" s="175"/>
      <c r="GAB139" s="219"/>
      <c r="GAC139" s="175"/>
      <c r="GAD139" s="175"/>
      <c r="GAE139" s="219"/>
      <c r="GAF139" s="175"/>
      <c r="GAG139" s="175"/>
      <c r="GAH139" s="219"/>
      <c r="GAI139" s="175"/>
      <c r="GAJ139" s="175"/>
      <c r="GAK139" s="219"/>
      <c r="GAL139" s="175"/>
      <c r="GAM139" s="175"/>
      <c r="GAN139" s="219"/>
      <c r="GAO139" s="175"/>
      <c r="GAP139" s="175"/>
      <c r="GAQ139" s="219"/>
      <c r="GAR139" s="175"/>
      <c r="GAS139" s="175"/>
      <c r="GAT139" s="219"/>
      <c r="GAU139" s="175"/>
      <c r="GAV139" s="175"/>
      <c r="GAW139" s="219"/>
      <c r="GAX139" s="175"/>
      <c r="GAY139" s="175"/>
      <c r="GAZ139" s="219"/>
      <c r="GBA139" s="175"/>
      <c r="GBB139" s="175"/>
      <c r="GBC139" s="219"/>
      <c r="GBD139" s="175"/>
      <c r="GBE139" s="175"/>
      <c r="GBF139" s="219"/>
      <c r="GBG139" s="175"/>
      <c r="GBH139" s="175"/>
      <c r="GBI139" s="219"/>
      <c r="GBJ139" s="175"/>
      <c r="GBK139" s="175"/>
      <c r="GBL139" s="219"/>
      <c r="GBM139" s="175"/>
      <c r="GBN139" s="175"/>
      <c r="GBO139" s="219"/>
      <c r="GBP139" s="175"/>
      <c r="GBQ139" s="175"/>
      <c r="GBR139" s="219"/>
      <c r="GBS139" s="175"/>
      <c r="GBT139" s="175"/>
      <c r="GBU139" s="219"/>
      <c r="GBV139" s="175"/>
      <c r="GBW139" s="175"/>
      <c r="GBX139" s="219"/>
      <c r="GBY139" s="175"/>
      <c r="GBZ139" s="175"/>
      <c r="GCA139" s="219"/>
      <c r="GCB139" s="175"/>
      <c r="GCC139" s="175"/>
      <c r="GCD139" s="219"/>
      <c r="GCE139" s="175"/>
      <c r="GCF139" s="175"/>
      <c r="GCG139" s="219"/>
      <c r="GCH139" s="175"/>
      <c r="GCI139" s="175"/>
      <c r="GCJ139" s="219"/>
      <c r="GCK139" s="175"/>
      <c r="GCL139" s="175"/>
      <c r="GCM139" s="219"/>
      <c r="GCN139" s="175"/>
      <c r="GCO139" s="175"/>
      <c r="GCP139" s="219"/>
      <c r="GCQ139" s="175"/>
      <c r="GCR139" s="175"/>
      <c r="GCS139" s="219"/>
      <c r="GCT139" s="175"/>
      <c r="GCU139" s="175"/>
      <c r="GCV139" s="219"/>
      <c r="GCW139" s="175"/>
      <c r="GCX139" s="175"/>
      <c r="GCY139" s="219"/>
      <c r="GCZ139" s="175"/>
      <c r="GDA139" s="175"/>
      <c r="GDB139" s="219"/>
      <c r="GDC139" s="175"/>
      <c r="GDD139" s="175"/>
      <c r="GDE139" s="219"/>
      <c r="GDF139" s="175"/>
      <c r="GDG139" s="175"/>
      <c r="GDH139" s="219"/>
      <c r="GDI139" s="175"/>
      <c r="GDJ139" s="175"/>
      <c r="GDK139" s="219"/>
      <c r="GDL139" s="175"/>
      <c r="GDM139" s="175"/>
      <c r="GDN139" s="219"/>
      <c r="GDO139" s="175"/>
      <c r="GDP139" s="175"/>
      <c r="GDQ139" s="219"/>
      <c r="GDR139" s="175"/>
      <c r="GDS139" s="175"/>
      <c r="GDT139" s="219"/>
      <c r="GDU139" s="175"/>
      <c r="GDV139" s="175"/>
      <c r="GDW139" s="219"/>
      <c r="GDX139" s="175"/>
      <c r="GDY139" s="175"/>
      <c r="GDZ139" s="219"/>
      <c r="GEA139" s="175"/>
      <c r="GEB139" s="175"/>
      <c r="GEC139" s="219"/>
      <c r="GED139" s="175"/>
      <c r="GEE139" s="175"/>
      <c r="GEF139" s="219"/>
      <c r="GEG139" s="175"/>
      <c r="GEH139" s="175"/>
      <c r="GEI139" s="219"/>
      <c r="GEJ139" s="175"/>
      <c r="GEK139" s="175"/>
      <c r="GEL139" s="219"/>
      <c r="GEM139" s="175"/>
      <c r="GEN139" s="175"/>
      <c r="GEO139" s="219"/>
      <c r="GEP139" s="175"/>
      <c r="GEQ139" s="175"/>
      <c r="GER139" s="219"/>
      <c r="GES139" s="175"/>
      <c r="GET139" s="175"/>
      <c r="GEU139" s="219"/>
      <c r="GEV139" s="175"/>
      <c r="GEW139" s="175"/>
      <c r="GEX139" s="219"/>
      <c r="GEY139" s="175"/>
      <c r="GEZ139" s="175"/>
      <c r="GFA139" s="219"/>
      <c r="GFB139" s="175"/>
      <c r="GFC139" s="175"/>
      <c r="GFD139" s="219"/>
      <c r="GFE139" s="175"/>
      <c r="GFF139" s="175"/>
      <c r="GFG139" s="219"/>
      <c r="GFH139" s="175"/>
      <c r="GFI139" s="175"/>
      <c r="GFJ139" s="219"/>
      <c r="GFK139" s="175"/>
      <c r="GFL139" s="175"/>
      <c r="GFM139" s="219"/>
      <c r="GFN139" s="175"/>
      <c r="GFO139" s="175"/>
      <c r="GFP139" s="219"/>
      <c r="GFQ139" s="175"/>
      <c r="GFR139" s="175"/>
      <c r="GFS139" s="219"/>
      <c r="GFT139" s="175"/>
      <c r="GFU139" s="175"/>
      <c r="GFV139" s="219"/>
      <c r="GFW139" s="175"/>
      <c r="GFX139" s="175"/>
      <c r="GFY139" s="219"/>
      <c r="GFZ139" s="175"/>
      <c r="GGA139" s="175"/>
      <c r="GGB139" s="219"/>
      <c r="GGC139" s="175"/>
      <c r="GGD139" s="175"/>
      <c r="GGE139" s="219"/>
      <c r="GGF139" s="175"/>
      <c r="GGG139" s="175"/>
      <c r="GGH139" s="219"/>
      <c r="GGI139" s="175"/>
      <c r="GGJ139" s="175"/>
      <c r="GGK139" s="219"/>
      <c r="GGL139" s="175"/>
      <c r="GGM139" s="175"/>
      <c r="GGN139" s="219"/>
      <c r="GGO139" s="175"/>
      <c r="GGP139" s="175"/>
      <c r="GGQ139" s="219"/>
      <c r="GGR139" s="175"/>
      <c r="GGS139" s="175"/>
      <c r="GGT139" s="219"/>
      <c r="GGU139" s="175"/>
      <c r="GGV139" s="175"/>
      <c r="GGW139" s="219"/>
      <c r="GGX139" s="175"/>
      <c r="GGY139" s="175"/>
      <c r="GGZ139" s="219"/>
      <c r="GHA139" s="175"/>
      <c r="GHB139" s="175"/>
      <c r="GHC139" s="219"/>
      <c r="GHD139" s="175"/>
      <c r="GHE139" s="175"/>
      <c r="GHF139" s="219"/>
      <c r="GHG139" s="175"/>
      <c r="GHH139" s="175"/>
      <c r="GHI139" s="219"/>
      <c r="GHJ139" s="175"/>
      <c r="GHK139" s="175"/>
      <c r="GHL139" s="219"/>
      <c r="GHM139" s="175"/>
      <c r="GHN139" s="175"/>
      <c r="GHO139" s="219"/>
      <c r="GHP139" s="175"/>
      <c r="GHQ139" s="175"/>
      <c r="GHR139" s="219"/>
      <c r="GHS139" s="175"/>
      <c r="GHT139" s="175"/>
      <c r="GHU139" s="219"/>
      <c r="GHV139" s="175"/>
      <c r="GHW139" s="175"/>
      <c r="GHX139" s="219"/>
      <c r="GHY139" s="175"/>
      <c r="GHZ139" s="175"/>
      <c r="GIA139" s="219"/>
      <c r="GIB139" s="175"/>
      <c r="GIC139" s="175"/>
      <c r="GID139" s="219"/>
      <c r="GIE139" s="175"/>
      <c r="GIF139" s="175"/>
      <c r="GIG139" s="219"/>
      <c r="GIH139" s="175"/>
      <c r="GII139" s="175"/>
      <c r="GIJ139" s="219"/>
      <c r="GIK139" s="175"/>
      <c r="GIL139" s="175"/>
      <c r="GIM139" s="219"/>
      <c r="GIN139" s="175"/>
      <c r="GIO139" s="175"/>
      <c r="GIP139" s="219"/>
      <c r="GIQ139" s="175"/>
      <c r="GIR139" s="175"/>
      <c r="GIS139" s="219"/>
      <c r="GIT139" s="175"/>
      <c r="GIU139" s="175"/>
      <c r="GIV139" s="219"/>
      <c r="GIW139" s="175"/>
      <c r="GIX139" s="175"/>
      <c r="GIY139" s="219"/>
      <c r="GIZ139" s="175"/>
      <c r="GJA139" s="175"/>
      <c r="GJB139" s="219"/>
      <c r="GJC139" s="175"/>
      <c r="GJD139" s="175"/>
      <c r="GJE139" s="219"/>
      <c r="GJF139" s="175"/>
      <c r="GJG139" s="175"/>
      <c r="GJH139" s="219"/>
      <c r="GJI139" s="175"/>
      <c r="GJJ139" s="175"/>
      <c r="GJK139" s="219"/>
      <c r="GJL139" s="175"/>
      <c r="GJM139" s="175"/>
      <c r="GJN139" s="219"/>
      <c r="GJO139" s="175"/>
      <c r="GJP139" s="175"/>
      <c r="GJQ139" s="219"/>
      <c r="GJR139" s="175"/>
      <c r="GJS139" s="175"/>
      <c r="GJT139" s="219"/>
      <c r="GJU139" s="175"/>
      <c r="GJV139" s="175"/>
      <c r="GJW139" s="219"/>
      <c r="GJX139" s="175"/>
      <c r="GJY139" s="175"/>
      <c r="GJZ139" s="219"/>
      <c r="GKA139" s="175"/>
      <c r="GKB139" s="175"/>
      <c r="GKC139" s="219"/>
      <c r="GKD139" s="175"/>
      <c r="GKE139" s="175"/>
      <c r="GKF139" s="219"/>
      <c r="GKG139" s="175"/>
      <c r="GKH139" s="175"/>
      <c r="GKI139" s="219"/>
      <c r="GKJ139" s="175"/>
      <c r="GKK139" s="175"/>
      <c r="GKL139" s="219"/>
      <c r="GKM139" s="175"/>
      <c r="GKN139" s="175"/>
      <c r="GKO139" s="219"/>
      <c r="GKP139" s="175"/>
      <c r="GKQ139" s="175"/>
      <c r="GKR139" s="219"/>
      <c r="GKS139" s="175"/>
      <c r="GKT139" s="175"/>
      <c r="GKU139" s="219"/>
      <c r="GKV139" s="175"/>
      <c r="GKW139" s="175"/>
      <c r="GKX139" s="219"/>
      <c r="GKY139" s="175"/>
      <c r="GKZ139" s="175"/>
      <c r="GLA139" s="219"/>
      <c r="GLB139" s="175"/>
      <c r="GLC139" s="175"/>
      <c r="GLD139" s="219"/>
      <c r="GLE139" s="175"/>
      <c r="GLF139" s="175"/>
      <c r="GLG139" s="219"/>
      <c r="GLH139" s="175"/>
      <c r="GLI139" s="175"/>
      <c r="GLJ139" s="219"/>
      <c r="GLK139" s="175"/>
      <c r="GLL139" s="175"/>
      <c r="GLM139" s="219"/>
      <c r="GLN139" s="175"/>
      <c r="GLO139" s="175"/>
      <c r="GLP139" s="219"/>
      <c r="GLQ139" s="175"/>
      <c r="GLR139" s="175"/>
      <c r="GLS139" s="219"/>
      <c r="GLT139" s="175"/>
      <c r="GLU139" s="175"/>
      <c r="GLV139" s="219"/>
      <c r="GLW139" s="175"/>
      <c r="GLX139" s="175"/>
      <c r="GLY139" s="219"/>
      <c r="GLZ139" s="175"/>
      <c r="GMA139" s="175"/>
      <c r="GMB139" s="219"/>
      <c r="GMC139" s="175"/>
      <c r="GMD139" s="175"/>
      <c r="GME139" s="219"/>
      <c r="GMF139" s="175"/>
      <c r="GMG139" s="175"/>
      <c r="GMH139" s="219"/>
      <c r="GMI139" s="175"/>
      <c r="GMJ139" s="175"/>
      <c r="GMK139" s="219"/>
      <c r="GML139" s="175"/>
      <c r="GMM139" s="175"/>
      <c r="GMN139" s="219"/>
      <c r="GMO139" s="175"/>
      <c r="GMP139" s="175"/>
      <c r="GMQ139" s="219"/>
      <c r="GMR139" s="175"/>
      <c r="GMS139" s="175"/>
      <c r="GMT139" s="219"/>
      <c r="GMU139" s="175"/>
      <c r="GMV139" s="175"/>
      <c r="GMW139" s="219"/>
      <c r="GMX139" s="175"/>
      <c r="GMY139" s="175"/>
      <c r="GMZ139" s="219"/>
      <c r="GNA139" s="175"/>
      <c r="GNB139" s="175"/>
      <c r="GNC139" s="219"/>
      <c r="GND139" s="175"/>
      <c r="GNE139" s="175"/>
      <c r="GNF139" s="219"/>
      <c r="GNG139" s="175"/>
      <c r="GNH139" s="175"/>
      <c r="GNI139" s="219"/>
      <c r="GNJ139" s="175"/>
      <c r="GNK139" s="175"/>
      <c r="GNL139" s="219"/>
      <c r="GNM139" s="175"/>
      <c r="GNN139" s="175"/>
      <c r="GNO139" s="219"/>
      <c r="GNP139" s="175"/>
      <c r="GNQ139" s="175"/>
      <c r="GNR139" s="219"/>
      <c r="GNS139" s="175"/>
      <c r="GNT139" s="175"/>
      <c r="GNU139" s="219"/>
      <c r="GNV139" s="175"/>
      <c r="GNW139" s="175"/>
      <c r="GNX139" s="219"/>
      <c r="GNY139" s="175"/>
      <c r="GNZ139" s="175"/>
      <c r="GOA139" s="219"/>
      <c r="GOB139" s="175"/>
      <c r="GOC139" s="175"/>
      <c r="GOD139" s="219"/>
      <c r="GOE139" s="175"/>
      <c r="GOF139" s="175"/>
      <c r="GOG139" s="219"/>
      <c r="GOH139" s="175"/>
      <c r="GOI139" s="175"/>
      <c r="GOJ139" s="219"/>
      <c r="GOK139" s="175"/>
      <c r="GOL139" s="175"/>
      <c r="GOM139" s="219"/>
      <c r="GON139" s="175"/>
      <c r="GOO139" s="175"/>
      <c r="GOP139" s="219"/>
      <c r="GOQ139" s="175"/>
      <c r="GOR139" s="175"/>
      <c r="GOS139" s="219"/>
      <c r="GOT139" s="175"/>
      <c r="GOU139" s="175"/>
      <c r="GOV139" s="219"/>
      <c r="GOW139" s="175"/>
      <c r="GOX139" s="175"/>
      <c r="GOY139" s="219"/>
      <c r="GOZ139" s="175"/>
      <c r="GPA139" s="175"/>
      <c r="GPB139" s="219"/>
      <c r="GPC139" s="175"/>
      <c r="GPD139" s="175"/>
      <c r="GPE139" s="219"/>
      <c r="GPF139" s="175"/>
      <c r="GPG139" s="175"/>
      <c r="GPH139" s="219"/>
      <c r="GPI139" s="175"/>
      <c r="GPJ139" s="175"/>
      <c r="GPK139" s="219"/>
      <c r="GPL139" s="175"/>
      <c r="GPM139" s="175"/>
      <c r="GPN139" s="219"/>
      <c r="GPO139" s="175"/>
      <c r="GPP139" s="175"/>
      <c r="GPQ139" s="219"/>
      <c r="GPR139" s="175"/>
      <c r="GPS139" s="175"/>
      <c r="GPT139" s="219"/>
      <c r="GPU139" s="175"/>
      <c r="GPV139" s="175"/>
      <c r="GPW139" s="219"/>
      <c r="GPX139" s="175"/>
      <c r="GPY139" s="175"/>
      <c r="GPZ139" s="219"/>
      <c r="GQA139" s="175"/>
      <c r="GQB139" s="175"/>
      <c r="GQC139" s="219"/>
      <c r="GQD139" s="175"/>
      <c r="GQE139" s="175"/>
      <c r="GQF139" s="219"/>
      <c r="GQG139" s="175"/>
      <c r="GQH139" s="175"/>
      <c r="GQI139" s="219"/>
      <c r="GQJ139" s="175"/>
      <c r="GQK139" s="175"/>
      <c r="GQL139" s="219"/>
      <c r="GQM139" s="175"/>
      <c r="GQN139" s="175"/>
      <c r="GQO139" s="219"/>
      <c r="GQP139" s="175"/>
      <c r="GQQ139" s="175"/>
      <c r="GQR139" s="219"/>
      <c r="GQS139" s="175"/>
      <c r="GQT139" s="175"/>
      <c r="GQU139" s="219"/>
      <c r="GQV139" s="175"/>
      <c r="GQW139" s="175"/>
      <c r="GQX139" s="219"/>
      <c r="GQY139" s="175"/>
      <c r="GQZ139" s="175"/>
      <c r="GRA139" s="219"/>
      <c r="GRB139" s="175"/>
      <c r="GRC139" s="175"/>
      <c r="GRD139" s="219"/>
      <c r="GRE139" s="175"/>
      <c r="GRF139" s="175"/>
      <c r="GRG139" s="219"/>
      <c r="GRH139" s="175"/>
      <c r="GRI139" s="175"/>
      <c r="GRJ139" s="219"/>
      <c r="GRK139" s="175"/>
      <c r="GRL139" s="175"/>
      <c r="GRM139" s="219"/>
      <c r="GRN139" s="175"/>
      <c r="GRO139" s="175"/>
      <c r="GRP139" s="219"/>
      <c r="GRQ139" s="175"/>
      <c r="GRR139" s="175"/>
      <c r="GRS139" s="219"/>
      <c r="GRT139" s="175"/>
      <c r="GRU139" s="175"/>
      <c r="GRV139" s="219"/>
      <c r="GRW139" s="175"/>
      <c r="GRX139" s="175"/>
      <c r="GRY139" s="219"/>
      <c r="GRZ139" s="175"/>
      <c r="GSA139" s="175"/>
      <c r="GSB139" s="219"/>
      <c r="GSC139" s="175"/>
      <c r="GSD139" s="175"/>
      <c r="GSE139" s="219"/>
      <c r="GSF139" s="175"/>
      <c r="GSG139" s="175"/>
      <c r="GSH139" s="219"/>
      <c r="GSI139" s="175"/>
      <c r="GSJ139" s="175"/>
      <c r="GSK139" s="219"/>
      <c r="GSL139" s="175"/>
      <c r="GSM139" s="175"/>
      <c r="GSN139" s="219"/>
      <c r="GSO139" s="175"/>
      <c r="GSP139" s="175"/>
      <c r="GSQ139" s="219"/>
      <c r="GSR139" s="175"/>
      <c r="GSS139" s="175"/>
      <c r="GST139" s="219"/>
      <c r="GSU139" s="175"/>
      <c r="GSV139" s="175"/>
      <c r="GSW139" s="219"/>
      <c r="GSX139" s="175"/>
      <c r="GSY139" s="175"/>
      <c r="GSZ139" s="219"/>
      <c r="GTA139" s="175"/>
      <c r="GTB139" s="175"/>
      <c r="GTC139" s="219"/>
      <c r="GTD139" s="175"/>
      <c r="GTE139" s="175"/>
      <c r="GTF139" s="219"/>
      <c r="GTG139" s="175"/>
      <c r="GTH139" s="175"/>
      <c r="GTI139" s="219"/>
      <c r="GTJ139" s="175"/>
      <c r="GTK139" s="175"/>
      <c r="GTL139" s="219"/>
      <c r="GTM139" s="175"/>
      <c r="GTN139" s="175"/>
      <c r="GTO139" s="219"/>
      <c r="GTP139" s="175"/>
      <c r="GTQ139" s="175"/>
      <c r="GTR139" s="219"/>
      <c r="GTS139" s="175"/>
      <c r="GTT139" s="175"/>
      <c r="GTU139" s="219"/>
      <c r="GTV139" s="175"/>
      <c r="GTW139" s="175"/>
      <c r="GTX139" s="219"/>
      <c r="GTY139" s="175"/>
      <c r="GTZ139" s="175"/>
      <c r="GUA139" s="219"/>
      <c r="GUB139" s="175"/>
      <c r="GUC139" s="175"/>
      <c r="GUD139" s="219"/>
      <c r="GUE139" s="175"/>
      <c r="GUF139" s="175"/>
      <c r="GUG139" s="219"/>
      <c r="GUH139" s="175"/>
      <c r="GUI139" s="175"/>
      <c r="GUJ139" s="219"/>
      <c r="GUK139" s="175"/>
      <c r="GUL139" s="175"/>
      <c r="GUM139" s="219"/>
      <c r="GUN139" s="175"/>
      <c r="GUO139" s="175"/>
      <c r="GUP139" s="219"/>
      <c r="GUQ139" s="175"/>
      <c r="GUR139" s="175"/>
      <c r="GUS139" s="219"/>
      <c r="GUT139" s="175"/>
      <c r="GUU139" s="175"/>
      <c r="GUV139" s="219"/>
      <c r="GUW139" s="175"/>
      <c r="GUX139" s="175"/>
      <c r="GUY139" s="219"/>
      <c r="GUZ139" s="175"/>
      <c r="GVA139" s="175"/>
      <c r="GVB139" s="219"/>
      <c r="GVC139" s="175"/>
      <c r="GVD139" s="175"/>
      <c r="GVE139" s="219"/>
      <c r="GVF139" s="175"/>
      <c r="GVG139" s="175"/>
      <c r="GVH139" s="219"/>
      <c r="GVI139" s="175"/>
      <c r="GVJ139" s="175"/>
      <c r="GVK139" s="219"/>
      <c r="GVL139" s="175"/>
      <c r="GVM139" s="175"/>
      <c r="GVN139" s="219"/>
      <c r="GVO139" s="175"/>
      <c r="GVP139" s="175"/>
      <c r="GVQ139" s="219"/>
      <c r="GVR139" s="175"/>
      <c r="GVS139" s="175"/>
      <c r="GVT139" s="219"/>
      <c r="GVU139" s="175"/>
      <c r="GVV139" s="175"/>
      <c r="GVW139" s="219"/>
      <c r="GVX139" s="175"/>
      <c r="GVY139" s="175"/>
      <c r="GVZ139" s="219"/>
      <c r="GWA139" s="175"/>
      <c r="GWB139" s="175"/>
      <c r="GWC139" s="219"/>
      <c r="GWD139" s="175"/>
      <c r="GWE139" s="175"/>
      <c r="GWF139" s="219"/>
      <c r="GWG139" s="175"/>
      <c r="GWH139" s="175"/>
      <c r="GWI139" s="219"/>
      <c r="GWJ139" s="175"/>
      <c r="GWK139" s="175"/>
      <c r="GWL139" s="219"/>
      <c r="GWM139" s="175"/>
      <c r="GWN139" s="175"/>
      <c r="GWO139" s="219"/>
      <c r="GWP139" s="175"/>
      <c r="GWQ139" s="175"/>
      <c r="GWR139" s="219"/>
      <c r="GWS139" s="175"/>
      <c r="GWT139" s="175"/>
      <c r="GWU139" s="219"/>
      <c r="GWV139" s="175"/>
      <c r="GWW139" s="175"/>
      <c r="GWX139" s="219"/>
      <c r="GWY139" s="175"/>
      <c r="GWZ139" s="175"/>
      <c r="GXA139" s="219"/>
      <c r="GXB139" s="175"/>
      <c r="GXC139" s="175"/>
      <c r="GXD139" s="219"/>
      <c r="GXE139" s="175"/>
      <c r="GXF139" s="175"/>
      <c r="GXG139" s="219"/>
      <c r="GXH139" s="175"/>
      <c r="GXI139" s="175"/>
      <c r="GXJ139" s="219"/>
      <c r="GXK139" s="175"/>
      <c r="GXL139" s="175"/>
      <c r="GXM139" s="219"/>
      <c r="GXN139" s="175"/>
      <c r="GXO139" s="175"/>
      <c r="GXP139" s="219"/>
      <c r="GXQ139" s="175"/>
      <c r="GXR139" s="175"/>
      <c r="GXS139" s="219"/>
      <c r="GXT139" s="175"/>
      <c r="GXU139" s="175"/>
      <c r="GXV139" s="219"/>
      <c r="GXW139" s="175"/>
      <c r="GXX139" s="175"/>
      <c r="GXY139" s="219"/>
      <c r="GXZ139" s="175"/>
      <c r="GYA139" s="175"/>
      <c r="GYB139" s="219"/>
      <c r="GYC139" s="175"/>
      <c r="GYD139" s="175"/>
      <c r="GYE139" s="219"/>
      <c r="GYF139" s="175"/>
      <c r="GYG139" s="175"/>
      <c r="GYH139" s="219"/>
      <c r="GYI139" s="175"/>
      <c r="GYJ139" s="175"/>
      <c r="GYK139" s="219"/>
      <c r="GYL139" s="175"/>
      <c r="GYM139" s="175"/>
      <c r="GYN139" s="219"/>
      <c r="GYO139" s="175"/>
      <c r="GYP139" s="175"/>
      <c r="GYQ139" s="219"/>
      <c r="GYR139" s="175"/>
      <c r="GYS139" s="175"/>
      <c r="GYT139" s="219"/>
      <c r="GYU139" s="175"/>
      <c r="GYV139" s="175"/>
      <c r="GYW139" s="219"/>
      <c r="GYX139" s="175"/>
      <c r="GYY139" s="175"/>
      <c r="GYZ139" s="219"/>
      <c r="GZA139" s="175"/>
      <c r="GZB139" s="175"/>
      <c r="GZC139" s="219"/>
      <c r="GZD139" s="175"/>
      <c r="GZE139" s="175"/>
      <c r="GZF139" s="219"/>
      <c r="GZG139" s="175"/>
      <c r="GZH139" s="175"/>
      <c r="GZI139" s="219"/>
      <c r="GZJ139" s="175"/>
      <c r="GZK139" s="175"/>
      <c r="GZL139" s="219"/>
      <c r="GZM139" s="175"/>
      <c r="GZN139" s="175"/>
      <c r="GZO139" s="219"/>
      <c r="GZP139" s="175"/>
      <c r="GZQ139" s="175"/>
      <c r="GZR139" s="219"/>
      <c r="GZS139" s="175"/>
      <c r="GZT139" s="175"/>
      <c r="GZU139" s="219"/>
      <c r="GZV139" s="175"/>
      <c r="GZW139" s="175"/>
      <c r="GZX139" s="219"/>
      <c r="GZY139" s="175"/>
      <c r="GZZ139" s="175"/>
      <c r="HAA139" s="219"/>
      <c r="HAB139" s="175"/>
      <c r="HAC139" s="175"/>
      <c r="HAD139" s="219"/>
      <c r="HAE139" s="175"/>
      <c r="HAF139" s="175"/>
      <c r="HAG139" s="219"/>
      <c r="HAH139" s="175"/>
      <c r="HAI139" s="175"/>
      <c r="HAJ139" s="219"/>
      <c r="HAK139" s="175"/>
      <c r="HAL139" s="175"/>
      <c r="HAM139" s="219"/>
      <c r="HAN139" s="175"/>
      <c r="HAO139" s="175"/>
      <c r="HAP139" s="219"/>
      <c r="HAQ139" s="175"/>
      <c r="HAR139" s="175"/>
      <c r="HAS139" s="219"/>
      <c r="HAT139" s="175"/>
      <c r="HAU139" s="175"/>
      <c r="HAV139" s="219"/>
      <c r="HAW139" s="175"/>
      <c r="HAX139" s="175"/>
      <c r="HAY139" s="219"/>
      <c r="HAZ139" s="175"/>
      <c r="HBA139" s="175"/>
      <c r="HBB139" s="219"/>
      <c r="HBC139" s="175"/>
      <c r="HBD139" s="175"/>
      <c r="HBE139" s="219"/>
      <c r="HBF139" s="175"/>
      <c r="HBG139" s="175"/>
      <c r="HBH139" s="219"/>
      <c r="HBI139" s="175"/>
      <c r="HBJ139" s="175"/>
      <c r="HBK139" s="219"/>
      <c r="HBL139" s="175"/>
      <c r="HBM139" s="175"/>
      <c r="HBN139" s="219"/>
      <c r="HBO139" s="175"/>
      <c r="HBP139" s="175"/>
      <c r="HBQ139" s="219"/>
      <c r="HBR139" s="175"/>
      <c r="HBS139" s="175"/>
      <c r="HBT139" s="219"/>
      <c r="HBU139" s="175"/>
      <c r="HBV139" s="175"/>
      <c r="HBW139" s="219"/>
      <c r="HBX139" s="175"/>
      <c r="HBY139" s="175"/>
      <c r="HBZ139" s="219"/>
      <c r="HCA139" s="175"/>
      <c r="HCB139" s="175"/>
      <c r="HCC139" s="219"/>
      <c r="HCD139" s="175"/>
      <c r="HCE139" s="175"/>
      <c r="HCF139" s="219"/>
      <c r="HCG139" s="175"/>
      <c r="HCH139" s="175"/>
      <c r="HCI139" s="219"/>
      <c r="HCJ139" s="175"/>
      <c r="HCK139" s="175"/>
      <c r="HCL139" s="219"/>
      <c r="HCM139" s="175"/>
      <c r="HCN139" s="175"/>
      <c r="HCO139" s="219"/>
      <c r="HCP139" s="175"/>
      <c r="HCQ139" s="175"/>
      <c r="HCR139" s="219"/>
      <c r="HCS139" s="175"/>
      <c r="HCT139" s="175"/>
      <c r="HCU139" s="219"/>
      <c r="HCV139" s="175"/>
      <c r="HCW139" s="175"/>
      <c r="HCX139" s="219"/>
      <c r="HCY139" s="175"/>
      <c r="HCZ139" s="175"/>
      <c r="HDA139" s="219"/>
      <c r="HDB139" s="175"/>
      <c r="HDC139" s="175"/>
      <c r="HDD139" s="219"/>
      <c r="HDE139" s="175"/>
      <c r="HDF139" s="175"/>
      <c r="HDG139" s="219"/>
      <c r="HDH139" s="175"/>
      <c r="HDI139" s="175"/>
      <c r="HDJ139" s="219"/>
      <c r="HDK139" s="175"/>
      <c r="HDL139" s="175"/>
      <c r="HDM139" s="219"/>
      <c r="HDN139" s="175"/>
      <c r="HDO139" s="175"/>
      <c r="HDP139" s="219"/>
      <c r="HDQ139" s="175"/>
      <c r="HDR139" s="175"/>
      <c r="HDS139" s="219"/>
      <c r="HDT139" s="175"/>
      <c r="HDU139" s="175"/>
      <c r="HDV139" s="219"/>
      <c r="HDW139" s="175"/>
      <c r="HDX139" s="175"/>
      <c r="HDY139" s="219"/>
      <c r="HDZ139" s="175"/>
      <c r="HEA139" s="175"/>
      <c r="HEB139" s="219"/>
      <c r="HEC139" s="175"/>
      <c r="HED139" s="175"/>
      <c r="HEE139" s="219"/>
      <c r="HEF139" s="175"/>
      <c r="HEG139" s="175"/>
      <c r="HEH139" s="219"/>
      <c r="HEI139" s="175"/>
      <c r="HEJ139" s="175"/>
      <c r="HEK139" s="219"/>
      <c r="HEL139" s="175"/>
      <c r="HEM139" s="175"/>
      <c r="HEN139" s="219"/>
      <c r="HEO139" s="175"/>
      <c r="HEP139" s="175"/>
      <c r="HEQ139" s="219"/>
      <c r="HER139" s="175"/>
      <c r="HES139" s="175"/>
      <c r="HET139" s="219"/>
      <c r="HEU139" s="175"/>
      <c r="HEV139" s="175"/>
      <c r="HEW139" s="219"/>
      <c r="HEX139" s="175"/>
      <c r="HEY139" s="175"/>
      <c r="HEZ139" s="219"/>
      <c r="HFA139" s="175"/>
      <c r="HFB139" s="175"/>
      <c r="HFC139" s="219"/>
      <c r="HFD139" s="175"/>
      <c r="HFE139" s="175"/>
      <c r="HFF139" s="219"/>
      <c r="HFG139" s="175"/>
      <c r="HFH139" s="175"/>
      <c r="HFI139" s="219"/>
      <c r="HFJ139" s="175"/>
      <c r="HFK139" s="175"/>
      <c r="HFL139" s="219"/>
      <c r="HFM139" s="175"/>
      <c r="HFN139" s="175"/>
      <c r="HFO139" s="219"/>
      <c r="HFP139" s="175"/>
      <c r="HFQ139" s="175"/>
      <c r="HFR139" s="219"/>
      <c r="HFS139" s="175"/>
      <c r="HFT139" s="175"/>
      <c r="HFU139" s="219"/>
      <c r="HFV139" s="175"/>
      <c r="HFW139" s="175"/>
      <c r="HFX139" s="219"/>
      <c r="HFY139" s="175"/>
      <c r="HFZ139" s="175"/>
      <c r="HGA139" s="219"/>
      <c r="HGB139" s="175"/>
      <c r="HGC139" s="175"/>
      <c r="HGD139" s="219"/>
      <c r="HGE139" s="175"/>
      <c r="HGF139" s="175"/>
      <c r="HGG139" s="219"/>
      <c r="HGH139" s="175"/>
      <c r="HGI139" s="175"/>
      <c r="HGJ139" s="219"/>
      <c r="HGK139" s="175"/>
      <c r="HGL139" s="175"/>
      <c r="HGM139" s="219"/>
      <c r="HGN139" s="175"/>
      <c r="HGO139" s="175"/>
      <c r="HGP139" s="219"/>
      <c r="HGQ139" s="175"/>
      <c r="HGR139" s="175"/>
      <c r="HGS139" s="219"/>
      <c r="HGT139" s="175"/>
      <c r="HGU139" s="175"/>
      <c r="HGV139" s="219"/>
      <c r="HGW139" s="175"/>
      <c r="HGX139" s="175"/>
      <c r="HGY139" s="219"/>
      <c r="HGZ139" s="175"/>
      <c r="HHA139" s="175"/>
      <c r="HHB139" s="219"/>
      <c r="HHC139" s="175"/>
      <c r="HHD139" s="175"/>
      <c r="HHE139" s="219"/>
      <c r="HHF139" s="175"/>
      <c r="HHG139" s="175"/>
      <c r="HHH139" s="219"/>
      <c r="HHI139" s="175"/>
      <c r="HHJ139" s="175"/>
      <c r="HHK139" s="219"/>
      <c r="HHL139" s="175"/>
      <c r="HHM139" s="175"/>
      <c r="HHN139" s="219"/>
      <c r="HHO139" s="175"/>
      <c r="HHP139" s="175"/>
      <c r="HHQ139" s="219"/>
      <c r="HHR139" s="175"/>
      <c r="HHS139" s="175"/>
      <c r="HHT139" s="219"/>
      <c r="HHU139" s="175"/>
      <c r="HHV139" s="175"/>
      <c r="HHW139" s="219"/>
      <c r="HHX139" s="175"/>
      <c r="HHY139" s="175"/>
      <c r="HHZ139" s="219"/>
      <c r="HIA139" s="175"/>
      <c r="HIB139" s="175"/>
      <c r="HIC139" s="219"/>
      <c r="HID139" s="175"/>
      <c r="HIE139" s="175"/>
      <c r="HIF139" s="219"/>
      <c r="HIG139" s="175"/>
      <c r="HIH139" s="175"/>
      <c r="HII139" s="219"/>
      <c r="HIJ139" s="175"/>
      <c r="HIK139" s="175"/>
      <c r="HIL139" s="219"/>
      <c r="HIM139" s="175"/>
      <c r="HIN139" s="175"/>
      <c r="HIO139" s="219"/>
      <c r="HIP139" s="175"/>
      <c r="HIQ139" s="175"/>
      <c r="HIR139" s="219"/>
      <c r="HIS139" s="175"/>
      <c r="HIT139" s="175"/>
      <c r="HIU139" s="219"/>
      <c r="HIV139" s="175"/>
      <c r="HIW139" s="175"/>
      <c r="HIX139" s="219"/>
      <c r="HIY139" s="175"/>
      <c r="HIZ139" s="175"/>
      <c r="HJA139" s="219"/>
      <c r="HJB139" s="175"/>
      <c r="HJC139" s="175"/>
      <c r="HJD139" s="219"/>
      <c r="HJE139" s="175"/>
      <c r="HJF139" s="175"/>
      <c r="HJG139" s="219"/>
      <c r="HJH139" s="175"/>
      <c r="HJI139" s="175"/>
      <c r="HJJ139" s="219"/>
      <c r="HJK139" s="175"/>
      <c r="HJL139" s="175"/>
      <c r="HJM139" s="219"/>
      <c r="HJN139" s="175"/>
      <c r="HJO139" s="175"/>
      <c r="HJP139" s="219"/>
      <c r="HJQ139" s="175"/>
      <c r="HJR139" s="175"/>
      <c r="HJS139" s="219"/>
      <c r="HJT139" s="175"/>
      <c r="HJU139" s="175"/>
      <c r="HJV139" s="219"/>
      <c r="HJW139" s="175"/>
      <c r="HJX139" s="175"/>
      <c r="HJY139" s="219"/>
      <c r="HJZ139" s="175"/>
      <c r="HKA139" s="175"/>
      <c r="HKB139" s="219"/>
      <c r="HKC139" s="175"/>
      <c r="HKD139" s="175"/>
      <c r="HKE139" s="219"/>
      <c r="HKF139" s="175"/>
      <c r="HKG139" s="175"/>
      <c r="HKH139" s="219"/>
      <c r="HKI139" s="175"/>
      <c r="HKJ139" s="175"/>
      <c r="HKK139" s="219"/>
      <c r="HKL139" s="175"/>
      <c r="HKM139" s="175"/>
      <c r="HKN139" s="219"/>
      <c r="HKO139" s="175"/>
      <c r="HKP139" s="175"/>
      <c r="HKQ139" s="219"/>
      <c r="HKR139" s="175"/>
      <c r="HKS139" s="175"/>
      <c r="HKT139" s="219"/>
      <c r="HKU139" s="175"/>
      <c r="HKV139" s="175"/>
      <c r="HKW139" s="219"/>
      <c r="HKX139" s="175"/>
      <c r="HKY139" s="175"/>
      <c r="HKZ139" s="219"/>
      <c r="HLA139" s="175"/>
      <c r="HLB139" s="175"/>
      <c r="HLC139" s="219"/>
      <c r="HLD139" s="175"/>
      <c r="HLE139" s="175"/>
      <c r="HLF139" s="219"/>
      <c r="HLG139" s="175"/>
      <c r="HLH139" s="175"/>
      <c r="HLI139" s="219"/>
      <c r="HLJ139" s="175"/>
      <c r="HLK139" s="175"/>
      <c r="HLL139" s="219"/>
      <c r="HLM139" s="175"/>
      <c r="HLN139" s="175"/>
      <c r="HLO139" s="219"/>
      <c r="HLP139" s="175"/>
      <c r="HLQ139" s="175"/>
      <c r="HLR139" s="219"/>
      <c r="HLS139" s="175"/>
      <c r="HLT139" s="175"/>
      <c r="HLU139" s="219"/>
      <c r="HLV139" s="175"/>
      <c r="HLW139" s="175"/>
      <c r="HLX139" s="219"/>
      <c r="HLY139" s="175"/>
      <c r="HLZ139" s="175"/>
      <c r="HMA139" s="219"/>
      <c r="HMB139" s="175"/>
      <c r="HMC139" s="175"/>
      <c r="HMD139" s="219"/>
      <c r="HME139" s="175"/>
      <c r="HMF139" s="175"/>
      <c r="HMG139" s="219"/>
      <c r="HMH139" s="175"/>
      <c r="HMI139" s="175"/>
      <c r="HMJ139" s="219"/>
      <c r="HMK139" s="175"/>
      <c r="HML139" s="175"/>
      <c r="HMM139" s="219"/>
      <c r="HMN139" s="175"/>
      <c r="HMO139" s="175"/>
      <c r="HMP139" s="219"/>
      <c r="HMQ139" s="175"/>
      <c r="HMR139" s="175"/>
      <c r="HMS139" s="219"/>
      <c r="HMT139" s="175"/>
      <c r="HMU139" s="175"/>
      <c r="HMV139" s="219"/>
      <c r="HMW139" s="175"/>
      <c r="HMX139" s="175"/>
      <c r="HMY139" s="219"/>
      <c r="HMZ139" s="175"/>
      <c r="HNA139" s="175"/>
      <c r="HNB139" s="219"/>
      <c r="HNC139" s="175"/>
      <c r="HND139" s="175"/>
      <c r="HNE139" s="219"/>
      <c r="HNF139" s="175"/>
      <c r="HNG139" s="175"/>
      <c r="HNH139" s="219"/>
      <c r="HNI139" s="175"/>
      <c r="HNJ139" s="175"/>
      <c r="HNK139" s="219"/>
      <c r="HNL139" s="175"/>
      <c r="HNM139" s="175"/>
      <c r="HNN139" s="219"/>
      <c r="HNO139" s="175"/>
      <c r="HNP139" s="175"/>
      <c r="HNQ139" s="219"/>
      <c r="HNR139" s="175"/>
      <c r="HNS139" s="175"/>
      <c r="HNT139" s="219"/>
      <c r="HNU139" s="175"/>
      <c r="HNV139" s="175"/>
      <c r="HNW139" s="219"/>
      <c r="HNX139" s="175"/>
      <c r="HNY139" s="175"/>
      <c r="HNZ139" s="219"/>
      <c r="HOA139" s="175"/>
      <c r="HOB139" s="175"/>
      <c r="HOC139" s="219"/>
      <c r="HOD139" s="175"/>
      <c r="HOE139" s="175"/>
      <c r="HOF139" s="219"/>
      <c r="HOG139" s="175"/>
      <c r="HOH139" s="175"/>
      <c r="HOI139" s="219"/>
      <c r="HOJ139" s="175"/>
      <c r="HOK139" s="175"/>
      <c r="HOL139" s="219"/>
      <c r="HOM139" s="175"/>
      <c r="HON139" s="175"/>
      <c r="HOO139" s="219"/>
      <c r="HOP139" s="175"/>
      <c r="HOQ139" s="175"/>
      <c r="HOR139" s="219"/>
      <c r="HOS139" s="175"/>
      <c r="HOT139" s="175"/>
      <c r="HOU139" s="219"/>
      <c r="HOV139" s="175"/>
      <c r="HOW139" s="175"/>
      <c r="HOX139" s="219"/>
      <c r="HOY139" s="175"/>
      <c r="HOZ139" s="175"/>
      <c r="HPA139" s="219"/>
      <c r="HPB139" s="175"/>
      <c r="HPC139" s="175"/>
      <c r="HPD139" s="219"/>
      <c r="HPE139" s="175"/>
      <c r="HPF139" s="175"/>
      <c r="HPG139" s="219"/>
      <c r="HPH139" s="175"/>
      <c r="HPI139" s="175"/>
      <c r="HPJ139" s="219"/>
      <c r="HPK139" s="175"/>
      <c r="HPL139" s="175"/>
      <c r="HPM139" s="219"/>
      <c r="HPN139" s="175"/>
      <c r="HPO139" s="175"/>
      <c r="HPP139" s="219"/>
      <c r="HPQ139" s="175"/>
      <c r="HPR139" s="175"/>
      <c r="HPS139" s="219"/>
      <c r="HPT139" s="175"/>
      <c r="HPU139" s="175"/>
      <c r="HPV139" s="219"/>
      <c r="HPW139" s="175"/>
      <c r="HPX139" s="175"/>
      <c r="HPY139" s="219"/>
      <c r="HPZ139" s="175"/>
      <c r="HQA139" s="175"/>
      <c r="HQB139" s="219"/>
      <c r="HQC139" s="175"/>
      <c r="HQD139" s="175"/>
      <c r="HQE139" s="219"/>
      <c r="HQF139" s="175"/>
      <c r="HQG139" s="175"/>
      <c r="HQH139" s="219"/>
      <c r="HQI139" s="175"/>
      <c r="HQJ139" s="175"/>
      <c r="HQK139" s="219"/>
      <c r="HQL139" s="175"/>
      <c r="HQM139" s="175"/>
      <c r="HQN139" s="219"/>
      <c r="HQO139" s="175"/>
      <c r="HQP139" s="175"/>
      <c r="HQQ139" s="219"/>
      <c r="HQR139" s="175"/>
      <c r="HQS139" s="175"/>
      <c r="HQT139" s="219"/>
      <c r="HQU139" s="175"/>
      <c r="HQV139" s="175"/>
      <c r="HQW139" s="219"/>
      <c r="HQX139" s="175"/>
      <c r="HQY139" s="175"/>
      <c r="HQZ139" s="219"/>
      <c r="HRA139" s="175"/>
      <c r="HRB139" s="175"/>
      <c r="HRC139" s="219"/>
      <c r="HRD139" s="175"/>
      <c r="HRE139" s="175"/>
      <c r="HRF139" s="219"/>
      <c r="HRG139" s="175"/>
      <c r="HRH139" s="175"/>
      <c r="HRI139" s="219"/>
      <c r="HRJ139" s="175"/>
      <c r="HRK139" s="175"/>
      <c r="HRL139" s="219"/>
      <c r="HRM139" s="175"/>
      <c r="HRN139" s="175"/>
      <c r="HRO139" s="219"/>
      <c r="HRP139" s="175"/>
      <c r="HRQ139" s="175"/>
      <c r="HRR139" s="219"/>
      <c r="HRS139" s="175"/>
      <c r="HRT139" s="175"/>
      <c r="HRU139" s="219"/>
      <c r="HRV139" s="175"/>
      <c r="HRW139" s="175"/>
      <c r="HRX139" s="219"/>
      <c r="HRY139" s="175"/>
      <c r="HRZ139" s="175"/>
      <c r="HSA139" s="219"/>
      <c r="HSB139" s="175"/>
      <c r="HSC139" s="175"/>
      <c r="HSD139" s="219"/>
      <c r="HSE139" s="175"/>
      <c r="HSF139" s="175"/>
      <c r="HSG139" s="219"/>
      <c r="HSH139" s="175"/>
      <c r="HSI139" s="175"/>
      <c r="HSJ139" s="219"/>
      <c r="HSK139" s="175"/>
      <c r="HSL139" s="175"/>
      <c r="HSM139" s="219"/>
      <c r="HSN139" s="175"/>
      <c r="HSO139" s="175"/>
      <c r="HSP139" s="219"/>
      <c r="HSQ139" s="175"/>
      <c r="HSR139" s="175"/>
      <c r="HSS139" s="219"/>
      <c r="HST139" s="175"/>
      <c r="HSU139" s="175"/>
      <c r="HSV139" s="219"/>
      <c r="HSW139" s="175"/>
      <c r="HSX139" s="175"/>
      <c r="HSY139" s="219"/>
      <c r="HSZ139" s="175"/>
      <c r="HTA139" s="175"/>
      <c r="HTB139" s="219"/>
      <c r="HTC139" s="175"/>
      <c r="HTD139" s="175"/>
      <c r="HTE139" s="219"/>
      <c r="HTF139" s="175"/>
      <c r="HTG139" s="175"/>
      <c r="HTH139" s="219"/>
      <c r="HTI139" s="175"/>
      <c r="HTJ139" s="175"/>
      <c r="HTK139" s="219"/>
      <c r="HTL139" s="175"/>
      <c r="HTM139" s="175"/>
      <c r="HTN139" s="219"/>
      <c r="HTO139" s="175"/>
      <c r="HTP139" s="175"/>
      <c r="HTQ139" s="219"/>
      <c r="HTR139" s="175"/>
      <c r="HTS139" s="175"/>
      <c r="HTT139" s="219"/>
      <c r="HTU139" s="175"/>
      <c r="HTV139" s="175"/>
      <c r="HTW139" s="219"/>
      <c r="HTX139" s="175"/>
      <c r="HTY139" s="175"/>
      <c r="HTZ139" s="219"/>
      <c r="HUA139" s="175"/>
      <c r="HUB139" s="175"/>
      <c r="HUC139" s="219"/>
      <c r="HUD139" s="175"/>
      <c r="HUE139" s="175"/>
      <c r="HUF139" s="219"/>
      <c r="HUG139" s="175"/>
      <c r="HUH139" s="175"/>
      <c r="HUI139" s="219"/>
      <c r="HUJ139" s="175"/>
      <c r="HUK139" s="175"/>
      <c r="HUL139" s="219"/>
      <c r="HUM139" s="175"/>
      <c r="HUN139" s="175"/>
      <c r="HUO139" s="219"/>
      <c r="HUP139" s="175"/>
      <c r="HUQ139" s="175"/>
      <c r="HUR139" s="219"/>
      <c r="HUS139" s="175"/>
      <c r="HUT139" s="175"/>
      <c r="HUU139" s="219"/>
      <c r="HUV139" s="175"/>
      <c r="HUW139" s="175"/>
      <c r="HUX139" s="219"/>
      <c r="HUY139" s="175"/>
      <c r="HUZ139" s="175"/>
      <c r="HVA139" s="219"/>
      <c r="HVB139" s="175"/>
      <c r="HVC139" s="175"/>
      <c r="HVD139" s="219"/>
      <c r="HVE139" s="175"/>
      <c r="HVF139" s="175"/>
      <c r="HVG139" s="219"/>
      <c r="HVH139" s="175"/>
      <c r="HVI139" s="175"/>
      <c r="HVJ139" s="219"/>
      <c r="HVK139" s="175"/>
      <c r="HVL139" s="175"/>
      <c r="HVM139" s="219"/>
      <c r="HVN139" s="175"/>
      <c r="HVO139" s="175"/>
      <c r="HVP139" s="219"/>
      <c r="HVQ139" s="175"/>
      <c r="HVR139" s="175"/>
      <c r="HVS139" s="219"/>
      <c r="HVT139" s="175"/>
      <c r="HVU139" s="175"/>
      <c r="HVV139" s="219"/>
      <c r="HVW139" s="175"/>
      <c r="HVX139" s="175"/>
      <c r="HVY139" s="219"/>
      <c r="HVZ139" s="175"/>
      <c r="HWA139" s="175"/>
      <c r="HWB139" s="219"/>
      <c r="HWC139" s="175"/>
      <c r="HWD139" s="175"/>
      <c r="HWE139" s="219"/>
      <c r="HWF139" s="175"/>
      <c r="HWG139" s="175"/>
      <c r="HWH139" s="219"/>
      <c r="HWI139" s="175"/>
      <c r="HWJ139" s="175"/>
      <c r="HWK139" s="219"/>
      <c r="HWL139" s="175"/>
      <c r="HWM139" s="175"/>
      <c r="HWN139" s="219"/>
      <c r="HWO139" s="175"/>
      <c r="HWP139" s="175"/>
      <c r="HWQ139" s="219"/>
      <c r="HWR139" s="175"/>
      <c r="HWS139" s="175"/>
      <c r="HWT139" s="219"/>
      <c r="HWU139" s="175"/>
      <c r="HWV139" s="175"/>
      <c r="HWW139" s="219"/>
      <c r="HWX139" s="175"/>
      <c r="HWY139" s="175"/>
      <c r="HWZ139" s="219"/>
      <c r="HXA139" s="175"/>
      <c r="HXB139" s="175"/>
      <c r="HXC139" s="219"/>
      <c r="HXD139" s="175"/>
      <c r="HXE139" s="175"/>
      <c r="HXF139" s="219"/>
      <c r="HXG139" s="175"/>
      <c r="HXH139" s="175"/>
      <c r="HXI139" s="219"/>
      <c r="HXJ139" s="175"/>
      <c r="HXK139" s="175"/>
      <c r="HXL139" s="219"/>
      <c r="HXM139" s="175"/>
      <c r="HXN139" s="175"/>
      <c r="HXO139" s="219"/>
      <c r="HXP139" s="175"/>
      <c r="HXQ139" s="175"/>
      <c r="HXR139" s="219"/>
      <c r="HXS139" s="175"/>
      <c r="HXT139" s="175"/>
      <c r="HXU139" s="219"/>
      <c r="HXV139" s="175"/>
      <c r="HXW139" s="175"/>
      <c r="HXX139" s="219"/>
      <c r="HXY139" s="175"/>
      <c r="HXZ139" s="175"/>
      <c r="HYA139" s="219"/>
      <c r="HYB139" s="175"/>
      <c r="HYC139" s="175"/>
      <c r="HYD139" s="219"/>
      <c r="HYE139" s="175"/>
      <c r="HYF139" s="175"/>
      <c r="HYG139" s="219"/>
      <c r="HYH139" s="175"/>
      <c r="HYI139" s="175"/>
      <c r="HYJ139" s="219"/>
      <c r="HYK139" s="175"/>
      <c r="HYL139" s="175"/>
      <c r="HYM139" s="219"/>
      <c r="HYN139" s="175"/>
      <c r="HYO139" s="175"/>
      <c r="HYP139" s="219"/>
      <c r="HYQ139" s="175"/>
      <c r="HYR139" s="175"/>
      <c r="HYS139" s="219"/>
      <c r="HYT139" s="175"/>
      <c r="HYU139" s="175"/>
      <c r="HYV139" s="219"/>
      <c r="HYW139" s="175"/>
      <c r="HYX139" s="175"/>
      <c r="HYY139" s="219"/>
      <c r="HYZ139" s="175"/>
      <c r="HZA139" s="175"/>
      <c r="HZB139" s="219"/>
      <c r="HZC139" s="175"/>
      <c r="HZD139" s="175"/>
      <c r="HZE139" s="219"/>
      <c r="HZF139" s="175"/>
      <c r="HZG139" s="175"/>
      <c r="HZH139" s="219"/>
      <c r="HZI139" s="175"/>
      <c r="HZJ139" s="175"/>
      <c r="HZK139" s="219"/>
      <c r="HZL139" s="175"/>
      <c r="HZM139" s="175"/>
      <c r="HZN139" s="219"/>
      <c r="HZO139" s="175"/>
      <c r="HZP139" s="175"/>
      <c r="HZQ139" s="219"/>
      <c r="HZR139" s="175"/>
      <c r="HZS139" s="175"/>
      <c r="HZT139" s="219"/>
      <c r="HZU139" s="175"/>
      <c r="HZV139" s="175"/>
      <c r="HZW139" s="219"/>
      <c r="HZX139" s="175"/>
      <c r="HZY139" s="175"/>
      <c r="HZZ139" s="219"/>
      <c r="IAA139" s="175"/>
      <c r="IAB139" s="175"/>
      <c r="IAC139" s="219"/>
      <c r="IAD139" s="175"/>
      <c r="IAE139" s="175"/>
      <c r="IAF139" s="219"/>
      <c r="IAG139" s="175"/>
      <c r="IAH139" s="175"/>
      <c r="IAI139" s="219"/>
      <c r="IAJ139" s="175"/>
      <c r="IAK139" s="175"/>
      <c r="IAL139" s="219"/>
      <c r="IAM139" s="175"/>
      <c r="IAN139" s="175"/>
      <c r="IAO139" s="219"/>
      <c r="IAP139" s="175"/>
      <c r="IAQ139" s="175"/>
      <c r="IAR139" s="219"/>
      <c r="IAS139" s="175"/>
      <c r="IAT139" s="175"/>
      <c r="IAU139" s="219"/>
      <c r="IAV139" s="175"/>
      <c r="IAW139" s="175"/>
      <c r="IAX139" s="219"/>
      <c r="IAY139" s="175"/>
      <c r="IAZ139" s="175"/>
      <c r="IBA139" s="219"/>
      <c r="IBB139" s="175"/>
      <c r="IBC139" s="175"/>
      <c r="IBD139" s="219"/>
      <c r="IBE139" s="175"/>
      <c r="IBF139" s="175"/>
      <c r="IBG139" s="219"/>
      <c r="IBH139" s="175"/>
      <c r="IBI139" s="175"/>
      <c r="IBJ139" s="219"/>
      <c r="IBK139" s="175"/>
      <c r="IBL139" s="175"/>
      <c r="IBM139" s="219"/>
      <c r="IBN139" s="175"/>
      <c r="IBO139" s="175"/>
      <c r="IBP139" s="219"/>
      <c r="IBQ139" s="175"/>
      <c r="IBR139" s="175"/>
      <c r="IBS139" s="219"/>
      <c r="IBT139" s="175"/>
      <c r="IBU139" s="175"/>
      <c r="IBV139" s="219"/>
      <c r="IBW139" s="175"/>
      <c r="IBX139" s="175"/>
      <c r="IBY139" s="219"/>
      <c r="IBZ139" s="175"/>
      <c r="ICA139" s="175"/>
      <c r="ICB139" s="219"/>
      <c r="ICC139" s="175"/>
      <c r="ICD139" s="175"/>
      <c r="ICE139" s="219"/>
      <c r="ICF139" s="175"/>
      <c r="ICG139" s="175"/>
      <c r="ICH139" s="219"/>
      <c r="ICI139" s="175"/>
      <c r="ICJ139" s="175"/>
      <c r="ICK139" s="219"/>
      <c r="ICL139" s="175"/>
      <c r="ICM139" s="175"/>
      <c r="ICN139" s="219"/>
      <c r="ICO139" s="175"/>
      <c r="ICP139" s="175"/>
      <c r="ICQ139" s="219"/>
      <c r="ICR139" s="175"/>
      <c r="ICS139" s="175"/>
      <c r="ICT139" s="219"/>
      <c r="ICU139" s="175"/>
      <c r="ICV139" s="175"/>
      <c r="ICW139" s="219"/>
      <c r="ICX139" s="175"/>
      <c r="ICY139" s="175"/>
      <c r="ICZ139" s="219"/>
      <c r="IDA139" s="175"/>
      <c r="IDB139" s="175"/>
      <c r="IDC139" s="219"/>
      <c r="IDD139" s="175"/>
      <c r="IDE139" s="175"/>
      <c r="IDF139" s="219"/>
      <c r="IDG139" s="175"/>
      <c r="IDH139" s="175"/>
      <c r="IDI139" s="219"/>
      <c r="IDJ139" s="175"/>
      <c r="IDK139" s="175"/>
      <c r="IDL139" s="219"/>
      <c r="IDM139" s="175"/>
      <c r="IDN139" s="175"/>
      <c r="IDO139" s="219"/>
      <c r="IDP139" s="175"/>
      <c r="IDQ139" s="175"/>
      <c r="IDR139" s="219"/>
      <c r="IDS139" s="175"/>
      <c r="IDT139" s="175"/>
      <c r="IDU139" s="219"/>
      <c r="IDV139" s="175"/>
      <c r="IDW139" s="175"/>
      <c r="IDX139" s="219"/>
      <c r="IDY139" s="175"/>
      <c r="IDZ139" s="175"/>
      <c r="IEA139" s="219"/>
      <c r="IEB139" s="175"/>
      <c r="IEC139" s="175"/>
      <c r="IED139" s="219"/>
      <c r="IEE139" s="175"/>
      <c r="IEF139" s="175"/>
      <c r="IEG139" s="219"/>
      <c r="IEH139" s="175"/>
      <c r="IEI139" s="175"/>
      <c r="IEJ139" s="219"/>
      <c r="IEK139" s="175"/>
      <c r="IEL139" s="175"/>
      <c r="IEM139" s="219"/>
      <c r="IEN139" s="175"/>
      <c r="IEO139" s="175"/>
      <c r="IEP139" s="219"/>
      <c r="IEQ139" s="175"/>
      <c r="IER139" s="175"/>
      <c r="IES139" s="219"/>
      <c r="IET139" s="175"/>
      <c r="IEU139" s="175"/>
      <c r="IEV139" s="219"/>
      <c r="IEW139" s="175"/>
      <c r="IEX139" s="175"/>
      <c r="IEY139" s="219"/>
      <c r="IEZ139" s="175"/>
      <c r="IFA139" s="175"/>
      <c r="IFB139" s="219"/>
      <c r="IFC139" s="175"/>
      <c r="IFD139" s="175"/>
      <c r="IFE139" s="219"/>
      <c r="IFF139" s="175"/>
      <c r="IFG139" s="175"/>
      <c r="IFH139" s="219"/>
      <c r="IFI139" s="175"/>
      <c r="IFJ139" s="175"/>
      <c r="IFK139" s="219"/>
      <c r="IFL139" s="175"/>
      <c r="IFM139" s="175"/>
      <c r="IFN139" s="219"/>
      <c r="IFO139" s="175"/>
      <c r="IFP139" s="175"/>
      <c r="IFQ139" s="219"/>
      <c r="IFR139" s="175"/>
      <c r="IFS139" s="175"/>
      <c r="IFT139" s="219"/>
      <c r="IFU139" s="175"/>
      <c r="IFV139" s="175"/>
      <c r="IFW139" s="219"/>
      <c r="IFX139" s="175"/>
      <c r="IFY139" s="175"/>
      <c r="IFZ139" s="219"/>
      <c r="IGA139" s="175"/>
      <c r="IGB139" s="175"/>
      <c r="IGC139" s="219"/>
      <c r="IGD139" s="175"/>
      <c r="IGE139" s="175"/>
      <c r="IGF139" s="219"/>
      <c r="IGG139" s="175"/>
      <c r="IGH139" s="175"/>
      <c r="IGI139" s="219"/>
      <c r="IGJ139" s="175"/>
      <c r="IGK139" s="175"/>
      <c r="IGL139" s="219"/>
      <c r="IGM139" s="175"/>
      <c r="IGN139" s="175"/>
      <c r="IGO139" s="219"/>
      <c r="IGP139" s="175"/>
      <c r="IGQ139" s="175"/>
      <c r="IGR139" s="219"/>
      <c r="IGS139" s="175"/>
      <c r="IGT139" s="175"/>
      <c r="IGU139" s="219"/>
      <c r="IGV139" s="175"/>
      <c r="IGW139" s="175"/>
      <c r="IGX139" s="219"/>
      <c r="IGY139" s="175"/>
      <c r="IGZ139" s="175"/>
      <c r="IHA139" s="219"/>
      <c r="IHB139" s="175"/>
      <c r="IHC139" s="175"/>
      <c r="IHD139" s="219"/>
      <c r="IHE139" s="175"/>
      <c r="IHF139" s="175"/>
      <c r="IHG139" s="219"/>
      <c r="IHH139" s="175"/>
      <c r="IHI139" s="175"/>
      <c r="IHJ139" s="219"/>
      <c r="IHK139" s="175"/>
      <c r="IHL139" s="175"/>
      <c r="IHM139" s="219"/>
      <c r="IHN139" s="175"/>
      <c r="IHO139" s="175"/>
      <c r="IHP139" s="219"/>
      <c r="IHQ139" s="175"/>
      <c r="IHR139" s="175"/>
      <c r="IHS139" s="219"/>
      <c r="IHT139" s="175"/>
      <c r="IHU139" s="175"/>
      <c r="IHV139" s="219"/>
      <c r="IHW139" s="175"/>
      <c r="IHX139" s="175"/>
      <c r="IHY139" s="219"/>
      <c r="IHZ139" s="175"/>
      <c r="IIA139" s="175"/>
      <c r="IIB139" s="219"/>
      <c r="IIC139" s="175"/>
      <c r="IID139" s="175"/>
      <c r="IIE139" s="219"/>
      <c r="IIF139" s="175"/>
      <c r="IIG139" s="175"/>
      <c r="IIH139" s="219"/>
      <c r="III139" s="175"/>
      <c r="IIJ139" s="175"/>
      <c r="IIK139" s="219"/>
      <c r="IIL139" s="175"/>
      <c r="IIM139" s="175"/>
      <c r="IIN139" s="219"/>
      <c r="IIO139" s="175"/>
      <c r="IIP139" s="175"/>
      <c r="IIQ139" s="219"/>
      <c r="IIR139" s="175"/>
      <c r="IIS139" s="175"/>
      <c r="IIT139" s="219"/>
      <c r="IIU139" s="175"/>
      <c r="IIV139" s="175"/>
      <c r="IIW139" s="219"/>
      <c r="IIX139" s="175"/>
      <c r="IIY139" s="175"/>
      <c r="IIZ139" s="219"/>
      <c r="IJA139" s="175"/>
      <c r="IJB139" s="175"/>
      <c r="IJC139" s="219"/>
      <c r="IJD139" s="175"/>
      <c r="IJE139" s="175"/>
      <c r="IJF139" s="219"/>
      <c r="IJG139" s="175"/>
      <c r="IJH139" s="175"/>
      <c r="IJI139" s="219"/>
      <c r="IJJ139" s="175"/>
      <c r="IJK139" s="175"/>
      <c r="IJL139" s="219"/>
      <c r="IJM139" s="175"/>
      <c r="IJN139" s="175"/>
      <c r="IJO139" s="219"/>
      <c r="IJP139" s="175"/>
      <c r="IJQ139" s="175"/>
      <c r="IJR139" s="219"/>
      <c r="IJS139" s="175"/>
      <c r="IJT139" s="175"/>
      <c r="IJU139" s="219"/>
      <c r="IJV139" s="175"/>
      <c r="IJW139" s="175"/>
      <c r="IJX139" s="219"/>
      <c r="IJY139" s="175"/>
      <c r="IJZ139" s="175"/>
      <c r="IKA139" s="219"/>
      <c r="IKB139" s="175"/>
      <c r="IKC139" s="175"/>
      <c r="IKD139" s="219"/>
      <c r="IKE139" s="175"/>
      <c r="IKF139" s="175"/>
      <c r="IKG139" s="219"/>
      <c r="IKH139" s="175"/>
      <c r="IKI139" s="175"/>
      <c r="IKJ139" s="219"/>
      <c r="IKK139" s="175"/>
      <c r="IKL139" s="175"/>
      <c r="IKM139" s="219"/>
      <c r="IKN139" s="175"/>
      <c r="IKO139" s="175"/>
      <c r="IKP139" s="219"/>
      <c r="IKQ139" s="175"/>
      <c r="IKR139" s="175"/>
      <c r="IKS139" s="219"/>
      <c r="IKT139" s="175"/>
      <c r="IKU139" s="175"/>
      <c r="IKV139" s="219"/>
      <c r="IKW139" s="175"/>
      <c r="IKX139" s="175"/>
      <c r="IKY139" s="219"/>
      <c r="IKZ139" s="175"/>
      <c r="ILA139" s="175"/>
      <c r="ILB139" s="219"/>
      <c r="ILC139" s="175"/>
      <c r="ILD139" s="175"/>
      <c r="ILE139" s="219"/>
      <c r="ILF139" s="175"/>
      <c r="ILG139" s="175"/>
      <c r="ILH139" s="219"/>
      <c r="ILI139" s="175"/>
      <c r="ILJ139" s="175"/>
      <c r="ILK139" s="219"/>
      <c r="ILL139" s="175"/>
      <c r="ILM139" s="175"/>
      <c r="ILN139" s="219"/>
      <c r="ILO139" s="175"/>
      <c r="ILP139" s="175"/>
      <c r="ILQ139" s="219"/>
      <c r="ILR139" s="175"/>
      <c r="ILS139" s="175"/>
      <c r="ILT139" s="219"/>
      <c r="ILU139" s="175"/>
      <c r="ILV139" s="175"/>
      <c r="ILW139" s="219"/>
      <c r="ILX139" s="175"/>
      <c r="ILY139" s="175"/>
      <c r="ILZ139" s="219"/>
      <c r="IMA139" s="175"/>
      <c r="IMB139" s="175"/>
      <c r="IMC139" s="219"/>
      <c r="IMD139" s="175"/>
      <c r="IME139" s="175"/>
      <c r="IMF139" s="219"/>
      <c r="IMG139" s="175"/>
      <c r="IMH139" s="175"/>
      <c r="IMI139" s="219"/>
      <c r="IMJ139" s="175"/>
      <c r="IMK139" s="175"/>
      <c r="IML139" s="219"/>
      <c r="IMM139" s="175"/>
      <c r="IMN139" s="175"/>
      <c r="IMO139" s="219"/>
      <c r="IMP139" s="175"/>
      <c r="IMQ139" s="175"/>
      <c r="IMR139" s="219"/>
      <c r="IMS139" s="175"/>
      <c r="IMT139" s="175"/>
      <c r="IMU139" s="219"/>
      <c r="IMV139" s="175"/>
      <c r="IMW139" s="175"/>
      <c r="IMX139" s="219"/>
      <c r="IMY139" s="175"/>
      <c r="IMZ139" s="175"/>
      <c r="INA139" s="219"/>
      <c r="INB139" s="175"/>
      <c r="INC139" s="175"/>
      <c r="IND139" s="219"/>
      <c r="INE139" s="175"/>
      <c r="INF139" s="175"/>
      <c r="ING139" s="219"/>
      <c r="INH139" s="175"/>
      <c r="INI139" s="175"/>
      <c r="INJ139" s="219"/>
      <c r="INK139" s="175"/>
      <c r="INL139" s="175"/>
      <c r="INM139" s="219"/>
      <c r="INN139" s="175"/>
      <c r="INO139" s="175"/>
      <c r="INP139" s="219"/>
      <c r="INQ139" s="175"/>
      <c r="INR139" s="175"/>
      <c r="INS139" s="219"/>
      <c r="INT139" s="175"/>
      <c r="INU139" s="175"/>
      <c r="INV139" s="219"/>
      <c r="INW139" s="175"/>
      <c r="INX139" s="175"/>
      <c r="INY139" s="219"/>
      <c r="INZ139" s="175"/>
      <c r="IOA139" s="175"/>
      <c r="IOB139" s="219"/>
      <c r="IOC139" s="175"/>
      <c r="IOD139" s="175"/>
      <c r="IOE139" s="219"/>
      <c r="IOF139" s="175"/>
      <c r="IOG139" s="175"/>
      <c r="IOH139" s="219"/>
      <c r="IOI139" s="175"/>
      <c r="IOJ139" s="175"/>
      <c r="IOK139" s="219"/>
      <c r="IOL139" s="175"/>
      <c r="IOM139" s="175"/>
      <c r="ION139" s="219"/>
      <c r="IOO139" s="175"/>
      <c r="IOP139" s="175"/>
      <c r="IOQ139" s="219"/>
      <c r="IOR139" s="175"/>
      <c r="IOS139" s="175"/>
      <c r="IOT139" s="219"/>
      <c r="IOU139" s="175"/>
      <c r="IOV139" s="175"/>
      <c r="IOW139" s="219"/>
      <c r="IOX139" s="175"/>
      <c r="IOY139" s="175"/>
      <c r="IOZ139" s="219"/>
      <c r="IPA139" s="175"/>
      <c r="IPB139" s="175"/>
      <c r="IPC139" s="219"/>
      <c r="IPD139" s="175"/>
      <c r="IPE139" s="175"/>
      <c r="IPF139" s="219"/>
      <c r="IPG139" s="175"/>
      <c r="IPH139" s="175"/>
      <c r="IPI139" s="219"/>
      <c r="IPJ139" s="175"/>
      <c r="IPK139" s="175"/>
      <c r="IPL139" s="219"/>
      <c r="IPM139" s="175"/>
      <c r="IPN139" s="175"/>
      <c r="IPO139" s="219"/>
      <c r="IPP139" s="175"/>
      <c r="IPQ139" s="175"/>
      <c r="IPR139" s="219"/>
      <c r="IPS139" s="175"/>
      <c r="IPT139" s="175"/>
      <c r="IPU139" s="219"/>
      <c r="IPV139" s="175"/>
      <c r="IPW139" s="175"/>
      <c r="IPX139" s="219"/>
      <c r="IPY139" s="175"/>
      <c r="IPZ139" s="175"/>
      <c r="IQA139" s="219"/>
      <c r="IQB139" s="175"/>
      <c r="IQC139" s="175"/>
      <c r="IQD139" s="219"/>
      <c r="IQE139" s="175"/>
      <c r="IQF139" s="175"/>
      <c r="IQG139" s="219"/>
      <c r="IQH139" s="175"/>
      <c r="IQI139" s="175"/>
      <c r="IQJ139" s="219"/>
      <c r="IQK139" s="175"/>
      <c r="IQL139" s="175"/>
      <c r="IQM139" s="219"/>
      <c r="IQN139" s="175"/>
      <c r="IQO139" s="175"/>
      <c r="IQP139" s="219"/>
      <c r="IQQ139" s="175"/>
      <c r="IQR139" s="175"/>
      <c r="IQS139" s="219"/>
      <c r="IQT139" s="175"/>
      <c r="IQU139" s="175"/>
      <c r="IQV139" s="219"/>
      <c r="IQW139" s="175"/>
      <c r="IQX139" s="175"/>
      <c r="IQY139" s="219"/>
      <c r="IQZ139" s="175"/>
      <c r="IRA139" s="175"/>
      <c r="IRB139" s="219"/>
      <c r="IRC139" s="175"/>
      <c r="IRD139" s="175"/>
      <c r="IRE139" s="219"/>
      <c r="IRF139" s="175"/>
      <c r="IRG139" s="175"/>
      <c r="IRH139" s="219"/>
      <c r="IRI139" s="175"/>
      <c r="IRJ139" s="175"/>
      <c r="IRK139" s="219"/>
      <c r="IRL139" s="175"/>
      <c r="IRM139" s="175"/>
      <c r="IRN139" s="219"/>
      <c r="IRO139" s="175"/>
      <c r="IRP139" s="175"/>
      <c r="IRQ139" s="219"/>
      <c r="IRR139" s="175"/>
      <c r="IRS139" s="175"/>
      <c r="IRT139" s="219"/>
      <c r="IRU139" s="175"/>
      <c r="IRV139" s="175"/>
      <c r="IRW139" s="219"/>
      <c r="IRX139" s="175"/>
      <c r="IRY139" s="175"/>
      <c r="IRZ139" s="219"/>
      <c r="ISA139" s="175"/>
      <c r="ISB139" s="175"/>
      <c r="ISC139" s="219"/>
      <c r="ISD139" s="175"/>
      <c r="ISE139" s="175"/>
      <c r="ISF139" s="219"/>
      <c r="ISG139" s="175"/>
      <c r="ISH139" s="175"/>
      <c r="ISI139" s="219"/>
      <c r="ISJ139" s="175"/>
      <c r="ISK139" s="175"/>
      <c r="ISL139" s="219"/>
      <c r="ISM139" s="175"/>
      <c r="ISN139" s="175"/>
      <c r="ISO139" s="219"/>
      <c r="ISP139" s="175"/>
      <c r="ISQ139" s="175"/>
      <c r="ISR139" s="219"/>
      <c r="ISS139" s="175"/>
      <c r="IST139" s="175"/>
      <c r="ISU139" s="219"/>
      <c r="ISV139" s="175"/>
      <c r="ISW139" s="175"/>
      <c r="ISX139" s="219"/>
      <c r="ISY139" s="175"/>
      <c r="ISZ139" s="175"/>
      <c r="ITA139" s="219"/>
      <c r="ITB139" s="175"/>
      <c r="ITC139" s="175"/>
      <c r="ITD139" s="219"/>
      <c r="ITE139" s="175"/>
      <c r="ITF139" s="175"/>
      <c r="ITG139" s="219"/>
      <c r="ITH139" s="175"/>
      <c r="ITI139" s="175"/>
      <c r="ITJ139" s="219"/>
      <c r="ITK139" s="175"/>
      <c r="ITL139" s="175"/>
      <c r="ITM139" s="219"/>
      <c r="ITN139" s="175"/>
      <c r="ITO139" s="175"/>
      <c r="ITP139" s="219"/>
      <c r="ITQ139" s="175"/>
      <c r="ITR139" s="175"/>
      <c r="ITS139" s="219"/>
      <c r="ITT139" s="175"/>
      <c r="ITU139" s="175"/>
      <c r="ITV139" s="219"/>
      <c r="ITW139" s="175"/>
      <c r="ITX139" s="175"/>
      <c r="ITY139" s="219"/>
      <c r="ITZ139" s="175"/>
      <c r="IUA139" s="175"/>
      <c r="IUB139" s="219"/>
      <c r="IUC139" s="175"/>
      <c r="IUD139" s="175"/>
      <c r="IUE139" s="219"/>
      <c r="IUF139" s="175"/>
      <c r="IUG139" s="175"/>
      <c r="IUH139" s="219"/>
      <c r="IUI139" s="175"/>
      <c r="IUJ139" s="175"/>
      <c r="IUK139" s="219"/>
      <c r="IUL139" s="175"/>
      <c r="IUM139" s="175"/>
      <c r="IUN139" s="219"/>
      <c r="IUO139" s="175"/>
      <c r="IUP139" s="175"/>
      <c r="IUQ139" s="219"/>
      <c r="IUR139" s="175"/>
      <c r="IUS139" s="175"/>
      <c r="IUT139" s="219"/>
      <c r="IUU139" s="175"/>
      <c r="IUV139" s="175"/>
      <c r="IUW139" s="219"/>
      <c r="IUX139" s="175"/>
      <c r="IUY139" s="175"/>
      <c r="IUZ139" s="219"/>
      <c r="IVA139" s="175"/>
      <c r="IVB139" s="175"/>
      <c r="IVC139" s="219"/>
      <c r="IVD139" s="175"/>
      <c r="IVE139" s="175"/>
      <c r="IVF139" s="219"/>
      <c r="IVG139" s="175"/>
      <c r="IVH139" s="175"/>
      <c r="IVI139" s="219"/>
      <c r="IVJ139" s="175"/>
      <c r="IVK139" s="175"/>
      <c r="IVL139" s="219"/>
      <c r="IVM139" s="175"/>
      <c r="IVN139" s="175"/>
      <c r="IVO139" s="219"/>
      <c r="IVP139" s="175"/>
      <c r="IVQ139" s="175"/>
      <c r="IVR139" s="219"/>
      <c r="IVS139" s="175"/>
      <c r="IVT139" s="175"/>
      <c r="IVU139" s="219"/>
      <c r="IVV139" s="175"/>
      <c r="IVW139" s="175"/>
      <c r="IVX139" s="219"/>
      <c r="IVY139" s="175"/>
      <c r="IVZ139" s="175"/>
      <c r="IWA139" s="219"/>
      <c r="IWB139" s="175"/>
      <c r="IWC139" s="175"/>
      <c r="IWD139" s="219"/>
      <c r="IWE139" s="175"/>
      <c r="IWF139" s="175"/>
      <c r="IWG139" s="219"/>
      <c r="IWH139" s="175"/>
      <c r="IWI139" s="175"/>
      <c r="IWJ139" s="219"/>
      <c r="IWK139" s="175"/>
      <c r="IWL139" s="175"/>
      <c r="IWM139" s="219"/>
      <c r="IWN139" s="175"/>
      <c r="IWO139" s="175"/>
      <c r="IWP139" s="219"/>
      <c r="IWQ139" s="175"/>
      <c r="IWR139" s="175"/>
      <c r="IWS139" s="219"/>
      <c r="IWT139" s="175"/>
      <c r="IWU139" s="175"/>
      <c r="IWV139" s="219"/>
      <c r="IWW139" s="175"/>
      <c r="IWX139" s="175"/>
      <c r="IWY139" s="219"/>
      <c r="IWZ139" s="175"/>
      <c r="IXA139" s="175"/>
      <c r="IXB139" s="219"/>
      <c r="IXC139" s="175"/>
      <c r="IXD139" s="175"/>
      <c r="IXE139" s="219"/>
      <c r="IXF139" s="175"/>
      <c r="IXG139" s="175"/>
      <c r="IXH139" s="219"/>
      <c r="IXI139" s="175"/>
      <c r="IXJ139" s="175"/>
      <c r="IXK139" s="219"/>
      <c r="IXL139" s="175"/>
      <c r="IXM139" s="175"/>
      <c r="IXN139" s="219"/>
      <c r="IXO139" s="175"/>
      <c r="IXP139" s="175"/>
      <c r="IXQ139" s="219"/>
      <c r="IXR139" s="175"/>
      <c r="IXS139" s="175"/>
      <c r="IXT139" s="219"/>
      <c r="IXU139" s="175"/>
      <c r="IXV139" s="175"/>
      <c r="IXW139" s="219"/>
      <c r="IXX139" s="175"/>
      <c r="IXY139" s="175"/>
      <c r="IXZ139" s="219"/>
      <c r="IYA139" s="175"/>
      <c r="IYB139" s="175"/>
      <c r="IYC139" s="219"/>
      <c r="IYD139" s="175"/>
      <c r="IYE139" s="175"/>
      <c r="IYF139" s="219"/>
      <c r="IYG139" s="175"/>
      <c r="IYH139" s="175"/>
      <c r="IYI139" s="219"/>
      <c r="IYJ139" s="175"/>
      <c r="IYK139" s="175"/>
      <c r="IYL139" s="219"/>
      <c r="IYM139" s="175"/>
      <c r="IYN139" s="175"/>
      <c r="IYO139" s="219"/>
      <c r="IYP139" s="175"/>
      <c r="IYQ139" s="175"/>
      <c r="IYR139" s="219"/>
      <c r="IYS139" s="175"/>
      <c r="IYT139" s="175"/>
      <c r="IYU139" s="219"/>
      <c r="IYV139" s="175"/>
      <c r="IYW139" s="175"/>
      <c r="IYX139" s="219"/>
      <c r="IYY139" s="175"/>
      <c r="IYZ139" s="175"/>
      <c r="IZA139" s="219"/>
      <c r="IZB139" s="175"/>
      <c r="IZC139" s="175"/>
      <c r="IZD139" s="219"/>
      <c r="IZE139" s="175"/>
      <c r="IZF139" s="175"/>
      <c r="IZG139" s="219"/>
      <c r="IZH139" s="175"/>
      <c r="IZI139" s="175"/>
      <c r="IZJ139" s="219"/>
      <c r="IZK139" s="175"/>
      <c r="IZL139" s="175"/>
      <c r="IZM139" s="219"/>
      <c r="IZN139" s="175"/>
      <c r="IZO139" s="175"/>
      <c r="IZP139" s="219"/>
      <c r="IZQ139" s="175"/>
      <c r="IZR139" s="175"/>
      <c r="IZS139" s="219"/>
      <c r="IZT139" s="175"/>
      <c r="IZU139" s="175"/>
      <c r="IZV139" s="219"/>
      <c r="IZW139" s="175"/>
      <c r="IZX139" s="175"/>
      <c r="IZY139" s="219"/>
      <c r="IZZ139" s="175"/>
      <c r="JAA139" s="175"/>
      <c r="JAB139" s="219"/>
      <c r="JAC139" s="175"/>
      <c r="JAD139" s="175"/>
      <c r="JAE139" s="219"/>
      <c r="JAF139" s="175"/>
      <c r="JAG139" s="175"/>
      <c r="JAH139" s="219"/>
      <c r="JAI139" s="175"/>
      <c r="JAJ139" s="175"/>
      <c r="JAK139" s="219"/>
      <c r="JAL139" s="175"/>
      <c r="JAM139" s="175"/>
      <c r="JAN139" s="219"/>
      <c r="JAO139" s="175"/>
      <c r="JAP139" s="175"/>
      <c r="JAQ139" s="219"/>
      <c r="JAR139" s="175"/>
      <c r="JAS139" s="175"/>
      <c r="JAT139" s="219"/>
      <c r="JAU139" s="175"/>
      <c r="JAV139" s="175"/>
      <c r="JAW139" s="219"/>
      <c r="JAX139" s="175"/>
      <c r="JAY139" s="175"/>
      <c r="JAZ139" s="219"/>
      <c r="JBA139" s="175"/>
      <c r="JBB139" s="175"/>
      <c r="JBC139" s="219"/>
      <c r="JBD139" s="175"/>
      <c r="JBE139" s="175"/>
      <c r="JBF139" s="219"/>
      <c r="JBG139" s="175"/>
      <c r="JBH139" s="175"/>
      <c r="JBI139" s="219"/>
      <c r="JBJ139" s="175"/>
      <c r="JBK139" s="175"/>
      <c r="JBL139" s="219"/>
      <c r="JBM139" s="175"/>
      <c r="JBN139" s="175"/>
      <c r="JBO139" s="219"/>
      <c r="JBP139" s="175"/>
      <c r="JBQ139" s="175"/>
      <c r="JBR139" s="219"/>
      <c r="JBS139" s="175"/>
      <c r="JBT139" s="175"/>
      <c r="JBU139" s="219"/>
      <c r="JBV139" s="175"/>
      <c r="JBW139" s="175"/>
      <c r="JBX139" s="219"/>
      <c r="JBY139" s="175"/>
      <c r="JBZ139" s="175"/>
      <c r="JCA139" s="219"/>
      <c r="JCB139" s="175"/>
      <c r="JCC139" s="175"/>
      <c r="JCD139" s="219"/>
      <c r="JCE139" s="175"/>
      <c r="JCF139" s="175"/>
      <c r="JCG139" s="219"/>
      <c r="JCH139" s="175"/>
      <c r="JCI139" s="175"/>
      <c r="JCJ139" s="219"/>
      <c r="JCK139" s="175"/>
      <c r="JCL139" s="175"/>
      <c r="JCM139" s="219"/>
      <c r="JCN139" s="175"/>
      <c r="JCO139" s="175"/>
      <c r="JCP139" s="219"/>
      <c r="JCQ139" s="175"/>
      <c r="JCR139" s="175"/>
      <c r="JCS139" s="219"/>
      <c r="JCT139" s="175"/>
      <c r="JCU139" s="175"/>
      <c r="JCV139" s="219"/>
      <c r="JCW139" s="175"/>
      <c r="JCX139" s="175"/>
      <c r="JCY139" s="219"/>
      <c r="JCZ139" s="175"/>
      <c r="JDA139" s="175"/>
      <c r="JDB139" s="219"/>
      <c r="JDC139" s="175"/>
      <c r="JDD139" s="175"/>
      <c r="JDE139" s="219"/>
      <c r="JDF139" s="175"/>
      <c r="JDG139" s="175"/>
      <c r="JDH139" s="219"/>
      <c r="JDI139" s="175"/>
      <c r="JDJ139" s="175"/>
      <c r="JDK139" s="219"/>
      <c r="JDL139" s="175"/>
      <c r="JDM139" s="175"/>
      <c r="JDN139" s="219"/>
      <c r="JDO139" s="175"/>
      <c r="JDP139" s="175"/>
      <c r="JDQ139" s="219"/>
      <c r="JDR139" s="175"/>
      <c r="JDS139" s="175"/>
      <c r="JDT139" s="219"/>
      <c r="JDU139" s="175"/>
      <c r="JDV139" s="175"/>
      <c r="JDW139" s="219"/>
      <c r="JDX139" s="175"/>
      <c r="JDY139" s="175"/>
      <c r="JDZ139" s="219"/>
      <c r="JEA139" s="175"/>
      <c r="JEB139" s="175"/>
      <c r="JEC139" s="219"/>
      <c r="JED139" s="175"/>
      <c r="JEE139" s="175"/>
      <c r="JEF139" s="219"/>
      <c r="JEG139" s="175"/>
      <c r="JEH139" s="175"/>
      <c r="JEI139" s="219"/>
      <c r="JEJ139" s="175"/>
      <c r="JEK139" s="175"/>
      <c r="JEL139" s="219"/>
      <c r="JEM139" s="175"/>
      <c r="JEN139" s="175"/>
      <c r="JEO139" s="219"/>
      <c r="JEP139" s="175"/>
      <c r="JEQ139" s="175"/>
      <c r="JER139" s="219"/>
      <c r="JES139" s="175"/>
      <c r="JET139" s="175"/>
      <c r="JEU139" s="219"/>
      <c r="JEV139" s="175"/>
      <c r="JEW139" s="175"/>
      <c r="JEX139" s="219"/>
      <c r="JEY139" s="175"/>
      <c r="JEZ139" s="175"/>
      <c r="JFA139" s="219"/>
      <c r="JFB139" s="175"/>
      <c r="JFC139" s="175"/>
      <c r="JFD139" s="219"/>
      <c r="JFE139" s="175"/>
      <c r="JFF139" s="175"/>
      <c r="JFG139" s="219"/>
      <c r="JFH139" s="175"/>
      <c r="JFI139" s="175"/>
      <c r="JFJ139" s="219"/>
      <c r="JFK139" s="175"/>
      <c r="JFL139" s="175"/>
      <c r="JFM139" s="219"/>
      <c r="JFN139" s="175"/>
      <c r="JFO139" s="175"/>
      <c r="JFP139" s="219"/>
      <c r="JFQ139" s="175"/>
      <c r="JFR139" s="175"/>
      <c r="JFS139" s="219"/>
      <c r="JFT139" s="175"/>
      <c r="JFU139" s="175"/>
      <c r="JFV139" s="219"/>
      <c r="JFW139" s="175"/>
      <c r="JFX139" s="175"/>
      <c r="JFY139" s="219"/>
      <c r="JFZ139" s="175"/>
      <c r="JGA139" s="175"/>
      <c r="JGB139" s="219"/>
      <c r="JGC139" s="175"/>
      <c r="JGD139" s="175"/>
      <c r="JGE139" s="219"/>
      <c r="JGF139" s="175"/>
      <c r="JGG139" s="175"/>
      <c r="JGH139" s="219"/>
      <c r="JGI139" s="175"/>
      <c r="JGJ139" s="175"/>
      <c r="JGK139" s="219"/>
      <c r="JGL139" s="175"/>
      <c r="JGM139" s="175"/>
      <c r="JGN139" s="219"/>
      <c r="JGO139" s="175"/>
      <c r="JGP139" s="175"/>
      <c r="JGQ139" s="219"/>
      <c r="JGR139" s="175"/>
      <c r="JGS139" s="175"/>
      <c r="JGT139" s="219"/>
      <c r="JGU139" s="175"/>
      <c r="JGV139" s="175"/>
      <c r="JGW139" s="219"/>
      <c r="JGX139" s="175"/>
      <c r="JGY139" s="175"/>
      <c r="JGZ139" s="219"/>
      <c r="JHA139" s="175"/>
      <c r="JHB139" s="175"/>
      <c r="JHC139" s="219"/>
      <c r="JHD139" s="175"/>
      <c r="JHE139" s="175"/>
      <c r="JHF139" s="219"/>
      <c r="JHG139" s="175"/>
      <c r="JHH139" s="175"/>
      <c r="JHI139" s="219"/>
      <c r="JHJ139" s="175"/>
      <c r="JHK139" s="175"/>
      <c r="JHL139" s="219"/>
      <c r="JHM139" s="175"/>
      <c r="JHN139" s="175"/>
      <c r="JHO139" s="219"/>
      <c r="JHP139" s="175"/>
      <c r="JHQ139" s="175"/>
      <c r="JHR139" s="219"/>
      <c r="JHS139" s="175"/>
      <c r="JHT139" s="175"/>
      <c r="JHU139" s="219"/>
      <c r="JHV139" s="175"/>
      <c r="JHW139" s="175"/>
      <c r="JHX139" s="219"/>
      <c r="JHY139" s="175"/>
      <c r="JHZ139" s="175"/>
      <c r="JIA139" s="219"/>
      <c r="JIB139" s="175"/>
      <c r="JIC139" s="175"/>
      <c r="JID139" s="219"/>
      <c r="JIE139" s="175"/>
      <c r="JIF139" s="175"/>
      <c r="JIG139" s="219"/>
      <c r="JIH139" s="175"/>
      <c r="JII139" s="175"/>
      <c r="JIJ139" s="219"/>
      <c r="JIK139" s="175"/>
      <c r="JIL139" s="175"/>
      <c r="JIM139" s="219"/>
      <c r="JIN139" s="175"/>
      <c r="JIO139" s="175"/>
      <c r="JIP139" s="219"/>
      <c r="JIQ139" s="175"/>
      <c r="JIR139" s="175"/>
      <c r="JIS139" s="219"/>
      <c r="JIT139" s="175"/>
      <c r="JIU139" s="175"/>
      <c r="JIV139" s="219"/>
      <c r="JIW139" s="175"/>
      <c r="JIX139" s="175"/>
      <c r="JIY139" s="219"/>
      <c r="JIZ139" s="175"/>
      <c r="JJA139" s="175"/>
      <c r="JJB139" s="219"/>
      <c r="JJC139" s="175"/>
      <c r="JJD139" s="175"/>
      <c r="JJE139" s="219"/>
      <c r="JJF139" s="175"/>
      <c r="JJG139" s="175"/>
      <c r="JJH139" s="219"/>
      <c r="JJI139" s="175"/>
      <c r="JJJ139" s="175"/>
      <c r="JJK139" s="219"/>
      <c r="JJL139" s="175"/>
      <c r="JJM139" s="175"/>
      <c r="JJN139" s="219"/>
      <c r="JJO139" s="175"/>
      <c r="JJP139" s="175"/>
      <c r="JJQ139" s="219"/>
      <c r="JJR139" s="175"/>
      <c r="JJS139" s="175"/>
      <c r="JJT139" s="219"/>
      <c r="JJU139" s="175"/>
      <c r="JJV139" s="175"/>
      <c r="JJW139" s="219"/>
      <c r="JJX139" s="175"/>
      <c r="JJY139" s="175"/>
      <c r="JJZ139" s="219"/>
      <c r="JKA139" s="175"/>
      <c r="JKB139" s="175"/>
      <c r="JKC139" s="219"/>
      <c r="JKD139" s="175"/>
      <c r="JKE139" s="175"/>
      <c r="JKF139" s="219"/>
      <c r="JKG139" s="175"/>
      <c r="JKH139" s="175"/>
      <c r="JKI139" s="219"/>
      <c r="JKJ139" s="175"/>
      <c r="JKK139" s="175"/>
      <c r="JKL139" s="219"/>
      <c r="JKM139" s="175"/>
      <c r="JKN139" s="175"/>
      <c r="JKO139" s="219"/>
      <c r="JKP139" s="175"/>
      <c r="JKQ139" s="175"/>
      <c r="JKR139" s="219"/>
      <c r="JKS139" s="175"/>
      <c r="JKT139" s="175"/>
      <c r="JKU139" s="219"/>
      <c r="JKV139" s="175"/>
      <c r="JKW139" s="175"/>
      <c r="JKX139" s="219"/>
      <c r="JKY139" s="175"/>
      <c r="JKZ139" s="175"/>
      <c r="JLA139" s="219"/>
      <c r="JLB139" s="175"/>
      <c r="JLC139" s="175"/>
      <c r="JLD139" s="219"/>
      <c r="JLE139" s="175"/>
      <c r="JLF139" s="175"/>
      <c r="JLG139" s="219"/>
      <c r="JLH139" s="175"/>
      <c r="JLI139" s="175"/>
      <c r="JLJ139" s="219"/>
      <c r="JLK139" s="175"/>
      <c r="JLL139" s="175"/>
      <c r="JLM139" s="219"/>
      <c r="JLN139" s="175"/>
      <c r="JLO139" s="175"/>
      <c r="JLP139" s="219"/>
      <c r="JLQ139" s="175"/>
      <c r="JLR139" s="175"/>
      <c r="JLS139" s="219"/>
      <c r="JLT139" s="175"/>
      <c r="JLU139" s="175"/>
      <c r="JLV139" s="219"/>
      <c r="JLW139" s="175"/>
      <c r="JLX139" s="175"/>
      <c r="JLY139" s="219"/>
      <c r="JLZ139" s="175"/>
      <c r="JMA139" s="175"/>
      <c r="JMB139" s="219"/>
      <c r="JMC139" s="175"/>
      <c r="JMD139" s="175"/>
      <c r="JME139" s="219"/>
      <c r="JMF139" s="175"/>
      <c r="JMG139" s="175"/>
      <c r="JMH139" s="219"/>
      <c r="JMI139" s="175"/>
      <c r="JMJ139" s="175"/>
      <c r="JMK139" s="219"/>
      <c r="JML139" s="175"/>
      <c r="JMM139" s="175"/>
      <c r="JMN139" s="219"/>
      <c r="JMO139" s="175"/>
      <c r="JMP139" s="175"/>
      <c r="JMQ139" s="219"/>
      <c r="JMR139" s="175"/>
      <c r="JMS139" s="175"/>
      <c r="JMT139" s="219"/>
      <c r="JMU139" s="175"/>
      <c r="JMV139" s="175"/>
      <c r="JMW139" s="219"/>
      <c r="JMX139" s="175"/>
      <c r="JMY139" s="175"/>
      <c r="JMZ139" s="219"/>
      <c r="JNA139" s="175"/>
      <c r="JNB139" s="175"/>
      <c r="JNC139" s="219"/>
      <c r="JND139" s="175"/>
      <c r="JNE139" s="175"/>
      <c r="JNF139" s="219"/>
      <c r="JNG139" s="175"/>
      <c r="JNH139" s="175"/>
      <c r="JNI139" s="219"/>
      <c r="JNJ139" s="175"/>
      <c r="JNK139" s="175"/>
      <c r="JNL139" s="219"/>
      <c r="JNM139" s="175"/>
      <c r="JNN139" s="175"/>
      <c r="JNO139" s="219"/>
      <c r="JNP139" s="175"/>
      <c r="JNQ139" s="175"/>
      <c r="JNR139" s="219"/>
      <c r="JNS139" s="175"/>
      <c r="JNT139" s="175"/>
      <c r="JNU139" s="219"/>
      <c r="JNV139" s="175"/>
      <c r="JNW139" s="175"/>
      <c r="JNX139" s="219"/>
      <c r="JNY139" s="175"/>
      <c r="JNZ139" s="175"/>
      <c r="JOA139" s="219"/>
      <c r="JOB139" s="175"/>
      <c r="JOC139" s="175"/>
      <c r="JOD139" s="219"/>
      <c r="JOE139" s="175"/>
      <c r="JOF139" s="175"/>
      <c r="JOG139" s="219"/>
      <c r="JOH139" s="175"/>
      <c r="JOI139" s="175"/>
      <c r="JOJ139" s="219"/>
      <c r="JOK139" s="175"/>
      <c r="JOL139" s="175"/>
      <c r="JOM139" s="219"/>
      <c r="JON139" s="175"/>
      <c r="JOO139" s="175"/>
      <c r="JOP139" s="219"/>
      <c r="JOQ139" s="175"/>
      <c r="JOR139" s="175"/>
      <c r="JOS139" s="219"/>
      <c r="JOT139" s="175"/>
      <c r="JOU139" s="175"/>
      <c r="JOV139" s="219"/>
      <c r="JOW139" s="175"/>
      <c r="JOX139" s="175"/>
      <c r="JOY139" s="219"/>
      <c r="JOZ139" s="175"/>
      <c r="JPA139" s="175"/>
      <c r="JPB139" s="219"/>
      <c r="JPC139" s="175"/>
      <c r="JPD139" s="175"/>
      <c r="JPE139" s="219"/>
      <c r="JPF139" s="175"/>
      <c r="JPG139" s="175"/>
      <c r="JPH139" s="219"/>
      <c r="JPI139" s="175"/>
      <c r="JPJ139" s="175"/>
      <c r="JPK139" s="219"/>
      <c r="JPL139" s="175"/>
      <c r="JPM139" s="175"/>
      <c r="JPN139" s="219"/>
      <c r="JPO139" s="175"/>
      <c r="JPP139" s="175"/>
      <c r="JPQ139" s="219"/>
      <c r="JPR139" s="175"/>
      <c r="JPS139" s="175"/>
      <c r="JPT139" s="219"/>
      <c r="JPU139" s="175"/>
      <c r="JPV139" s="175"/>
      <c r="JPW139" s="219"/>
      <c r="JPX139" s="175"/>
      <c r="JPY139" s="175"/>
      <c r="JPZ139" s="219"/>
      <c r="JQA139" s="175"/>
      <c r="JQB139" s="175"/>
      <c r="JQC139" s="219"/>
      <c r="JQD139" s="175"/>
      <c r="JQE139" s="175"/>
      <c r="JQF139" s="219"/>
      <c r="JQG139" s="175"/>
      <c r="JQH139" s="175"/>
      <c r="JQI139" s="219"/>
      <c r="JQJ139" s="175"/>
      <c r="JQK139" s="175"/>
      <c r="JQL139" s="219"/>
      <c r="JQM139" s="175"/>
      <c r="JQN139" s="175"/>
      <c r="JQO139" s="219"/>
      <c r="JQP139" s="175"/>
      <c r="JQQ139" s="175"/>
      <c r="JQR139" s="219"/>
      <c r="JQS139" s="175"/>
      <c r="JQT139" s="175"/>
      <c r="JQU139" s="219"/>
      <c r="JQV139" s="175"/>
      <c r="JQW139" s="175"/>
      <c r="JQX139" s="219"/>
      <c r="JQY139" s="175"/>
      <c r="JQZ139" s="175"/>
      <c r="JRA139" s="219"/>
      <c r="JRB139" s="175"/>
      <c r="JRC139" s="175"/>
      <c r="JRD139" s="219"/>
      <c r="JRE139" s="175"/>
      <c r="JRF139" s="175"/>
      <c r="JRG139" s="219"/>
      <c r="JRH139" s="175"/>
      <c r="JRI139" s="175"/>
      <c r="JRJ139" s="219"/>
      <c r="JRK139" s="175"/>
      <c r="JRL139" s="175"/>
      <c r="JRM139" s="219"/>
      <c r="JRN139" s="175"/>
      <c r="JRO139" s="175"/>
      <c r="JRP139" s="219"/>
      <c r="JRQ139" s="175"/>
      <c r="JRR139" s="175"/>
      <c r="JRS139" s="219"/>
      <c r="JRT139" s="175"/>
      <c r="JRU139" s="175"/>
      <c r="JRV139" s="219"/>
      <c r="JRW139" s="175"/>
      <c r="JRX139" s="175"/>
      <c r="JRY139" s="219"/>
      <c r="JRZ139" s="175"/>
      <c r="JSA139" s="175"/>
      <c r="JSB139" s="219"/>
      <c r="JSC139" s="175"/>
      <c r="JSD139" s="175"/>
      <c r="JSE139" s="219"/>
      <c r="JSF139" s="175"/>
      <c r="JSG139" s="175"/>
      <c r="JSH139" s="219"/>
      <c r="JSI139" s="175"/>
      <c r="JSJ139" s="175"/>
      <c r="JSK139" s="219"/>
      <c r="JSL139" s="175"/>
      <c r="JSM139" s="175"/>
      <c r="JSN139" s="219"/>
      <c r="JSO139" s="175"/>
      <c r="JSP139" s="175"/>
      <c r="JSQ139" s="219"/>
      <c r="JSR139" s="175"/>
      <c r="JSS139" s="175"/>
      <c r="JST139" s="219"/>
      <c r="JSU139" s="175"/>
      <c r="JSV139" s="175"/>
      <c r="JSW139" s="219"/>
      <c r="JSX139" s="175"/>
      <c r="JSY139" s="175"/>
      <c r="JSZ139" s="219"/>
      <c r="JTA139" s="175"/>
      <c r="JTB139" s="175"/>
      <c r="JTC139" s="219"/>
      <c r="JTD139" s="175"/>
      <c r="JTE139" s="175"/>
      <c r="JTF139" s="219"/>
      <c r="JTG139" s="175"/>
      <c r="JTH139" s="175"/>
      <c r="JTI139" s="219"/>
      <c r="JTJ139" s="175"/>
      <c r="JTK139" s="175"/>
      <c r="JTL139" s="219"/>
      <c r="JTM139" s="175"/>
      <c r="JTN139" s="175"/>
      <c r="JTO139" s="219"/>
      <c r="JTP139" s="175"/>
      <c r="JTQ139" s="175"/>
      <c r="JTR139" s="219"/>
      <c r="JTS139" s="175"/>
      <c r="JTT139" s="175"/>
      <c r="JTU139" s="219"/>
      <c r="JTV139" s="175"/>
      <c r="JTW139" s="175"/>
      <c r="JTX139" s="219"/>
      <c r="JTY139" s="175"/>
      <c r="JTZ139" s="175"/>
      <c r="JUA139" s="219"/>
      <c r="JUB139" s="175"/>
      <c r="JUC139" s="175"/>
      <c r="JUD139" s="219"/>
      <c r="JUE139" s="175"/>
      <c r="JUF139" s="175"/>
      <c r="JUG139" s="219"/>
      <c r="JUH139" s="175"/>
      <c r="JUI139" s="175"/>
      <c r="JUJ139" s="219"/>
      <c r="JUK139" s="175"/>
      <c r="JUL139" s="175"/>
      <c r="JUM139" s="219"/>
      <c r="JUN139" s="175"/>
      <c r="JUO139" s="175"/>
      <c r="JUP139" s="219"/>
      <c r="JUQ139" s="175"/>
      <c r="JUR139" s="175"/>
      <c r="JUS139" s="219"/>
      <c r="JUT139" s="175"/>
      <c r="JUU139" s="175"/>
      <c r="JUV139" s="219"/>
      <c r="JUW139" s="175"/>
      <c r="JUX139" s="175"/>
      <c r="JUY139" s="219"/>
      <c r="JUZ139" s="175"/>
      <c r="JVA139" s="175"/>
      <c r="JVB139" s="219"/>
      <c r="JVC139" s="175"/>
      <c r="JVD139" s="175"/>
      <c r="JVE139" s="219"/>
      <c r="JVF139" s="175"/>
      <c r="JVG139" s="175"/>
      <c r="JVH139" s="219"/>
      <c r="JVI139" s="175"/>
      <c r="JVJ139" s="175"/>
      <c r="JVK139" s="219"/>
      <c r="JVL139" s="175"/>
      <c r="JVM139" s="175"/>
      <c r="JVN139" s="219"/>
      <c r="JVO139" s="175"/>
      <c r="JVP139" s="175"/>
      <c r="JVQ139" s="219"/>
      <c r="JVR139" s="175"/>
      <c r="JVS139" s="175"/>
      <c r="JVT139" s="219"/>
      <c r="JVU139" s="175"/>
      <c r="JVV139" s="175"/>
      <c r="JVW139" s="219"/>
      <c r="JVX139" s="175"/>
      <c r="JVY139" s="175"/>
      <c r="JVZ139" s="219"/>
      <c r="JWA139" s="175"/>
      <c r="JWB139" s="175"/>
      <c r="JWC139" s="219"/>
      <c r="JWD139" s="175"/>
      <c r="JWE139" s="175"/>
      <c r="JWF139" s="219"/>
      <c r="JWG139" s="175"/>
      <c r="JWH139" s="175"/>
      <c r="JWI139" s="219"/>
      <c r="JWJ139" s="175"/>
      <c r="JWK139" s="175"/>
      <c r="JWL139" s="219"/>
      <c r="JWM139" s="175"/>
      <c r="JWN139" s="175"/>
      <c r="JWO139" s="219"/>
      <c r="JWP139" s="175"/>
      <c r="JWQ139" s="175"/>
      <c r="JWR139" s="219"/>
      <c r="JWS139" s="175"/>
      <c r="JWT139" s="175"/>
      <c r="JWU139" s="219"/>
      <c r="JWV139" s="175"/>
      <c r="JWW139" s="175"/>
      <c r="JWX139" s="219"/>
      <c r="JWY139" s="175"/>
      <c r="JWZ139" s="175"/>
      <c r="JXA139" s="219"/>
      <c r="JXB139" s="175"/>
      <c r="JXC139" s="175"/>
      <c r="JXD139" s="219"/>
      <c r="JXE139" s="175"/>
      <c r="JXF139" s="175"/>
      <c r="JXG139" s="219"/>
      <c r="JXH139" s="175"/>
      <c r="JXI139" s="175"/>
      <c r="JXJ139" s="219"/>
      <c r="JXK139" s="175"/>
      <c r="JXL139" s="175"/>
      <c r="JXM139" s="219"/>
      <c r="JXN139" s="175"/>
      <c r="JXO139" s="175"/>
      <c r="JXP139" s="219"/>
      <c r="JXQ139" s="175"/>
      <c r="JXR139" s="175"/>
      <c r="JXS139" s="219"/>
      <c r="JXT139" s="175"/>
      <c r="JXU139" s="175"/>
      <c r="JXV139" s="219"/>
      <c r="JXW139" s="175"/>
      <c r="JXX139" s="175"/>
      <c r="JXY139" s="219"/>
      <c r="JXZ139" s="175"/>
      <c r="JYA139" s="175"/>
      <c r="JYB139" s="219"/>
      <c r="JYC139" s="175"/>
      <c r="JYD139" s="175"/>
      <c r="JYE139" s="219"/>
      <c r="JYF139" s="175"/>
      <c r="JYG139" s="175"/>
      <c r="JYH139" s="219"/>
      <c r="JYI139" s="175"/>
      <c r="JYJ139" s="175"/>
      <c r="JYK139" s="219"/>
      <c r="JYL139" s="175"/>
      <c r="JYM139" s="175"/>
      <c r="JYN139" s="219"/>
      <c r="JYO139" s="175"/>
      <c r="JYP139" s="175"/>
      <c r="JYQ139" s="219"/>
      <c r="JYR139" s="175"/>
      <c r="JYS139" s="175"/>
      <c r="JYT139" s="219"/>
      <c r="JYU139" s="175"/>
      <c r="JYV139" s="175"/>
      <c r="JYW139" s="219"/>
      <c r="JYX139" s="175"/>
      <c r="JYY139" s="175"/>
      <c r="JYZ139" s="219"/>
      <c r="JZA139" s="175"/>
      <c r="JZB139" s="175"/>
      <c r="JZC139" s="219"/>
      <c r="JZD139" s="175"/>
      <c r="JZE139" s="175"/>
      <c r="JZF139" s="219"/>
      <c r="JZG139" s="175"/>
      <c r="JZH139" s="175"/>
      <c r="JZI139" s="219"/>
      <c r="JZJ139" s="175"/>
      <c r="JZK139" s="175"/>
      <c r="JZL139" s="219"/>
      <c r="JZM139" s="175"/>
      <c r="JZN139" s="175"/>
      <c r="JZO139" s="219"/>
      <c r="JZP139" s="175"/>
      <c r="JZQ139" s="175"/>
      <c r="JZR139" s="219"/>
      <c r="JZS139" s="175"/>
      <c r="JZT139" s="175"/>
      <c r="JZU139" s="219"/>
      <c r="JZV139" s="175"/>
      <c r="JZW139" s="175"/>
      <c r="JZX139" s="219"/>
      <c r="JZY139" s="175"/>
      <c r="JZZ139" s="175"/>
      <c r="KAA139" s="219"/>
      <c r="KAB139" s="175"/>
      <c r="KAC139" s="175"/>
      <c r="KAD139" s="219"/>
      <c r="KAE139" s="175"/>
      <c r="KAF139" s="175"/>
      <c r="KAG139" s="219"/>
      <c r="KAH139" s="175"/>
      <c r="KAI139" s="175"/>
      <c r="KAJ139" s="219"/>
      <c r="KAK139" s="175"/>
      <c r="KAL139" s="175"/>
      <c r="KAM139" s="219"/>
      <c r="KAN139" s="175"/>
      <c r="KAO139" s="175"/>
      <c r="KAP139" s="219"/>
      <c r="KAQ139" s="175"/>
      <c r="KAR139" s="175"/>
      <c r="KAS139" s="219"/>
      <c r="KAT139" s="175"/>
      <c r="KAU139" s="175"/>
      <c r="KAV139" s="219"/>
      <c r="KAW139" s="175"/>
      <c r="KAX139" s="175"/>
      <c r="KAY139" s="219"/>
      <c r="KAZ139" s="175"/>
      <c r="KBA139" s="175"/>
      <c r="KBB139" s="219"/>
      <c r="KBC139" s="175"/>
      <c r="KBD139" s="175"/>
      <c r="KBE139" s="219"/>
      <c r="KBF139" s="175"/>
      <c r="KBG139" s="175"/>
      <c r="KBH139" s="219"/>
      <c r="KBI139" s="175"/>
      <c r="KBJ139" s="175"/>
      <c r="KBK139" s="219"/>
      <c r="KBL139" s="175"/>
      <c r="KBM139" s="175"/>
      <c r="KBN139" s="219"/>
      <c r="KBO139" s="175"/>
      <c r="KBP139" s="175"/>
      <c r="KBQ139" s="219"/>
      <c r="KBR139" s="175"/>
      <c r="KBS139" s="175"/>
      <c r="KBT139" s="219"/>
      <c r="KBU139" s="175"/>
      <c r="KBV139" s="175"/>
      <c r="KBW139" s="219"/>
      <c r="KBX139" s="175"/>
      <c r="KBY139" s="175"/>
      <c r="KBZ139" s="219"/>
      <c r="KCA139" s="175"/>
      <c r="KCB139" s="175"/>
      <c r="KCC139" s="219"/>
      <c r="KCD139" s="175"/>
      <c r="KCE139" s="175"/>
      <c r="KCF139" s="219"/>
      <c r="KCG139" s="175"/>
      <c r="KCH139" s="175"/>
      <c r="KCI139" s="219"/>
      <c r="KCJ139" s="175"/>
      <c r="KCK139" s="175"/>
      <c r="KCL139" s="219"/>
      <c r="KCM139" s="175"/>
      <c r="KCN139" s="175"/>
      <c r="KCO139" s="219"/>
      <c r="KCP139" s="175"/>
      <c r="KCQ139" s="175"/>
      <c r="KCR139" s="219"/>
      <c r="KCS139" s="175"/>
      <c r="KCT139" s="175"/>
      <c r="KCU139" s="219"/>
      <c r="KCV139" s="175"/>
      <c r="KCW139" s="175"/>
      <c r="KCX139" s="219"/>
      <c r="KCY139" s="175"/>
      <c r="KCZ139" s="175"/>
      <c r="KDA139" s="219"/>
      <c r="KDB139" s="175"/>
      <c r="KDC139" s="175"/>
      <c r="KDD139" s="219"/>
      <c r="KDE139" s="175"/>
      <c r="KDF139" s="175"/>
      <c r="KDG139" s="219"/>
      <c r="KDH139" s="175"/>
      <c r="KDI139" s="175"/>
      <c r="KDJ139" s="219"/>
      <c r="KDK139" s="175"/>
      <c r="KDL139" s="175"/>
      <c r="KDM139" s="219"/>
      <c r="KDN139" s="175"/>
      <c r="KDO139" s="175"/>
      <c r="KDP139" s="219"/>
      <c r="KDQ139" s="175"/>
      <c r="KDR139" s="175"/>
      <c r="KDS139" s="219"/>
      <c r="KDT139" s="175"/>
      <c r="KDU139" s="175"/>
      <c r="KDV139" s="219"/>
      <c r="KDW139" s="175"/>
      <c r="KDX139" s="175"/>
      <c r="KDY139" s="219"/>
      <c r="KDZ139" s="175"/>
      <c r="KEA139" s="175"/>
      <c r="KEB139" s="219"/>
      <c r="KEC139" s="175"/>
      <c r="KED139" s="175"/>
      <c r="KEE139" s="219"/>
      <c r="KEF139" s="175"/>
      <c r="KEG139" s="175"/>
      <c r="KEH139" s="219"/>
      <c r="KEI139" s="175"/>
      <c r="KEJ139" s="175"/>
      <c r="KEK139" s="219"/>
      <c r="KEL139" s="175"/>
      <c r="KEM139" s="175"/>
      <c r="KEN139" s="219"/>
      <c r="KEO139" s="175"/>
      <c r="KEP139" s="175"/>
      <c r="KEQ139" s="219"/>
      <c r="KER139" s="175"/>
      <c r="KES139" s="175"/>
      <c r="KET139" s="219"/>
      <c r="KEU139" s="175"/>
      <c r="KEV139" s="175"/>
      <c r="KEW139" s="219"/>
      <c r="KEX139" s="175"/>
      <c r="KEY139" s="175"/>
      <c r="KEZ139" s="219"/>
      <c r="KFA139" s="175"/>
      <c r="KFB139" s="175"/>
      <c r="KFC139" s="219"/>
      <c r="KFD139" s="175"/>
      <c r="KFE139" s="175"/>
      <c r="KFF139" s="219"/>
      <c r="KFG139" s="175"/>
      <c r="KFH139" s="175"/>
      <c r="KFI139" s="219"/>
      <c r="KFJ139" s="175"/>
      <c r="KFK139" s="175"/>
      <c r="KFL139" s="219"/>
      <c r="KFM139" s="175"/>
      <c r="KFN139" s="175"/>
      <c r="KFO139" s="219"/>
      <c r="KFP139" s="175"/>
      <c r="KFQ139" s="175"/>
      <c r="KFR139" s="219"/>
      <c r="KFS139" s="175"/>
      <c r="KFT139" s="175"/>
      <c r="KFU139" s="219"/>
      <c r="KFV139" s="175"/>
      <c r="KFW139" s="175"/>
      <c r="KFX139" s="219"/>
      <c r="KFY139" s="175"/>
      <c r="KFZ139" s="175"/>
      <c r="KGA139" s="219"/>
      <c r="KGB139" s="175"/>
      <c r="KGC139" s="175"/>
      <c r="KGD139" s="219"/>
      <c r="KGE139" s="175"/>
      <c r="KGF139" s="175"/>
      <c r="KGG139" s="219"/>
      <c r="KGH139" s="175"/>
      <c r="KGI139" s="175"/>
      <c r="KGJ139" s="219"/>
      <c r="KGK139" s="175"/>
      <c r="KGL139" s="175"/>
      <c r="KGM139" s="219"/>
      <c r="KGN139" s="175"/>
      <c r="KGO139" s="175"/>
      <c r="KGP139" s="219"/>
      <c r="KGQ139" s="175"/>
      <c r="KGR139" s="175"/>
      <c r="KGS139" s="219"/>
      <c r="KGT139" s="175"/>
      <c r="KGU139" s="175"/>
      <c r="KGV139" s="219"/>
      <c r="KGW139" s="175"/>
      <c r="KGX139" s="175"/>
      <c r="KGY139" s="219"/>
      <c r="KGZ139" s="175"/>
      <c r="KHA139" s="175"/>
      <c r="KHB139" s="219"/>
      <c r="KHC139" s="175"/>
      <c r="KHD139" s="175"/>
      <c r="KHE139" s="219"/>
      <c r="KHF139" s="175"/>
      <c r="KHG139" s="175"/>
      <c r="KHH139" s="219"/>
      <c r="KHI139" s="175"/>
      <c r="KHJ139" s="175"/>
      <c r="KHK139" s="219"/>
      <c r="KHL139" s="175"/>
      <c r="KHM139" s="175"/>
      <c r="KHN139" s="219"/>
      <c r="KHO139" s="175"/>
      <c r="KHP139" s="175"/>
      <c r="KHQ139" s="219"/>
      <c r="KHR139" s="175"/>
      <c r="KHS139" s="175"/>
      <c r="KHT139" s="219"/>
      <c r="KHU139" s="175"/>
      <c r="KHV139" s="175"/>
      <c r="KHW139" s="219"/>
      <c r="KHX139" s="175"/>
      <c r="KHY139" s="175"/>
      <c r="KHZ139" s="219"/>
      <c r="KIA139" s="175"/>
      <c r="KIB139" s="175"/>
      <c r="KIC139" s="219"/>
      <c r="KID139" s="175"/>
      <c r="KIE139" s="175"/>
      <c r="KIF139" s="219"/>
      <c r="KIG139" s="175"/>
      <c r="KIH139" s="175"/>
      <c r="KII139" s="219"/>
      <c r="KIJ139" s="175"/>
      <c r="KIK139" s="175"/>
      <c r="KIL139" s="219"/>
      <c r="KIM139" s="175"/>
      <c r="KIN139" s="175"/>
      <c r="KIO139" s="219"/>
      <c r="KIP139" s="175"/>
      <c r="KIQ139" s="175"/>
      <c r="KIR139" s="219"/>
      <c r="KIS139" s="175"/>
      <c r="KIT139" s="175"/>
      <c r="KIU139" s="219"/>
      <c r="KIV139" s="175"/>
      <c r="KIW139" s="175"/>
      <c r="KIX139" s="219"/>
      <c r="KIY139" s="175"/>
      <c r="KIZ139" s="175"/>
      <c r="KJA139" s="219"/>
      <c r="KJB139" s="175"/>
      <c r="KJC139" s="175"/>
      <c r="KJD139" s="219"/>
      <c r="KJE139" s="175"/>
      <c r="KJF139" s="175"/>
      <c r="KJG139" s="219"/>
      <c r="KJH139" s="175"/>
      <c r="KJI139" s="175"/>
      <c r="KJJ139" s="219"/>
      <c r="KJK139" s="175"/>
      <c r="KJL139" s="175"/>
      <c r="KJM139" s="219"/>
      <c r="KJN139" s="175"/>
      <c r="KJO139" s="175"/>
      <c r="KJP139" s="219"/>
      <c r="KJQ139" s="175"/>
      <c r="KJR139" s="175"/>
      <c r="KJS139" s="219"/>
      <c r="KJT139" s="175"/>
      <c r="KJU139" s="175"/>
      <c r="KJV139" s="219"/>
      <c r="KJW139" s="175"/>
      <c r="KJX139" s="175"/>
      <c r="KJY139" s="219"/>
      <c r="KJZ139" s="175"/>
      <c r="KKA139" s="175"/>
      <c r="KKB139" s="219"/>
      <c r="KKC139" s="175"/>
      <c r="KKD139" s="175"/>
      <c r="KKE139" s="219"/>
      <c r="KKF139" s="175"/>
      <c r="KKG139" s="175"/>
      <c r="KKH139" s="219"/>
      <c r="KKI139" s="175"/>
      <c r="KKJ139" s="175"/>
      <c r="KKK139" s="219"/>
      <c r="KKL139" s="175"/>
      <c r="KKM139" s="175"/>
      <c r="KKN139" s="219"/>
      <c r="KKO139" s="175"/>
      <c r="KKP139" s="175"/>
      <c r="KKQ139" s="219"/>
      <c r="KKR139" s="175"/>
      <c r="KKS139" s="175"/>
      <c r="KKT139" s="219"/>
      <c r="KKU139" s="175"/>
      <c r="KKV139" s="175"/>
      <c r="KKW139" s="219"/>
      <c r="KKX139" s="175"/>
      <c r="KKY139" s="175"/>
      <c r="KKZ139" s="219"/>
      <c r="KLA139" s="175"/>
      <c r="KLB139" s="175"/>
      <c r="KLC139" s="219"/>
      <c r="KLD139" s="175"/>
      <c r="KLE139" s="175"/>
      <c r="KLF139" s="219"/>
      <c r="KLG139" s="175"/>
      <c r="KLH139" s="175"/>
      <c r="KLI139" s="219"/>
      <c r="KLJ139" s="175"/>
      <c r="KLK139" s="175"/>
      <c r="KLL139" s="219"/>
      <c r="KLM139" s="175"/>
      <c r="KLN139" s="175"/>
      <c r="KLO139" s="219"/>
      <c r="KLP139" s="175"/>
      <c r="KLQ139" s="175"/>
      <c r="KLR139" s="219"/>
      <c r="KLS139" s="175"/>
      <c r="KLT139" s="175"/>
      <c r="KLU139" s="219"/>
      <c r="KLV139" s="175"/>
      <c r="KLW139" s="175"/>
      <c r="KLX139" s="219"/>
      <c r="KLY139" s="175"/>
      <c r="KLZ139" s="175"/>
      <c r="KMA139" s="219"/>
      <c r="KMB139" s="175"/>
      <c r="KMC139" s="175"/>
      <c r="KMD139" s="219"/>
      <c r="KME139" s="175"/>
      <c r="KMF139" s="175"/>
      <c r="KMG139" s="219"/>
      <c r="KMH139" s="175"/>
      <c r="KMI139" s="175"/>
      <c r="KMJ139" s="219"/>
      <c r="KMK139" s="175"/>
      <c r="KML139" s="175"/>
      <c r="KMM139" s="219"/>
      <c r="KMN139" s="175"/>
      <c r="KMO139" s="175"/>
      <c r="KMP139" s="219"/>
      <c r="KMQ139" s="175"/>
      <c r="KMR139" s="175"/>
      <c r="KMS139" s="219"/>
      <c r="KMT139" s="175"/>
      <c r="KMU139" s="175"/>
      <c r="KMV139" s="219"/>
      <c r="KMW139" s="175"/>
      <c r="KMX139" s="175"/>
      <c r="KMY139" s="219"/>
      <c r="KMZ139" s="175"/>
      <c r="KNA139" s="175"/>
      <c r="KNB139" s="219"/>
      <c r="KNC139" s="175"/>
      <c r="KND139" s="175"/>
      <c r="KNE139" s="219"/>
      <c r="KNF139" s="175"/>
      <c r="KNG139" s="175"/>
      <c r="KNH139" s="219"/>
      <c r="KNI139" s="175"/>
      <c r="KNJ139" s="175"/>
      <c r="KNK139" s="219"/>
      <c r="KNL139" s="175"/>
      <c r="KNM139" s="175"/>
      <c r="KNN139" s="219"/>
      <c r="KNO139" s="175"/>
      <c r="KNP139" s="175"/>
      <c r="KNQ139" s="219"/>
      <c r="KNR139" s="175"/>
      <c r="KNS139" s="175"/>
      <c r="KNT139" s="219"/>
      <c r="KNU139" s="175"/>
      <c r="KNV139" s="175"/>
      <c r="KNW139" s="219"/>
      <c r="KNX139" s="175"/>
      <c r="KNY139" s="175"/>
      <c r="KNZ139" s="219"/>
      <c r="KOA139" s="175"/>
      <c r="KOB139" s="175"/>
      <c r="KOC139" s="219"/>
      <c r="KOD139" s="175"/>
      <c r="KOE139" s="175"/>
      <c r="KOF139" s="219"/>
      <c r="KOG139" s="175"/>
      <c r="KOH139" s="175"/>
      <c r="KOI139" s="219"/>
      <c r="KOJ139" s="175"/>
      <c r="KOK139" s="175"/>
      <c r="KOL139" s="219"/>
      <c r="KOM139" s="175"/>
      <c r="KON139" s="175"/>
      <c r="KOO139" s="219"/>
      <c r="KOP139" s="175"/>
      <c r="KOQ139" s="175"/>
      <c r="KOR139" s="219"/>
      <c r="KOS139" s="175"/>
      <c r="KOT139" s="175"/>
      <c r="KOU139" s="219"/>
      <c r="KOV139" s="175"/>
      <c r="KOW139" s="175"/>
      <c r="KOX139" s="219"/>
      <c r="KOY139" s="175"/>
      <c r="KOZ139" s="175"/>
      <c r="KPA139" s="219"/>
      <c r="KPB139" s="175"/>
      <c r="KPC139" s="175"/>
      <c r="KPD139" s="219"/>
      <c r="KPE139" s="175"/>
      <c r="KPF139" s="175"/>
      <c r="KPG139" s="219"/>
      <c r="KPH139" s="175"/>
      <c r="KPI139" s="175"/>
      <c r="KPJ139" s="219"/>
      <c r="KPK139" s="175"/>
      <c r="KPL139" s="175"/>
      <c r="KPM139" s="219"/>
      <c r="KPN139" s="175"/>
      <c r="KPO139" s="175"/>
      <c r="KPP139" s="219"/>
      <c r="KPQ139" s="175"/>
      <c r="KPR139" s="175"/>
      <c r="KPS139" s="219"/>
      <c r="KPT139" s="175"/>
      <c r="KPU139" s="175"/>
      <c r="KPV139" s="219"/>
      <c r="KPW139" s="175"/>
      <c r="KPX139" s="175"/>
      <c r="KPY139" s="219"/>
      <c r="KPZ139" s="175"/>
      <c r="KQA139" s="175"/>
      <c r="KQB139" s="219"/>
      <c r="KQC139" s="175"/>
      <c r="KQD139" s="175"/>
      <c r="KQE139" s="219"/>
      <c r="KQF139" s="175"/>
      <c r="KQG139" s="175"/>
      <c r="KQH139" s="219"/>
      <c r="KQI139" s="175"/>
      <c r="KQJ139" s="175"/>
      <c r="KQK139" s="219"/>
      <c r="KQL139" s="175"/>
      <c r="KQM139" s="175"/>
      <c r="KQN139" s="219"/>
      <c r="KQO139" s="175"/>
      <c r="KQP139" s="175"/>
      <c r="KQQ139" s="219"/>
      <c r="KQR139" s="175"/>
      <c r="KQS139" s="175"/>
      <c r="KQT139" s="219"/>
      <c r="KQU139" s="175"/>
      <c r="KQV139" s="175"/>
      <c r="KQW139" s="219"/>
      <c r="KQX139" s="175"/>
      <c r="KQY139" s="175"/>
      <c r="KQZ139" s="219"/>
      <c r="KRA139" s="175"/>
      <c r="KRB139" s="175"/>
      <c r="KRC139" s="219"/>
      <c r="KRD139" s="175"/>
      <c r="KRE139" s="175"/>
      <c r="KRF139" s="219"/>
      <c r="KRG139" s="175"/>
      <c r="KRH139" s="175"/>
      <c r="KRI139" s="219"/>
      <c r="KRJ139" s="175"/>
      <c r="KRK139" s="175"/>
      <c r="KRL139" s="219"/>
      <c r="KRM139" s="175"/>
      <c r="KRN139" s="175"/>
      <c r="KRO139" s="219"/>
      <c r="KRP139" s="175"/>
      <c r="KRQ139" s="175"/>
      <c r="KRR139" s="219"/>
      <c r="KRS139" s="175"/>
      <c r="KRT139" s="175"/>
      <c r="KRU139" s="219"/>
      <c r="KRV139" s="175"/>
      <c r="KRW139" s="175"/>
      <c r="KRX139" s="219"/>
      <c r="KRY139" s="175"/>
      <c r="KRZ139" s="175"/>
      <c r="KSA139" s="219"/>
      <c r="KSB139" s="175"/>
      <c r="KSC139" s="175"/>
      <c r="KSD139" s="219"/>
      <c r="KSE139" s="175"/>
      <c r="KSF139" s="175"/>
      <c r="KSG139" s="219"/>
      <c r="KSH139" s="175"/>
      <c r="KSI139" s="175"/>
      <c r="KSJ139" s="219"/>
      <c r="KSK139" s="175"/>
      <c r="KSL139" s="175"/>
      <c r="KSM139" s="219"/>
      <c r="KSN139" s="175"/>
      <c r="KSO139" s="175"/>
      <c r="KSP139" s="219"/>
      <c r="KSQ139" s="175"/>
      <c r="KSR139" s="175"/>
      <c r="KSS139" s="219"/>
      <c r="KST139" s="175"/>
      <c r="KSU139" s="175"/>
      <c r="KSV139" s="219"/>
      <c r="KSW139" s="175"/>
      <c r="KSX139" s="175"/>
      <c r="KSY139" s="219"/>
      <c r="KSZ139" s="175"/>
      <c r="KTA139" s="175"/>
      <c r="KTB139" s="219"/>
      <c r="KTC139" s="175"/>
      <c r="KTD139" s="175"/>
      <c r="KTE139" s="219"/>
      <c r="KTF139" s="175"/>
      <c r="KTG139" s="175"/>
      <c r="KTH139" s="219"/>
      <c r="KTI139" s="175"/>
      <c r="KTJ139" s="175"/>
      <c r="KTK139" s="219"/>
      <c r="KTL139" s="175"/>
      <c r="KTM139" s="175"/>
      <c r="KTN139" s="219"/>
      <c r="KTO139" s="175"/>
      <c r="KTP139" s="175"/>
      <c r="KTQ139" s="219"/>
      <c r="KTR139" s="175"/>
      <c r="KTS139" s="175"/>
      <c r="KTT139" s="219"/>
      <c r="KTU139" s="175"/>
      <c r="KTV139" s="175"/>
      <c r="KTW139" s="219"/>
      <c r="KTX139" s="175"/>
      <c r="KTY139" s="175"/>
      <c r="KTZ139" s="219"/>
      <c r="KUA139" s="175"/>
      <c r="KUB139" s="175"/>
      <c r="KUC139" s="219"/>
      <c r="KUD139" s="175"/>
      <c r="KUE139" s="175"/>
      <c r="KUF139" s="219"/>
      <c r="KUG139" s="175"/>
      <c r="KUH139" s="175"/>
      <c r="KUI139" s="219"/>
      <c r="KUJ139" s="175"/>
      <c r="KUK139" s="175"/>
      <c r="KUL139" s="219"/>
      <c r="KUM139" s="175"/>
      <c r="KUN139" s="175"/>
      <c r="KUO139" s="219"/>
      <c r="KUP139" s="175"/>
      <c r="KUQ139" s="175"/>
      <c r="KUR139" s="219"/>
      <c r="KUS139" s="175"/>
      <c r="KUT139" s="175"/>
      <c r="KUU139" s="219"/>
      <c r="KUV139" s="175"/>
      <c r="KUW139" s="175"/>
      <c r="KUX139" s="219"/>
      <c r="KUY139" s="175"/>
      <c r="KUZ139" s="175"/>
      <c r="KVA139" s="219"/>
      <c r="KVB139" s="175"/>
      <c r="KVC139" s="175"/>
      <c r="KVD139" s="219"/>
      <c r="KVE139" s="175"/>
      <c r="KVF139" s="175"/>
      <c r="KVG139" s="219"/>
      <c r="KVH139" s="175"/>
      <c r="KVI139" s="175"/>
      <c r="KVJ139" s="219"/>
      <c r="KVK139" s="175"/>
      <c r="KVL139" s="175"/>
      <c r="KVM139" s="219"/>
      <c r="KVN139" s="175"/>
      <c r="KVO139" s="175"/>
      <c r="KVP139" s="219"/>
      <c r="KVQ139" s="175"/>
      <c r="KVR139" s="175"/>
      <c r="KVS139" s="219"/>
      <c r="KVT139" s="175"/>
      <c r="KVU139" s="175"/>
      <c r="KVV139" s="219"/>
      <c r="KVW139" s="175"/>
      <c r="KVX139" s="175"/>
      <c r="KVY139" s="219"/>
      <c r="KVZ139" s="175"/>
      <c r="KWA139" s="175"/>
      <c r="KWB139" s="219"/>
      <c r="KWC139" s="175"/>
      <c r="KWD139" s="175"/>
      <c r="KWE139" s="219"/>
      <c r="KWF139" s="175"/>
      <c r="KWG139" s="175"/>
      <c r="KWH139" s="219"/>
      <c r="KWI139" s="175"/>
      <c r="KWJ139" s="175"/>
      <c r="KWK139" s="219"/>
      <c r="KWL139" s="175"/>
      <c r="KWM139" s="175"/>
      <c r="KWN139" s="219"/>
      <c r="KWO139" s="175"/>
      <c r="KWP139" s="175"/>
      <c r="KWQ139" s="219"/>
      <c r="KWR139" s="175"/>
      <c r="KWS139" s="175"/>
      <c r="KWT139" s="219"/>
      <c r="KWU139" s="175"/>
      <c r="KWV139" s="175"/>
      <c r="KWW139" s="219"/>
      <c r="KWX139" s="175"/>
      <c r="KWY139" s="175"/>
      <c r="KWZ139" s="219"/>
      <c r="KXA139" s="175"/>
      <c r="KXB139" s="175"/>
      <c r="KXC139" s="219"/>
      <c r="KXD139" s="175"/>
      <c r="KXE139" s="175"/>
      <c r="KXF139" s="219"/>
      <c r="KXG139" s="175"/>
      <c r="KXH139" s="175"/>
      <c r="KXI139" s="219"/>
      <c r="KXJ139" s="175"/>
      <c r="KXK139" s="175"/>
      <c r="KXL139" s="219"/>
      <c r="KXM139" s="175"/>
      <c r="KXN139" s="175"/>
      <c r="KXO139" s="219"/>
      <c r="KXP139" s="175"/>
      <c r="KXQ139" s="175"/>
      <c r="KXR139" s="219"/>
      <c r="KXS139" s="175"/>
      <c r="KXT139" s="175"/>
      <c r="KXU139" s="219"/>
      <c r="KXV139" s="175"/>
      <c r="KXW139" s="175"/>
      <c r="KXX139" s="219"/>
      <c r="KXY139" s="175"/>
      <c r="KXZ139" s="175"/>
      <c r="KYA139" s="219"/>
      <c r="KYB139" s="175"/>
      <c r="KYC139" s="175"/>
      <c r="KYD139" s="219"/>
      <c r="KYE139" s="175"/>
      <c r="KYF139" s="175"/>
      <c r="KYG139" s="219"/>
      <c r="KYH139" s="175"/>
      <c r="KYI139" s="175"/>
      <c r="KYJ139" s="219"/>
      <c r="KYK139" s="175"/>
      <c r="KYL139" s="175"/>
      <c r="KYM139" s="219"/>
      <c r="KYN139" s="175"/>
      <c r="KYO139" s="175"/>
      <c r="KYP139" s="219"/>
      <c r="KYQ139" s="175"/>
      <c r="KYR139" s="175"/>
      <c r="KYS139" s="219"/>
      <c r="KYT139" s="175"/>
      <c r="KYU139" s="175"/>
      <c r="KYV139" s="219"/>
      <c r="KYW139" s="175"/>
      <c r="KYX139" s="175"/>
      <c r="KYY139" s="219"/>
      <c r="KYZ139" s="175"/>
      <c r="KZA139" s="175"/>
      <c r="KZB139" s="219"/>
      <c r="KZC139" s="175"/>
      <c r="KZD139" s="175"/>
      <c r="KZE139" s="219"/>
      <c r="KZF139" s="175"/>
      <c r="KZG139" s="175"/>
      <c r="KZH139" s="219"/>
      <c r="KZI139" s="175"/>
      <c r="KZJ139" s="175"/>
      <c r="KZK139" s="219"/>
      <c r="KZL139" s="175"/>
      <c r="KZM139" s="175"/>
      <c r="KZN139" s="219"/>
      <c r="KZO139" s="175"/>
      <c r="KZP139" s="175"/>
      <c r="KZQ139" s="219"/>
      <c r="KZR139" s="175"/>
      <c r="KZS139" s="175"/>
      <c r="KZT139" s="219"/>
      <c r="KZU139" s="175"/>
      <c r="KZV139" s="175"/>
      <c r="KZW139" s="219"/>
      <c r="KZX139" s="175"/>
      <c r="KZY139" s="175"/>
      <c r="KZZ139" s="219"/>
      <c r="LAA139" s="175"/>
      <c r="LAB139" s="175"/>
      <c r="LAC139" s="219"/>
      <c r="LAD139" s="175"/>
      <c r="LAE139" s="175"/>
      <c r="LAF139" s="219"/>
      <c r="LAG139" s="175"/>
      <c r="LAH139" s="175"/>
      <c r="LAI139" s="219"/>
      <c r="LAJ139" s="175"/>
      <c r="LAK139" s="175"/>
      <c r="LAL139" s="219"/>
      <c r="LAM139" s="175"/>
      <c r="LAN139" s="175"/>
      <c r="LAO139" s="219"/>
      <c r="LAP139" s="175"/>
      <c r="LAQ139" s="175"/>
      <c r="LAR139" s="219"/>
      <c r="LAS139" s="175"/>
      <c r="LAT139" s="175"/>
      <c r="LAU139" s="219"/>
      <c r="LAV139" s="175"/>
      <c r="LAW139" s="175"/>
      <c r="LAX139" s="219"/>
      <c r="LAY139" s="175"/>
      <c r="LAZ139" s="175"/>
      <c r="LBA139" s="219"/>
      <c r="LBB139" s="175"/>
      <c r="LBC139" s="175"/>
      <c r="LBD139" s="219"/>
      <c r="LBE139" s="175"/>
      <c r="LBF139" s="175"/>
      <c r="LBG139" s="219"/>
      <c r="LBH139" s="175"/>
      <c r="LBI139" s="175"/>
      <c r="LBJ139" s="219"/>
      <c r="LBK139" s="175"/>
      <c r="LBL139" s="175"/>
      <c r="LBM139" s="219"/>
      <c r="LBN139" s="175"/>
      <c r="LBO139" s="175"/>
      <c r="LBP139" s="219"/>
      <c r="LBQ139" s="175"/>
      <c r="LBR139" s="175"/>
      <c r="LBS139" s="219"/>
      <c r="LBT139" s="175"/>
      <c r="LBU139" s="175"/>
      <c r="LBV139" s="219"/>
      <c r="LBW139" s="175"/>
      <c r="LBX139" s="175"/>
      <c r="LBY139" s="219"/>
      <c r="LBZ139" s="175"/>
      <c r="LCA139" s="175"/>
      <c r="LCB139" s="219"/>
      <c r="LCC139" s="175"/>
      <c r="LCD139" s="175"/>
      <c r="LCE139" s="219"/>
      <c r="LCF139" s="175"/>
      <c r="LCG139" s="175"/>
      <c r="LCH139" s="219"/>
      <c r="LCI139" s="175"/>
      <c r="LCJ139" s="175"/>
      <c r="LCK139" s="219"/>
      <c r="LCL139" s="175"/>
      <c r="LCM139" s="175"/>
      <c r="LCN139" s="219"/>
      <c r="LCO139" s="175"/>
      <c r="LCP139" s="175"/>
      <c r="LCQ139" s="219"/>
      <c r="LCR139" s="175"/>
      <c r="LCS139" s="175"/>
      <c r="LCT139" s="219"/>
      <c r="LCU139" s="175"/>
      <c r="LCV139" s="175"/>
      <c r="LCW139" s="219"/>
      <c r="LCX139" s="175"/>
      <c r="LCY139" s="175"/>
      <c r="LCZ139" s="219"/>
      <c r="LDA139" s="175"/>
      <c r="LDB139" s="175"/>
      <c r="LDC139" s="219"/>
      <c r="LDD139" s="175"/>
      <c r="LDE139" s="175"/>
      <c r="LDF139" s="219"/>
      <c r="LDG139" s="175"/>
      <c r="LDH139" s="175"/>
      <c r="LDI139" s="219"/>
      <c r="LDJ139" s="175"/>
      <c r="LDK139" s="175"/>
      <c r="LDL139" s="219"/>
      <c r="LDM139" s="175"/>
      <c r="LDN139" s="175"/>
      <c r="LDO139" s="219"/>
      <c r="LDP139" s="175"/>
      <c r="LDQ139" s="175"/>
      <c r="LDR139" s="219"/>
      <c r="LDS139" s="175"/>
      <c r="LDT139" s="175"/>
      <c r="LDU139" s="219"/>
      <c r="LDV139" s="175"/>
      <c r="LDW139" s="175"/>
      <c r="LDX139" s="219"/>
      <c r="LDY139" s="175"/>
      <c r="LDZ139" s="175"/>
      <c r="LEA139" s="219"/>
      <c r="LEB139" s="175"/>
      <c r="LEC139" s="175"/>
      <c r="LED139" s="219"/>
      <c r="LEE139" s="175"/>
      <c r="LEF139" s="175"/>
      <c r="LEG139" s="219"/>
      <c r="LEH139" s="175"/>
      <c r="LEI139" s="175"/>
      <c r="LEJ139" s="219"/>
      <c r="LEK139" s="175"/>
      <c r="LEL139" s="175"/>
      <c r="LEM139" s="219"/>
      <c r="LEN139" s="175"/>
      <c r="LEO139" s="175"/>
      <c r="LEP139" s="219"/>
      <c r="LEQ139" s="175"/>
      <c r="LER139" s="175"/>
      <c r="LES139" s="219"/>
      <c r="LET139" s="175"/>
      <c r="LEU139" s="175"/>
      <c r="LEV139" s="219"/>
      <c r="LEW139" s="175"/>
      <c r="LEX139" s="175"/>
      <c r="LEY139" s="219"/>
      <c r="LEZ139" s="175"/>
      <c r="LFA139" s="175"/>
      <c r="LFB139" s="219"/>
      <c r="LFC139" s="175"/>
      <c r="LFD139" s="175"/>
      <c r="LFE139" s="219"/>
      <c r="LFF139" s="175"/>
      <c r="LFG139" s="175"/>
      <c r="LFH139" s="219"/>
      <c r="LFI139" s="175"/>
      <c r="LFJ139" s="175"/>
      <c r="LFK139" s="219"/>
      <c r="LFL139" s="175"/>
      <c r="LFM139" s="175"/>
      <c r="LFN139" s="219"/>
      <c r="LFO139" s="175"/>
      <c r="LFP139" s="175"/>
      <c r="LFQ139" s="219"/>
      <c r="LFR139" s="175"/>
      <c r="LFS139" s="175"/>
      <c r="LFT139" s="219"/>
      <c r="LFU139" s="175"/>
      <c r="LFV139" s="175"/>
      <c r="LFW139" s="219"/>
      <c r="LFX139" s="175"/>
      <c r="LFY139" s="175"/>
      <c r="LFZ139" s="219"/>
      <c r="LGA139" s="175"/>
      <c r="LGB139" s="175"/>
      <c r="LGC139" s="219"/>
      <c r="LGD139" s="175"/>
      <c r="LGE139" s="175"/>
      <c r="LGF139" s="219"/>
      <c r="LGG139" s="175"/>
      <c r="LGH139" s="175"/>
      <c r="LGI139" s="219"/>
      <c r="LGJ139" s="175"/>
      <c r="LGK139" s="175"/>
      <c r="LGL139" s="219"/>
      <c r="LGM139" s="175"/>
      <c r="LGN139" s="175"/>
      <c r="LGO139" s="219"/>
      <c r="LGP139" s="175"/>
      <c r="LGQ139" s="175"/>
      <c r="LGR139" s="219"/>
      <c r="LGS139" s="175"/>
      <c r="LGT139" s="175"/>
      <c r="LGU139" s="219"/>
      <c r="LGV139" s="175"/>
      <c r="LGW139" s="175"/>
      <c r="LGX139" s="219"/>
      <c r="LGY139" s="175"/>
      <c r="LGZ139" s="175"/>
      <c r="LHA139" s="219"/>
      <c r="LHB139" s="175"/>
      <c r="LHC139" s="175"/>
      <c r="LHD139" s="219"/>
      <c r="LHE139" s="175"/>
      <c r="LHF139" s="175"/>
      <c r="LHG139" s="219"/>
      <c r="LHH139" s="175"/>
      <c r="LHI139" s="175"/>
      <c r="LHJ139" s="219"/>
      <c r="LHK139" s="175"/>
      <c r="LHL139" s="175"/>
      <c r="LHM139" s="219"/>
      <c r="LHN139" s="175"/>
      <c r="LHO139" s="175"/>
      <c r="LHP139" s="219"/>
      <c r="LHQ139" s="175"/>
      <c r="LHR139" s="175"/>
      <c r="LHS139" s="219"/>
      <c r="LHT139" s="175"/>
      <c r="LHU139" s="175"/>
      <c r="LHV139" s="219"/>
      <c r="LHW139" s="175"/>
      <c r="LHX139" s="175"/>
      <c r="LHY139" s="219"/>
      <c r="LHZ139" s="175"/>
      <c r="LIA139" s="175"/>
      <c r="LIB139" s="219"/>
      <c r="LIC139" s="175"/>
      <c r="LID139" s="175"/>
      <c r="LIE139" s="219"/>
      <c r="LIF139" s="175"/>
      <c r="LIG139" s="175"/>
      <c r="LIH139" s="219"/>
      <c r="LII139" s="175"/>
      <c r="LIJ139" s="175"/>
      <c r="LIK139" s="219"/>
      <c r="LIL139" s="175"/>
      <c r="LIM139" s="175"/>
      <c r="LIN139" s="219"/>
      <c r="LIO139" s="175"/>
      <c r="LIP139" s="175"/>
      <c r="LIQ139" s="219"/>
      <c r="LIR139" s="175"/>
      <c r="LIS139" s="175"/>
      <c r="LIT139" s="219"/>
      <c r="LIU139" s="175"/>
      <c r="LIV139" s="175"/>
      <c r="LIW139" s="219"/>
      <c r="LIX139" s="175"/>
      <c r="LIY139" s="175"/>
      <c r="LIZ139" s="219"/>
      <c r="LJA139" s="175"/>
      <c r="LJB139" s="175"/>
      <c r="LJC139" s="219"/>
      <c r="LJD139" s="175"/>
      <c r="LJE139" s="175"/>
      <c r="LJF139" s="219"/>
      <c r="LJG139" s="175"/>
      <c r="LJH139" s="175"/>
      <c r="LJI139" s="219"/>
      <c r="LJJ139" s="175"/>
      <c r="LJK139" s="175"/>
      <c r="LJL139" s="219"/>
      <c r="LJM139" s="175"/>
      <c r="LJN139" s="175"/>
      <c r="LJO139" s="219"/>
      <c r="LJP139" s="175"/>
      <c r="LJQ139" s="175"/>
      <c r="LJR139" s="219"/>
      <c r="LJS139" s="175"/>
      <c r="LJT139" s="175"/>
      <c r="LJU139" s="219"/>
      <c r="LJV139" s="175"/>
      <c r="LJW139" s="175"/>
      <c r="LJX139" s="219"/>
      <c r="LJY139" s="175"/>
      <c r="LJZ139" s="175"/>
      <c r="LKA139" s="219"/>
      <c r="LKB139" s="175"/>
      <c r="LKC139" s="175"/>
      <c r="LKD139" s="219"/>
      <c r="LKE139" s="175"/>
      <c r="LKF139" s="175"/>
      <c r="LKG139" s="219"/>
      <c r="LKH139" s="175"/>
      <c r="LKI139" s="175"/>
      <c r="LKJ139" s="219"/>
      <c r="LKK139" s="175"/>
      <c r="LKL139" s="175"/>
      <c r="LKM139" s="219"/>
      <c r="LKN139" s="175"/>
      <c r="LKO139" s="175"/>
      <c r="LKP139" s="219"/>
      <c r="LKQ139" s="175"/>
      <c r="LKR139" s="175"/>
      <c r="LKS139" s="219"/>
      <c r="LKT139" s="175"/>
      <c r="LKU139" s="175"/>
      <c r="LKV139" s="219"/>
      <c r="LKW139" s="175"/>
      <c r="LKX139" s="175"/>
      <c r="LKY139" s="219"/>
      <c r="LKZ139" s="175"/>
      <c r="LLA139" s="175"/>
      <c r="LLB139" s="219"/>
      <c r="LLC139" s="175"/>
      <c r="LLD139" s="175"/>
      <c r="LLE139" s="219"/>
      <c r="LLF139" s="175"/>
      <c r="LLG139" s="175"/>
      <c r="LLH139" s="219"/>
      <c r="LLI139" s="175"/>
      <c r="LLJ139" s="175"/>
      <c r="LLK139" s="219"/>
      <c r="LLL139" s="175"/>
      <c r="LLM139" s="175"/>
      <c r="LLN139" s="219"/>
      <c r="LLO139" s="175"/>
      <c r="LLP139" s="175"/>
      <c r="LLQ139" s="219"/>
      <c r="LLR139" s="175"/>
      <c r="LLS139" s="175"/>
      <c r="LLT139" s="219"/>
      <c r="LLU139" s="175"/>
      <c r="LLV139" s="175"/>
      <c r="LLW139" s="219"/>
      <c r="LLX139" s="175"/>
      <c r="LLY139" s="175"/>
      <c r="LLZ139" s="219"/>
      <c r="LMA139" s="175"/>
      <c r="LMB139" s="175"/>
      <c r="LMC139" s="219"/>
      <c r="LMD139" s="175"/>
      <c r="LME139" s="175"/>
      <c r="LMF139" s="219"/>
      <c r="LMG139" s="175"/>
      <c r="LMH139" s="175"/>
      <c r="LMI139" s="219"/>
      <c r="LMJ139" s="175"/>
      <c r="LMK139" s="175"/>
      <c r="LML139" s="219"/>
      <c r="LMM139" s="175"/>
      <c r="LMN139" s="175"/>
      <c r="LMO139" s="219"/>
      <c r="LMP139" s="175"/>
      <c r="LMQ139" s="175"/>
      <c r="LMR139" s="219"/>
      <c r="LMS139" s="175"/>
      <c r="LMT139" s="175"/>
      <c r="LMU139" s="219"/>
      <c r="LMV139" s="175"/>
      <c r="LMW139" s="175"/>
      <c r="LMX139" s="219"/>
      <c r="LMY139" s="175"/>
      <c r="LMZ139" s="175"/>
      <c r="LNA139" s="219"/>
      <c r="LNB139" s="175"/>
      <c r="LNC139" s="175"/>
      <c r="LND139" s="219"/>
      <c r="LNE139" s="175"/>
      <c r="LNF139" s="175"/>
      <c r="LNG139" s="219"/>
      <c r="LNH139" s="175"/>
      <c r="LNI139" s="175"/>
      <c r="LNJ139" s="219"/>
      <c r="LNK139" s="175"/>
      <c r="LNL139" s="175"/>
      <c r="LNM139" s="219"/>
      <c r="LNN139" s="175"/>
      <c r="LNO139" s="175"/>
      <c r="LNP139" s="219"/>
      <c r="LNQ139" s="175"/>
      <c r="LNR139" s="175"/>
      <c r="LNS139" s="219"/>
      <c r="LNT139" s="175"/>
      <c r="LNU139" s="175"/>
      <c r="LNV139" s="219"/>
      <c r="LNW139" s="175"/>
      <c r="LNX139" s="175"/>
      <c r="LNY139" s="219"/>
      <c r="LNZ139" s="175"/>
      <c r="LOA139" s="175"/>
      <c r="LOB139" s="219"/>
      <c r="LOC139" s="175"/>
      <c r="LOD139" s="175"/>
      <c r="LOE139" s="219"/>
      <c r="LOF139" s="175"/>
      <c r="LOG139" s="175"/>
      <c r="LOH139" s="219"/>
      <c r="LOI139" s="175"/>
      <c r="LOJ139" s="175"/>
      <c r="LOK139" s="219"/>
      <c r="LOL139" s="175"/>
      <c r="LOM139" s="175"/>
      <c r="LON139" s="219"/>
      <c r="LOO139" s="175"/>
      <c r="LOP139" s="175"/>
      <c r="LOQ139" s="219"/>
      <c r="LOR139" s="175"/>
      <c r="LOS139" s="175"/>
      <c r="LOT139" s="219"/>
      <c r="LOU139" s="175"/>
      <c r="LOV139" s="175"/>
      <c r="LOW139" s="219"/>
      <c r="LOX139" s="175"/>
      <c r="LOY139" s="175"/>
      <c r="LOZ139" s="219"/>
      <c r="LPA139" s="175"/>
      <c r="LPB139" s="175"/>
      <c r="LPC139" s="219"/>
      <c r="LPD139" s="175"/>
      <c r="LPE139" s="175"/>
      <c r="LPF139" s="219"/>
      <c r="LPG139" s="175"/>
      <c r="LPH139" s="175"/>
      <c r="LPI139" s="219"/>
      <c r="LPJ139" s="175"/>
      <c r="LPK139" s="175"/>
      <c r="LPL139" s="219"/>
      <c r="LPM139" s="175"/>
      <c r="LPN139" s="175"/>
      <c r="LPO139" s="219"/>
      <c r="LPP139" s="175"/>
      <c r="LPQ139" s="175"/>
      <c r="LPR139" s="219"/>
      <c r="LPS139" s="175"/>
      <c r="LPT139" s="175"/>
      <c r="LPU139" s="219"/>
      <c r="LPV139" s="175"/>
      <c r="LPW139" s="175"/>
      <c r="LPX139" s="219"/>
      <c r="LPY139" s="175"/>
      <c r="LPZ139" s="175"/>
      <c r="LQA139" s="219"/>
      <c r="LQB139" s="175"/>
      <c r="LQC139" s="175"/>
      <c r="LQD139" s="219"/>
      <c r="LQE139" s="175"/>
      <c r="LQF139" s="175"/>
      <c r="LQG139" s="219"/>
      <c r="LQH139" s="175"/>
      <c r="LQI139" s="175"/>
      <c r="LQJ139" s="219"/>
      <c r="LQK139" s="175"/>
      <c r="LQL139" s="175"/>
      <c r="LQM139" s="219"/>
      <c r="LQN139" s="175"/>
      <c r="LQO139" s="175"/>
      <c r="LQP139" s="219"/>
      <c r="LQQ139" s="175"/>
      <c r="LQR139" s="175"/>
      <c r="LQS139" s="219"/>
      <c r="LQT139" s="175"/>
      <c r="LQU139" s="175"/>
      <c r="LQV139" s="219"/>
      <c r="LQW139" s="175"/>
      <c r="LQX139" s="175"/>
      <c r="LQY139" s="219"/>
      <c r="LQZ139" s="175"/>
      <c r="LRA139" s="175"/>
      <c r="LRB139" s="219"/>
      <c r="LRC139" s="175"/>
      <c r="LRD139" s="175"/>
      <c r="LRE139" s="219"/>
      <c r="LRF139" s="175"/>
      <c r="LRG139" s="175"/>
      <c r="LRH139" s="219"/>
      <c r="LRI139" s="175"/>
      <c r="LRJ139" s="175"/>
      <c r="LRK139" s="219"/>
      <c r="LRL139" s="175"/>
      <c r="LRM139" s="175"/>
      <c r="LRN139" s="219"/>
      <c r="LRO139" s="175"/>
      <c r="LRP139" s="175"/>
      <c r="LRQ139" s="219"/>
      <c r="LRR139" s="175"/>
      <c r="LRS139" s="175"/>
      <c r="LRT139" s="219"/>
      <c r="LRU139" s="175"/>
      <c r="LRV139" s="175"/>
      <c r="LRW139" s="219"/>
      <c r="LRX139" s="175"/>
      <c r="LRY139" s="175"/>
      <c r="LRZ139" s="219"/>
      <c r="LSA139" s="175"/>
      <c r="LSB139" s="175"/>
      <c r="LSC139" s="219"/>
      <c r="LSD139" s="175"/>
      <c r="LSE139" s="175"/>
      <c r="LSF139" s="219"/>
      <c r="LSG139" s="175"/>
      <c r="LSH139" s="175"/>
      <c r="LSI139" s="219"/>
      <c r="LSJ139" s="175"/>
      <c r="LSK139" s="175"/>
      <c r="LSL139" s="219"/>
      <c r="LSM139" s="175"/>
      <c r="LSN139" s="175"/>
      <c r="LSO139" s="219"/>
      <c r="LSP139" s="175"/>
      <c r="LSQ139" s="175"/>
      <c r="LSR139" s="219"/>
      <c r="LSS139" s="175"/>
      <c r="LST139" s="175"/>
      <c r="LSU139" s="219"/>
      <c r="LSV139" s="175"/>
      <c r="LSW139" s="175"/>
      <c r="LSX139" s="219"/>
      <c r="LSY139" s="175"/>
      <c r="LSZ139" s="175"/>
      <c r="LTA139" s="219"/>
      <c r="LTB139" s="175"/>
      <c r="LTC139" s="175"/>
      <c r="LTD139" s="219"/>
      <c r="LTE139" s="175"/>
      <c r="LTF139" s="175"/>
      <c r="LTG139" s="219"/>
      <c r="LTH139" s="175"/>
      <c r="LTI139" s="175"/>
      <c r="LTJ139" s="219"/>
      <c r="LTK139" s="175"/>
      <c r="LTL139" s="175"/>
      <c r="LTM139" s="219"/>
      <c r="LTN139" s="175"/>
      <c r="LTO139" s="175"/>
      <c r="LTP139" s="219"/>
      <c r="LTQ139" s="175"/>
      <c r="LTR139" s="175"/>
      <c r="LTS139" s="219"/>
      <c r="LTT139" s="175"/>
      <c r="LTU139" s="175"/>
      <c r="LTV139" s="219"/>
      <c r="LTW139" s="175"/>
      <c r="LTX139" s="175"/>
      <c r="LTY139" s="219"/>
      <c r="LTZ139" s="175"/>
      <c r="LUA139" s="175"/>
      <c r="LUB139" s="219"/>
      <c r="LUC139" s="175"/>
      <c r="LUD139" s="175"/>
      <c r="LUE139" s="219"/>
      <c r="LUF139" s="175"/>
      <c r="LUG139" s="175"/>
      <c r="LUH139" s="219"/>
      <c r="LUI139" s="175"/>
      <c r="LUJ139" s="175"/>
      <c r="LUK139" s="219"/>
      <c r="LUL139" s="175"/>
      <c r="LUM139" s="175"/>
      <c r="LUN139" s="219"/>
      <c r="LUO139" s="175"/>
      <c r="LUP139" s="175"/>
      <c r="LUQ139" s="219"/>
      <c r="LUR139" s="175"/>
      <c r="LUS139" s="175"/>
      <c r="LUT139" s="219"/>
      <c r="LUU139" s="175"/>
      <c r="LUV139" s="175"/>
      <c r="LUW139" s="219"/>
      <c r="LUX139" s="175"/>
      <c r="LUY139" s="175"/>
      <c r="LUZ139" s="219"/>
      <c r="LVA139" s="175"/>
      <c r="LVB139" s="175"/>
      <c r="LVC139" s="219"/>
      <c r="LVD139" s="175"/>
      <c r="LVE139" s="175"/>
      <c r="LVF139" s="219"/>
      <c r="LVG139" s="175"/>
      <c r="LVH139" s="175"/>
      <c r="LVI139" s="219"/>
      <c r="LVJ139" s="175"/>
      <c r="LVK139" s="175"/>
      <c r="LVL139" s="219"/>
      <c r="LVM139" s="175"/>
      <c r="LVN139" s="175"/>
      <c r="LVO139" s="219"/>
      <c r="LVP139" s="175"/>
      <c r="LVQ139" s="175"/>
      <c r="LVR139" s="219"/>
      <c r="LVS139" s="175"/>
      <c r="LVT139" s="175"/>
      <c r="LVU139" s="219"/>
      <c r="LVV139" s="175"/>
      <c r="LVW139" s="175"/>
      <c r="LVX139" s="219"/>
      <c r="LVY139" s="175"/>
      <c r="LVZ139" s="175"/>
      <c r="LWA139" s="219"/>
      <c r="LWB139" s="175"/>
      <c r="LWC139" s="175"/>
      <c r="LWD139" s="219"/>
      <c r="LWE139" s="175"/>
      <c r="LWF139" s="175"/>
      <c r="LWG139" s="219"/>
      <c r="LWH139" s="175"/>
      <c r="LWI139" s="175"/>
      <c r="LWJ139" s="219"/>
      <c r="LWK139" s="175"/>
      <c r="LWL139" s="175"/>
      <c r="LWM139" s="219"/>
      <c r="LWN139" s="175"/>
      <c r="LWO139" s="175"/>
      <c r="LWP139" s="219"/>
      <c r="LWQ139" s="175"/>
      <c r="LWR139" s="175"/>
      <c r="LWS139" s="219"/>
      <c r="LWT139" s="175"/>
      <c r="LWU139" s="175"/>
      <c r="LWV139" s="219"/>
      <c r="LWW139" s="175"/>
      <c r="LWX139" s="175"/>
      <c r="LWY139" s="219"/>
      <c r="LWZ139" s="175"/>
      <c r="LXA139" s="175"/>
      <c r="LXB139" s="219"/>
      <c r="LXC139" s="175"/>
      <c r="LXD139" s="175"/>
      <c r="LXE139" s="219"/>
      <c r="LXF139" s="175"/>
      <c r="LXG139" s="175"/>
      <c r="LXH139" s="219"/>
      <c r="LXI139" s="175"/>
      <c r="LXJ139" s="175"/>
      <c r="LXK139" s="219"/>
      <c r="LXL139" s="175"/>
      <c r="LXM139" s="175"/>
      <c r="LXN139" s="219"/>
      <c r="LXO139" s="175"/>
      <c r="LXP139" s="175"/>
      <c r="LXQ139" s="219"/>
      <c r="LXR139" s="175"/>
      <c r="LXS139" s="175"/>
      <c r="LXT139" s="219"/>
      <c r="LXU139" s="175"/>
      <c r="LXV139" s="175"/>
      <c r="LXW139" s="219"/>
      <c r="LXX139" s="175"/>
      <c r="LXY139" s="175"/>
      <c r="LXZ139" s="219"/>
      <c r="LYA139" s="175"/>
      <c r="LYB139" s="175"/>
      <c r="LYC139" s="219"/>
      <c r="LYD139" s="175"/>
      <c r="LYE139" s="175"/>
      <c r="LYF139" s="219"/>
      <c r="LYG139" s="175"/>
      <c r="LYH139" s="175"/>
      <c r="LYI139" s="219"/>
      <c r="LYJ139" s="175"/>
      <c r="LYK139" s="175"/>
      <c r="LYL139" s="219"/>
      <c r="LYM139" s="175"/>
      <c r="LYN139" s="175"/>
      <c r="LYO139" s="219"/>
      <c r="LYP139" s="175"/>
      <c r="LYQ139" s="175"/>
      <c r="LYR139" s="219"/>
      <c r="LYS139" s="175"/>
      <c r="LYT139" s="175"/>
      <c r="LYU139" s="219"/>
      <c r="LYV139" s="175"/>
      <c r="LYW139" s="175"/>
      <c r="LYX139" s="219"/>
      <c r="LYY139" s="175"/>
      <c r="LYZ139" s="175"/>
      <c r="LZA139" s="219"/>
      <c r="LZB139" s="175"/>
      <c r="LZC139" s="175"/>
      <c r="LZD139" s="219"/>
      <c r="LZE139" s="175"/>
      <c r="LZF139" s="175"/>
      <c r="LZG139" s="219"/>
      <c r="LZH139" s="175"/>
      <c r="LZI139" s="175"/>
      <c r="LZJ139" s="219"/>
      <c r="LZK139" s="175"/>
      <c r="LZL139" s="175"/>
      <c r="LZM139" s="219"/>
      <c r="LZN139" s="175"/>
      <c r="LZO139" s="175"/>
      <c r="LZP139" s="219"/>
      <c r="LZQ139" s="175"/>
      <c r="LZR139" s="175"/>
      <c r="LZS139" s="219"/>
      <c r="LZT139" s="175"/>
      <c r="LZU139" s="175"/>
      <c r="LZV139" s="219"/>
      <c r="LZW139" s="175"/>
      <c r="LZX139" s="175"/>
      <c r="LZY139" s="219"/>
      <c r="LZZ139" s="175"/>
      <c r="MAA139" s="175"/>
      <c r="MAB139" s="219"/>
      <c r="MAC139" s="175"/>
      <c r="MAD139" s="175"/>
      <c r="MAE139" s="219"/>
      <c r="MAF139" s="175"/>
      <c r="MAG139" s="175"/>
      <c r="MAH139" s="219"/>
      <c r="MAI139" s="175"/>
      <c r="MAJ139" s="175"/>
      <c r="MAK139" s="219"/>
      <c r="MAL139" s="175"/>
      <c r="MAM139" s="175"/>
      <c r="MAN139" s="219"/>
      <c r="MAO139" s="175"/>
      <c r="MAP139" s="175"/>
      <c r="MAQ139" s="219"/>
      <c r="MAR139" s="175"/>
      <c r="MAS139" s="175"/>
      <c r="MAT139" s="219"/>
      <c r="MAU139" s="175"/>
      <c r="MAV139" s="175"/>
      <c r="MAW139" s="219"/>
      <c r="MAX139" s="175"/>
      <c r="MAY139" s="175"/>
      <c r="MAZ139" s="219"/>
      <c r="MBA139" s="175"/>
      <c r="MBB139" s="175"/>
      <c r="MBC139" s="219"/>
      <c r="MBD139" s="175"/>
      <c r="MBE139" s="175"/>
      <c r="MBF139" s="219"/>
      <c r="MBG139" s="175"/>
      <c r="MBH139" s="175"/>
      <c r="MBI139" s="219"/>
      <c r="MBJ139" s="175"/>
      <c r="MBK139" s="175"/>
      <c r="MBL139" s="219"/>
      <c r="MBM139" s="175"/>
      <c r="MBN139" s="175"/>
      <c r="MBO139" s="219"/>
      <c r="MBP139" s="175"/>
      <c r="MBQ139" s="175"/>
      <c r="MBR139" s="219"/>
      <c r="MBS139" s="175"/>
      <c r="MBT139" s="175"/>
      <c r="MBU139" s="219"/>
      <c r="MBV139" s="175"/>
      <c r="MBW139" s="175"/>
      <c r="MBX139" s="219"/>
      <c r="MBY139" s="175"/>
      <c r="MBZ139" s="175"/>
      <c r="MCA139" s="219"/>
      <c r="MCB139" s="175"/>
      <c r="MCC139" s="175"/>
      <c r="MCD139" s="219"/>
      <c r="MCE139" s="175"/>
      <c r="MCF139" s="175"/>
      <c r="MCG139" s="219"/>
      <c r="MCH139" s="175"/>
      <c r="MCI139" s="175"/>
      <c r="MCJ139" s="219"/>
      <c r="MCK139" s="175"/>
      <c r="MCL139" s="175"/>
      <c r="MCM139" s="219"/>
      <c r="MCN139" s="175"/>
      <c r="MCO139" s="175"/>
      <c r="MCP139" s="219"/>
      <c r="MCQ139" s="175"/>
      <c r="MCR139" s="175"/>
      <c r="MCS139" s="219"/>
      <c r="MCT139" s="175"/>
      <c r="MCU139" s="175"/>
      <c r="MCV139" s="219"/>
      <c r="MCW139" s="175"/>
      <c r="MCX139" s="175"/>
      <c r="MCY139" s="219"/>
      <c r="MCZ139" s="175"/>
      <c r="MDA139" s="175"/>
      <c r="MDB139" s="219"/>
      <c r="MDC139" s="175"/>
      <c r="MDD139" s="175"/>
      <c r="MDE139" s="219"/>
      <c r="MDF139" s="175"/>
      <c r="MDG139" s="175"/>
      <c r="MDH139" s="219"/>
      <c r="MDI139" s="175"/>
      <c r="MDJ139" s="175"/>
      <c r="MDK139" s="219"/>
      <c r="MDL139" s="175"/>
      <c r="MDM139" s="175"/>
      <c r="MDN139" s="219"/>
      <c r="MDO139" s="175"/>
      <c r="MDP139" s="175"/>
      <c r="MDQ139" s="219"/>
      <c r="MDR139" s="175"/>
      <c r="MDS139" s="175"/>
      <c r="MDT139" s="219"/>
      <c r="MDU139" s="175"/>
      <c r="MDV139" s="175"/>
      <c r="MDW139" s="219"/>
      <c r="MDX139" s="175"/>
      <c r="MDY139" s="175"/>
      <c r="MDZ139" s="219"/>
      <c r="MEA139" s="175"/>
      <c r="MEB139" s="175"/>
      <c r="MEC139" s="219"/>
      <c r="MED139" s="175"/>
      <c r="MEE139" s="175"/>
      <c r="MEF139" s="219"/>
      <c r="MEG139" s="175"/>
      <c r="MEH139" s="175"/>
      <c r="MEI139" s="219"/>
      <c r="MEJ139" s="175"/>
      <c r="MEK139" s="175"/>
      <c r="MEL139" s="219"/>
      <c r="MEM139" s="175"/>
      <c r="MEN139" s="175"/>
      <c r="MEO139" s="219"/>
      <c r="MEP139" s="175"/>
      <c r="MEQ139" s="175"/>
      <c r="MER139" s="219"/>
      <c r="MES139" s="175"/>
      <c r="MET139" s="175"/>
      <c r="MEU139" s="219"/>
      <c r="MEV139" s="175"/>
      <c r="MEW139" s="175"/>
      <c r="MEX139" s="219"/>
      <c r="MEY139" s="175"/>
      <c r="MEZ139" s="175"/>
      <c r="MFA139" s="219"/>
      <c r="MFB139" s="175"/>
      <c r="MFC139" s="175"/>
      <c r="MFD139" s="219"/>
      <c r="MFE139" s="175"/>
      <c r="MFF139" s="175"/>
      <c r="MFG139" s="219"/>
      <c r="MFH139" s="175"/>
      <c r="MFI139" s="175"/>
      <c r="MFJ139" s="219"/>
      <c r="MFK139" s="175"/>
      <c r="MFL139" s="175"/>
      <c r="MFM139" s="219"/>
      <c r="MFN139" s="175"/>
      <c r="MFO139" s="175"/>
      <c r="MFP139" s="219"/>
      <c r="MFQ139" s="175"/>
      <c r="MFR139" s="175"/>
      <c r="MFS139" s="219"/>
      <c r="MFT139" s="175"/>
      <c r="MFU139" s="175"/>
      <c r="MFV139" s="219"/>
      <c r="MFW139" s="175"/>
      <c r="MFX139" s="175"/>
      <c r="MFY139" s="219"/>
      <c r="MFZ139" s="175"/>
      <c r="MGA139" s="175"/>
      <c r="MGB139" s="219"/>
      <c r="MGC139" s="175"/>
      <c r="MGD139" s="175"/>
      <c r="MGE139" s="219"/>
      <c r="MGF139" s="175"/>
      <c r="MGG139" s="175"/>
      <c r="MGH139" s="219"/>
      <c r="MGI139" s="175"/>
      <c r="MGJ139" s="175"/>
      <c r="MGK139" s="219"/>
      <c r="MGL139" s="175"/>
      <c r="MGM139" s="175"/>
      <c r="MGN139" s="219"/>
      <c r="MGO139" s="175"/>
      <c r="MGP139" s="175"/>
      <c r="MGQ139" s="219"/>
      <c r="MGR139" s="175"/>
      <c r="MGS139" s="175"/>
      <c r="MGT139" s="219"/>
      <c r="MGU139" s="175"/>
      <c r="MGV139" s="175"/>
      <c r="MGW139" s="219"/>
      <c r="MGX139" s="175"/>
      <c r="MGY139" s="175"/>
      <c r="MGZ139" s="219"/>
      <c r="MHA139" s="175"/>
      <c r="MHB139" s="175"/>
      <c r="MHC139" s="219"/>
      <c r="MHD139" s="175"/>
      <c r="MHE139" s="175"/>
      <c r="MHF139" s="219"/>
      <c r="MHG139" s="175"/>
      <c r="MHH139" s="175"/>
      <c r="MHI139" s="219"/>
      <c r="MHJ139" s="175"/>
      <c r="MHK139" s="175"/>
      <c r="MHL139" s="219"/>
      <c r="MHM139" s="175"/>
      <c r="MHN139" s="175"/>
      <c r="MHO139" s="219"/>
      <c r="MHP139" s="175"/>
      <c r="MHQ139" s="175"/>
      <c r="MHR139" s="219"/>
      <c r="MHS139" s="175"/>
      <c r="MHT139" s="175"/>
      <c r="MHU139" s="219"/>
      <c r="MHV139" s="175"/>
      <c r="MHW139" s="175"/>
      <c r="MHX139" s="219"/>
      <c r="MHY139" s="175"/>
      <c r="MHZ139" s="175"/>
      <c r="MIA139" s="219"/>
      <c r="MIB139" s="175"/>
      <c r="MIC139" s="175"/>
      <c r="MID139" s="219"/>
      <c r="MIE139" s="175"/>
      <c r="MIF139" s="175"/>
      <c r="MIG139" s="219"/>
      <c r="MIH139" s="175"/>
      <c r="MII139" s="175"/>
      <c r="MIJ139" s="219"/>
      <c r="MIK139" s="175"/>
      <c r="MIL139" s="175"/>
      <c r="MIM139" s="219"/>
      <c r="MIN139" s="175"/>
      <c r="MIO139" s="175"/>
      <c r="MIP139" s="219"/>
      <c r="MIQ139" s="175"/>
      <c r="MIR139" s="175"/>
      <c r="MIS139" s="219"/>
      <c r="MIT139" s="175"/>
      <c r="MIU139" s="175"/>
      <c r="MIV139" s="219"/>
      <c r="MIW139" s="175"/>
      <c r="MIX139" s="175"/>
      <c r="MIY139" s="219"/>
      <c r="MIZ139" s="175"/>
      <c r="MJA139" s="175"/>
      <c r="MJB139" s="219"/>
      <c r="MJC139" s="175"/>
      <c r="MJD139" s="175"/>
      <c r="MJE139" s="219"/>
      <c r="MJF139" s="175"/>
      <c r="MJG139" s="175"/>
      <c r="MJH139" s="219"/>
      <c r="MJI139" s="175"/>
      <c r="MJJ139" s="175"/>
      <c r="MJK139" s="219"/>
      <c r="MJL139" s="175"/>
      <c r="MJM139" s="175"/>
      <c r="MJN139" s="219"/>
      <c r="MJO139" s="175"/>
      <c r="MJP139" s="175"/>
      <c r="MJQ139" s="219"/>
      <c r="MJR139" s="175"/>
      <c r="MJS139" s="175"/>
      <c r="MJT139" s="219"/>
      <c r="MJU139" s="175"/>
      <c r="MJV139" s="175"/>
      <c r="MJW139" s="219"/>
      <c r="MJX139" s="175"/>
      <c r="MJY139" s="175"/>
      <c r="MJZ139" s="219"/>
      <c r="MKA139" s="175"/>
      <c r="MKB139" s="175"/>
      <c r="MKC139" s="219"/>
      <c r="MKD139" s="175"/>
      <c r="MKE139" s="175"/>
      <c r="MKF139" s="219"/>
      <c r="MKG139" s="175"/>
      <c r="MKH139" s="175"/>
      <c r="MKI139" s="219"/>
      <c r="MKJ139" s="175"/>
      <c r="MKK139" s="175"/>
      <c r="MKL139" s="219"/>
      <c r="MKM139" s="175"/>
      <c r="MKN139" s="175"/>
      <c r="MKO139" s="219"/>
      <c r="MKP139" s="175"/>
      <c r="MKQ139" s="175"/>
      <c r="MKR139" s="219"/>
      <c r="MKS139" s="175"/>
      <c r="MKT139" s="175"/>
      <c r="MKU139" s="219"/>
      <c r="MKV139" s="175"/>
      <c r="MKW139" s="175"/>
      <c r="MKX139" s="219"/>
      <c r="MKY139" s="175"/>
      <c r="MKZ139" s="175"/>
      <c r="MLA139" s="219"/>
      <c r="MLB139" s="175"/>
      <c r="MLC139" s="175"/>
      <c r="MLD139" s="219"/>
      <c r="MLE139" s="175"/>
      <c r="MLF139" s="175"/>
      <c r="MLG139" s="219"/>
      <c r="MLH139" s="175"/>
      <c r="MLI139" s="175"/>
      <c r="MLJ139" s="219"/>
      <c r="MLK139" s="175"/>
      <c r="MLL139" s="175"/>
      <c r="MLM139" s="219"/>
      <c r="MLN139" s="175"/>
      <c r="MLO139" s="175"/>
      <c r="MLP139" s="219"/>
      <c r="MLQ139" s="175"/>
      <c r="MLR139" s="175"/>
      <c r="MLS139" s="219"/>
      <c r="MLT139" s="175"/>
      <c r="MLU139" s="175"/>
      <c r="MLV139" s="219"/>
      <c r="MLW139" s="175"/>
      <c r="MLX139" s="175"/>
      <c r="MLY139" s="219"/>
      <c r="MLZ139" s="175"/>
      <c r="MMA139" s="175"/>
      <c r="MMB139" s="219"/>
      <c r="MMC139" s="175"/>
      <c r="MMD139" s="175"/>
      <c r="MME139" s="219"/>
      <c r="MMF139" s="175"/>
      <c r="MMG139" s="175"/>
      <c r="MMH139" s="219"/>
      <c r="MMI139" s="175"/>
      <c r="MMJ139" s="175"/>
      <c r="MMK139" s="219"/>
      <c r="MML139" s="175"/>
      <c r="MMM139" s="175"/>
      <c r="MMN139" s="219"/>
      <c r="MMO139" s="175"/>
      <c r="MMP139" s="175"/>
      <c r="MMQ139" s="219"/>
      <c r="MMR139" s="175"/>
      <c r="MMS139" s="175"/>
      <c r="MMT139" s="219"/>
      <c r="MMU139" s="175"/>
      <c r="MMV139" s="175"/>
      <c r="MMW139" s="219"/>
      <c r="MMX139" s="175"/>
      <c r="MMY139" s="175"/>
      <c r="MMZ139" s="219"/>
      <c r="MNA139" s="175"/>
      <c r="MNB139" s="175"/>
      <c r="MNC139" s="219"/>
      <c r="MND139" s="175"/>
      <c r="MNE139" s="175"/>
      <c r="MNF139" s="219"/>
      <c r="MNG139" s="175"/>
      <c r="MNH139" s="175"/>
      <c r="MNI139" s="219"/>
      <c r="MNJ139" s="175"/>
      <c r="MNK139" s="175"/>
      <c r="MNL139" s="219"/>
      <c r="MNM139" s="175"/>
      <c r="MNN139" s="175"/>
      <c r="MNO139" s="219"/>
      <c r="MNP139" s="175"/>
      <c r="MNQ139" s="175"/>
      <c r="MNR139" s="219"/>
      <c r="MNS139" s="175"/>
      <c r="MNT139" s="175"/>
      <c r="MNU139" s="219"/>
      <c r="MNV139" s="175"/>
      <c r="MNW139" s="175"/>
      <c r="MNX139" s="219"/>
      <c r="MNY139" s="175"/>
      <c r="MNZ139" s="175"/>
      <c r="MOA139" s="219"/>
      <c r="MOB139" s="175"/>
      <c r="MOC139" s="175"/>
      <c r="MOD139" s="219"/>
      <c r="MOE139" s="175"/>
      <c r="MOF139" s="175"/>
      <c r="MOG139" s="219"/>
      <c r="MOH139" s="175"/>
      <c r="MOI139" s="175"/>
      <c r="MOJ139" s="219"/>
      <c r="MOK139" s="175"/>
      <c r="MOL139" s="175"/>
      <c r="MOM139" s="219"/>
      <c r="MON139" s="175"/>
      <c r="MOO139" s="175"/>
      <c r="MOP139" s="219"/>
      <c r="MOQ139" s="175"/>
      <c r="MOR139" s="175"/>
      <c r="MOS139" s="219"/>
      <c r="MOT139" s="175"/>
      <c r="MOU139" s="175"/>
      <c r="MOV139" s="219"/>
      <c r="MOW139" s="175"/>
      <c r="MOX139" s="175"/>
      <c r="MOY139" s="219"/>
      <c r="MOZ139" s="175"/>
      <c r="MPA139" s="175"/>
      <c r="MPB139" s="219"/>
      <c r="MPC139" s="175"/>
      <c r="MPD139" s="175"/>
      <c r="MPE139" s="219"/>
      <c r="MPF139" s="175"/>
      <c r="MPG139" s="175"/>
      <c r="MPH139" s="219"/>
      <c r="MPI139" s="175"/>
      <c r="MPJ139" s="175"/>
      <c r="MPK139" s="219"/>
      <c r="MPL139" s="175"/>
      <c r="MPM139" s="175"/>
      <c r="MPN139" s="219"/>
      <c r="MPO139" s="175"/>
      <c r="MPP139" s="175"/>
      <c r="MPQ139" s="219"/>
      <c r="MPR139" s="175"/>
      <c r="MPS139" s="175"/>
      <c r="MPT139" s="219"/>
      <c r="MPU139" s="175"/>
      <c r="MPV139" s="175"/>
      <c r="MPW139" s="219"/>
      <c r="MPX139" s="175"/>
      <c r="MPY139" s="175"/>
      <c r="MPZ139" s="219"/>
      <c r="MQA139" s="175"/>
      <c r="MQB139" s="175"/>
      <c r="MQC139" s="219"/>
      <c r="MQD139" s="175"/>
      <c r="MQE139" s="175"/>
      <c r="MQF139" s="219"/>
      <c r="MQG139" s="175"/>
      <c r="MQH139" s="175"/>
      <c r="MQI139" s="219"/>
      <c r="MQJ139" s="175"/>
      <c r="MQK139" s="175"/>
      <c r="MQL139" s="219"/>
      <c r="MQM139" s="175"/>
      <c r="MQN139" s="175"/>
      <c r="MQO139" s="219"/>
      <c r="MQP139" s="175"/>
      <c r="MQQ139" s="175"/>
      <c r="MQR139" s="219"/>
      <c r="MQS139" s="175"/>
      <c r="MQT139" s="175"/>
      <c r="MQU139" s="219"/>
      <c r="MQV139" s="175"/>
      <c r="MQW139" s="175"/>
      <c r="MQX139" s="219"/>
      <c r="MQY139" s="175"/>
      <c r="MQZ139" s="175"/>
      <c r="MRA139" s="219"/>
      <c r="MRB139" s="175"/>
      <c r="MRC139" s="175"/>
      <c r="MRD139" s="219"/>
      <c r="MRE139" s="175"/>
      <c r="MRF139" s="175"/>
      <c r="MRG139" s="219"/>
      <c r="MRH139" s="175"/>
      <c r="MRI139" s="175"/>
      <c r="MRJ139" s="219"/>
      <c r="MRK139" s="175"/>
      <c r="MRL139" s="175"/>
      <c r="MRM139" s="219"/>
      <c r="MRN139" s="175"/>
      <c r="MRO139" s="175"/>
      <c r="MRP139" s="219"/>
      <c r="MRQ139" s="175"/>
      <c r="MRR139" s="175"/>
      <c r="MRS139" s="219"/>
      <c r="MRT139" s="175"/>
      <c r="MRU139" s="175"/>
      <c r="MRV139" s="219"/>
      <c r="MRW139" s="175"/>
      <c r="MRX139" s="175"/>
      <c r="MRY139" s="219"/>
      <c r="MRZ139" s="175"/>
      <c r="MSA139" s="175"/>
      <c r="MSB139" s="219"/>
      <c r="MSC139" s="175"/>
      <c r="MSD139" s="175"/>
      <c r="MSE139" s="219"/>
      <c r="MSF139" s="175"/>
      <c r="MSG139" s="175"/>
      <c r="MSH139" s="219"/>
      <c r="MSI139" s="175"/>
      <c r="MSJ139" s="175"/>
      <c r="MSK139" s="219"/>
      <c r="MSL139" s="175"/>
      <c r="MSM139" s="175"/>
      <c r="MSN139" s="219"/>
      <c r="MSO139" s="175"/>
      <c r="MSP139" s="175"/>
      <c r="MSQ139" s="219"/>
      <c r="MSR139" s="175"/>
      <c r="MSS139" s="175"/>
      <c r="MST139" s="219"/>
      <c r="MSU139" s="175"/>
      <c r="MSV139" s="175"/>
      <c r="MSW139" s="219"/>
      <c r="MSX139" s="175"/>
      <c r="MSY139" s="175"/>
      <c r="MSZ139" s="219"/>
      <c r="MTA139" s="175"/>
      <c r="MTB139" s="175"/>
      <c r="MTC139" s="219"/>
      <c r="MTD139" s="175"/>
      <c r="MTE139" s="175"/>
      <c r="MTF139" s="219"/>
      <c r="MTG139" s="175"/>
      <c r="MTH139" s="175"/>
      <c r="MTI139" s="219"/>
      <c r="MTJ139" s="175"/>
      <c r="MTK139" s="175"/>
      <c r="MTL139" s="219"/>
      <c r="MTM139" s="175"/>
      <c r="MTN139" s="175"/>
      <c r="MTO139" s="219"/>
      <c r="MTP139" s="175"/>
      <c r="MTQ139" s="175"/>
      <c r="MTR139" s="219"/>
      <c r="MTS139" s="175"/>
      <c r="MTT139" s="175"/>
      <c r="MTU139" s="219"/>
      <c r="MTV139" s="175"/>
      <c r="MTW139" s="175"/>
      <c r="MTX139" s="219"/>
      <c r="MTY139" s="175"/>
      <c r="MTZ139" s="175"/>
      <c r="MUA139" s="219"/>
      <c r="MUB139" s="175"/>
      <c r="MUC139" s="175"/>
      <c r="MUD139" s="219"/>
      <c r="MUE139" s="175"/>
      <c r="MUF139" s="175"/>
      <c r="MUG139" s="219"/>
      <c r="MUH139" s="175"/>
      <c r="MUI139" s="175"/>
      <c r="MUJ139" s="219"/>
      <c r="MUK139" s="175"/>
      <c r="MUL139" s="175"/>
      <c r="MUM139" s="219"/>
      <c r="MUN139" s="175"/>
      <c r="MUO139" s="175"/>
      <c r="MUP139" s="219"/>
      <c r="MUQ139" s="175"/>
      <c r="MUR139" s="175"/>
      <c r="MUS139" s="219"/>
      <c r="MUT139" s="175"/>
      <c r="MUU139" s="175"/>
      <c r="MUV139" s="219"/>
      <c r="MUW139" s="175"/>
      <c r="MUX139" s="175"/>
      <c r="MUY139" s="219"/>
      <c r="MUZ139" s="175"/>
      <c r="MVA139" s="175"/>
      <c r="MVB139" s="219"/>
      <c r="MVC139" s="175"/>
      <c r="MVD139" s="175"/>
      <c r="MVE139" s="219"/>
      <c r="MVF139" s="175"/>
      <c r="MVG139" s="175"/>
      <c r="MVH139" s="219"/>
      <c r="MVI139" s="175"/>
      <c r="MVJ139" s="175"/>
      <c r="MVK139" s="219"/>
      <c r="MVL139" s="175"/>
      <c r="MVM139" s="175"/>
      <c r="MVN139" s="219"/>
      <c r="MVO139" s="175"/>
      <c r="MVP139" s="175"/>
      <c r="MVQ139" s="219"/>
      <c r="MVR139" s="175"/>
      <c r="MVS139" s="175"/>
      <c r="MVT139" s="219"/>
      <c r="MVU139" s="175"/>
      <c r="MVV139" s="175"/>
      <c r="MVW139" s="219"/>
      <c r="MVX139" s="175"/>
      <c r="MVY139" s="175"/>
      <c r="MVZ139" s="219"/>
      <c r="MWA139" s="175"/>
      <c r="MWB139" s="175"/>
      <c r="MWC139" s="219"/>
      <c r="MWD139" s="175"/>
      <c r="MWE139" s="175"/>
      <c r="MWF139" s="219"/>
      <c r="MWG139" s="175"/>
      <c r="MWH139" s="175"/>
      <c r="MWI139" s="219"/>
      <c r="MWJ139" s="175"/>
      <c r="MWK139" s="175"/>
      <c r="MWL139" s="219"/>
      <c r="MWM139" s="175"/>
      <c r="MWN139" s="175"/>
      <c r="MWO139" s="219"/>
      <c r="MWP139" s="175"/>
      <c r="MWQ139" s="175"/>
      <c r="MWR139" s="219"/>
      <c r="MWS139" s="175"/>
      <c r="MWT139" s="175"/>
      <c r="MWU139" s="219"/>
      <c r="MWV139" s="175"/>
      <c r="MWW139" s="175"/>
      <c r="MWX139" s="219"/>
      <c r="MWY139" s="175"/>
      <c r="MWZ139" s="175"/>
      <c r="MXA139" s="219"/>
      <c r="MXB139" s="175"/>
      <c r="MXC139" s="175"/>
      <c r="MXD139" s="219"/>
      <c r="MXE139" s="175"/>
      <c r="MXF139" s="175"/>
      <c r="MXG139" s="219"/>
      <c r="MXH139" s="175"/>
      <c r="MXI139" s="175"/>
      <c r="MXJ139" s="219"/>
      <c r="MXK139" s="175"/>
      <c r="MXL139" s="175"/>
      <c r="MXM139" s="219"/>
      <c r="MXN139" s="175"/>
      <c r="MXO139" s="175"/>
      <c r="MXP139" s="219"/>
      <c r="MXQ139" s="175"/>
      <c r="MXR139" s="175"/>
      <c r="MXS139" s="219"/>
      <c r="MXT139" s="175"/>
      <c r="MXU139" s="175"/>
      <c r="MXV139" s="219"/>
      <c r="MXW139" s="175"/>
      <c r="MXX139" s="175"/>
      <c r="MXY139" s="219"/>
      <c r="MXZ139" s="175"/>
      <c r="MYA139" s="175"/>
      <c r="MYB139" s="219"/>
      <c r="MYC139" s="175"/>
      <c r="MYD139" s="175"/>
      <c r="MYE139" s="219"/>
      <c r="MYF139" s="175"/>
      <c r="MYG139" s="175"/>
      <c r="MYH139" s="219"/>
      <c r="MYI139" s="175"/>
      <c r="MYJ139" s="175"/>
      <c r="MYK139" s="219"/>
      <c r="MYL139" s="175"/>
      <c r="MYM139" s="175"/>
      <c r="MYN139" s="219"/>
      <c r="MYO139" s="175"/>
      <c r="MYP139" s="175"/>
      <c r="MYQ139" s="219"/>
      <c r="MYR139" s="175"/>
      <c r="MYS139" s="175"/>
      <c r="MYT139" s="219"/>
      <c r="MYU139" s="175"/>
      <c r="MYV139" s="175"/>
      <c r="MYW139" s="219"/>
      <c r="MYX139" s="175"/>
      <c r="MYY139" s="175"/>
      <c r="MYZ139" s="219"/>
      <c r="MZA139" s="175"/>
      <c r="MZB139" s="175"/>
      <c r="MZC139" s="219"/>
      <c r="MZD139" s="175"/>
      <c r="MZE139" s="175"/>
      <c r="MZF139" s="219"/>
      <c r="MZG139" s="175"/>
      <c r="MZH139" s="175"/>
      <c r="MZI139" s="219"/>
      <c r="MZJ139" s="175"/>
      <c r="MZK139" s="175"/>
      <c r="MZL139" s="219"/>
      <c r="MZM139" s="175"/>
      <c r="MZN139" s="175"/>
      <c r="MZO139" s="219"/>
      <c r="MZP139" s="175"/>
      <c r="MZQ139" s="175"/>
      <c r="MZR139" s="219"/>
      <c r="MZS139" s="175"/>
      <c r="MZT139" s="175"/>
      <c r="MZU139" s="219"/>
      <c r="MZV139" s="175"/>
      <c r="MZW139" s="175"/>
      <c r="MZX139" s="219"/>
      <c r="MZY139" s="175"/>
      <c r="MZZ139" s="175"/>
      <c r="NAA139" s="219"/>
      <c r="NAB139" s="175"/>
      <c r="NAC139" s="175"/>
      <c r="NAD139" s="219"/>
      <c r="NAE139" s="175"/>
      <c r="NAF139" s="175"/>
      <c r="NAG139" s="219"/>
      <c r="NAH139" s="175"/>
      <c r="NAI139" s="175"/>
      <c r="NAJ139" s="219"/>
      <c r="NAK139" s="175"/>
      <c r="NAL139" s="175"/>
      <c r="NAM139" s="219"/>
      <c r="NAN139" s="175"/>
      <c r="NAO139" s="175"/>
      <c r="NAP139" s="219"/>
      <c r="NAQ139" s="175"/>
      <c r="NAR139" s="175"/>
      <c r="NAS139" s="219"/>
      <c r="NAT139" s="175"/>
      <c r="NAU139" s="175"/>
      <c r="NAV139" s="219"/>
      <c r="NAW139" s="175"/>
      <c r="NAX139" s="175"/>
      <c r="NAY139" s="219"/>
      <c r="NAZ139" s="175"/>
      <c r="NBA139" s="175"/>
      <c r="NBB139" s="219"/>
      <c r="NBC139" s="175"/>
      <c r="NBD139" s="175"/>
      <c r="NBE139" s="219"/>
      <c r="NBF139" s="175"/>
      <c r="NBG139" s="175"/>
      <c r="NBH139" s="219"/>
      <c r="NBI139" s="175"/>
      <c r="NBJ139" s="175"/>
      <c r="NBK139" s="219"/>
      <c r="NBL139" s="175"/>
      <c r="NBM139" s="175"/>
      <c r="NBN139" s="219"/>
      <c r="NBO139" s="175"/>
      <c r="NBP139" s="175"/>
      <c r="NBQ139" s="219"/>
      <c r="NBR139" s="175"/>
      <c r="NBS139" s="175"/>
      <c r="NBT139" s="219"/>
      <c r="NBU139" s="175"/>
      <c r="NBV139" s="175"/>
      <c r="NBW139" s="219"/>
      <c r="NBX139" s="175"/>
      <c r="NBY139" s="175"/>
      <c r="NBZ139" s="219"/>
      <c r="NCA139" s="175"/>
      <c r="NCB139" s="175"/>
      <c r="NCC139" s="219"/>
      <c r="NCD139" s="175"/>
      <c r="NCE139" s="175"/>
      <c r="NCF139" s="219"/>
      <c r="NCG139" s="175"/>
      <c r="NCH139" s="175"/>
      <c r="NCI139" s="219"/>
      <c r="NCJ139" s="175"/>
      <c r="NCK139" s="175"/>
      <c r="NCL139" s="219"/>
      <c r="NCM139" s="175"/>
      <c r="NCN139" s="175"/>
      <c r="NCO139" s="219"/>
      <c r="NCP139" s="175"/>
      <c r="NCQ139" s="175"/>
      <c r="NCR139" s="219"/>
      <c r="NCS139" s="175"/>
      <c r="NCT139" s="175"/>
      <c r="NCU139" s="219"/>
      <c r="NCV139" s="175"/>
      <c r="NCW139" s="175"/>
      <c r="NCX139" s="219"/>
      <c r="NCY139" s="175"/>
      <c r="NCZ139" s="175"/>
      <c r="NDA139" s="219"/>
      <c r="NDB139" s="175"/>
      <c r="NDC139" s="175"/>
      <c r="NDD139" s="219"/>
      <c r="NDE139" s="175"/>
      <c r="NDF139" s="175"/>
      <c r="NDG139" s="219"/>
      <c r="NDH139" s="175"/>
      <c r="NDI139" s="175"/>
      <c r="NDJ139" s="219"/>
      <c r="NDK139" s="175"/>
      <c r="NDL139" s="175"/>
      <c r="NDM139" s="219"/>
      <c r="NDN139" s="175"/>
      <c r="NDO139" s="175"/>
      <c r="NDP139" s="219"/>
      <c r="NDQ139" s="175"/>
      <c r="NDR139" s="175"/>
      <c r="NDS139" s="219"/>
      <c r="NDT139" s="175"/>
      <c r="NDU139" s="175"/>
      <c r="NDV139" s="219"/>
      <c r="NDW139" s="175"/>
      <c r="NDX139" s="175"/>
      <c r="NDY139" s="219"/>
      <c r="NDZ139" s="175"/>
      <c r="NEA139" s="175"/>
      <c r="NEB139" s="219"/>
      <c r="NEC139" s="175"/>
      <c r="NED139" s="175"/>
      <c r="NEE139" s="219"/>
      <c r="NEF139" s="175"/>
      <c r="NEG139" s="175"/>
      <c r="NEH139" s="219"/>
      <c r="NEI139" s="175"/>
      <c r="NEJ139" s="175"/>
      <c r="NEK139" s="219"/>
      <c r="NEL139" s="175"/>
      <c r="NEM139" s="175"/>
      <c r="NEN139" s="219"/>
      <c r="NEO139" s="175"/>
      <c r="NEP139" s="175"/>
      <c r="NEQ139" s="219"/>
      <c r="NER139" s="175"/>
      <c r="NES139" s="175"/>
      <c r="NET139" s="219"/>
      <c r="NEU139" s="175"/>
      <c r="NEV139" s="175"/>
      <c r="NEW139" s="219"/>
      <c r="NEX139" s="175"/>
      <c r="NEY139" s="175"/>
      <c r="NEZ139" s="219"/>
      <c r="NFA139" s="175"/>
      <c r="NFB139" s="175"/>
      <c r="NFC139" s="219"/>
      <c r="NFD139" s="175"/>
      <c r="NFE139" s="175"/>
      <c r="NFF139" s="219"/>
      <c r="NFG139" s="175"/>
      <c r="NFH139" s="175"/>
      <c r="NFI139" s="219"/>
      <c r="NFJ139" s="175"/>
      <c r="NFK139" s="175"/>
      <c r="NFL139" s="219"/>
      <c r="NFM139" s="175"/>
      <c r="NFN139" s="175"/>
      <c r="NFO139" s="219"/>
      <c r="NFP139" s="175"/>
      <c r="NFQ139" s="175"/>
      <c r="NFR139" s="219"/>
      <c r="NFS139" s="175"/>
      <c r="NFT139" s="175"/>
      <c r="NFU139" s="219"/>
      <c r="NFV139" s="175"/>
      <c r="NFW139" s="175"/>
      <c r="NFX139" s="219"/>
      <c r="NFY139" s="175"/>
      <c r="NFZ139" s="175"/>
      <c r="NGA139" s="219"/>
      <c r="NGB139" s="175"/>
      <c r="NGC139" s="175"/>
      <c r="NGD139" s="219"/>
      <c r="NGE139" s="175"/>
      <c r="NGF139" s="175"/>
      <c r="NGG139" s="219"/>
      <c r="NGH139" s="175"/>
      <c r="NGI139" s="175"/>
      <c r="NGJ139" s="219"/>
      <c r="NGK139" s="175"/>
      <c r="NGL139" s="175"/>
      <c r="NGM139" s="219"/>
      <c r="NGN139" s="175"/>
      <c r="NGO139" s="175"/>
      <c r="NGP139" s="219"/>
      <c r="NGQ139" s="175"/>
      <c r="NGR139" s="175"/>
      <c r="NGS139" s="219"/>
      <c r="NGT139" s="175"/>
      <c r="NGU139" s="175"/>
      <c r="NGV139" s="219"/>
      <c r="NGW139" s="175"/>
      <c r="NGX139" s="175"/>
      <c r="NGY139" s="219"/>
      <c r="NGZ139" s="175"/>
      <c r="NHA139" s="175"/>
      <c r="NHB139" s="219"/>
      <c r="NHC139" s="175"/>
      <c r="NHD139" s="175"/>
      <c r="NHE139" s="219"/>
      <c r="NHF139" s="175"/>
      <c r="NHG139" s="175"/>
      <c r="NHH139" s="219"/>
      <c r="NHI139" s="175"/>
      <c r="NHJ139" s="175"/>
      <c r="NHK139" s="219"/>
      <c r="NHL139" s="175"/>
      <c r="NHM139" s="175"/>
      <c r="NHN139" s="219"/>
      <c r="NHO139" s="175"/>
      <c r="NHP139" s="175"/>
      <c r="NHQ139" s="219"/>
      <c r="NHR139" s="175"/>
      <c r="NHS139" s="175"/>
      <c r="NHT139" s="219"/>
      <c r="NHU139" s="175"/>
      <c r="NHV139" s="175"/>
      <c r="NHW139" s="219"/>
      <c r="NHX139" s="175"/>
      <c r="NHY139" s="175"/>
      <c r="NHZ139" s="219"/>
      <c r="NIA139" s="175"/>
      <c r="NIB139" s="175"/>
      <c r="NIC139" s="219"/>
      <c r="NID139" s="175"/>
      <c r="NIE139" s="175"/>
      <c r="NIF139" s="219"/>
      <c r="NIG139" s="175"/>
      <c r="NIH139" s="175"/>
      <c r="NII139" s="219"/>
      <c r="NIJ139" s="175"/>
      <c r="NIK139" s="175"/>
      <c r="NIL139" s="219"/>
      <c r="NIM139" s="175"/>
      <c r="NIN139" s="175"/>
      <c r="NIO139" s="219"/>
      <c r="NIP139" s="175"/>
      <c r="NIQ139" s="175"/>
      <c r="NIR139" s="219"/>
      <c r="NIS139" s="175"/>
      <c r="NIT139" s="175"/>
      <c r="NIU139" s="219"/>
      <c r="NIV139" s="175"/>
      <c r="NIW139" s="175"/>
      <c r="NIX139" s="219"/>
      <c r="NIY139" s="175"/>
      <c r="NIZ139" s="175"/>
      <c r="NJA139" s="219"/>
      <c r="NJB139" s="175"/>
      <c r="NJC139" s="175"/>
      <c r="NJD139" s="219"/>
      <c r="NJE139" s="175"/>
      <c r="NJF139" s="175"/>
      <c r="NJG139" s="219"/>
      <c r="NJH139" s="175"/>
      <c r="NJI139" s="175"/>
      <c r="NJJ139" s="219"/>
      <c r="NJK139" s="175"/>
      <c r="NJL139" s="175"/>
      <c r="NJM139" s="219"/>
      <c r="NJN139" s="175"/>
      <c r="NJO139" s="175"/>
      <c r="NJP139" s="219"/>
      <c r="NJQ139" s="175"/>
      <c r="NJR139" s="175"/>
      <c r="NJS139" s="219"/>
      <c r="NJT139" s="175"/>
      <c r="NJU139" s="175"/>
      <c r="NJV139" s="219"/>
      <c r="NJW139" s="175"/>
      <c r="NJX139" s="175"/>
      <c r="NJY139" s="219"/>
      <c r="NJZ139" s="175"/>
      <c r="NKA139" s="175"/>
      <c r="NKB139" s="219"/>
      <c r="NKC139" s="175"/>
      <c r="NKD139" s="175"/>
      <c r="NKE139" s="219"/>
      <c r="NKF139" s="175"/>
      <c r="NKG139" s="175"/>
      <c r="NKH139" s="219"/>
      <c r="NKI139" s="175"/>
      <c r="NKJ139" s="175"/>
      <c r="NKK139" s="219"/>
      <c r="NKL139" s="175"/>
      <c r="NKM139" s="175"/>
      <c r="NKN139" s="219"/>
      <c r="NKO139" s="175"/>
      <c r="NKP139" s="175"/>
      <c r="NKQ139" s="219"/>
      <c r="NKR139" s="175"/>
      <c r="NKS139" s="175"/>
      <c r="NKT139" s="219"/>
      <c r="NKU139" s="175"/>
      <c r="NKV139" s="175"/>
      <c r="NKW139" s="219"/>
      <c r="NKX139" s="175"/>
      <c r="NKY139" s="175"/>
      <c r="NKZ139" s="219"/>
      <c r="NLA139" s="175"/>
      <c r="NLB139" s="175"/>
      <c r="NLC139" s="219"/>
      <c r="NLD139" s="175"/>
      <c r="NLE139" s="175"/>
      <c r="NLF139" s="219"/>
      <c r="NLG139" s="175"/>
      <c r="NLH139" s="175"/>
      <c r="NLI139" s="219"/>
      <c r="NLJ139" s="175"/>
      <c r="NLK139" s="175"/>
      <c r="NLL139" s="219"/>
      <c r="NLM139" s="175"/>
      <c r="NLN139" s="175"/>
      <c r="NLO139" s="219"/>
      <c r="NLP139" s="175"/>
      <c r="NLQ139" s="175"/>
      <c r="NLR139" s="219"/>
      <c r="NLS139" s="175"/>
      <c r="NLT139" s="175"/>
      <c r="NLU139" s="219"/>
      <c r="NLV139" s="175"/>
      <c r="NLW139" s="175"/>
      <c r="NLX139" s="219"/>
      <c r="NLY139" s="175"/>
      <c r="NLZ139" s="175"/>
      <c r="NMA139" s="219"/>
      <c r="NMB139" s="175"/>
      <c r="NMC139" s="175"/>
      <c r="NMD139" s="219"/>
      <c r="NME139" s="175"/>
      <c r="NMF139" s="175"/>
      <c r="NMG139" s="219"/>
      <c r="NMH139" s="175"/>
      <c r="NMI139" s="175"/>
      <c r="NMJ139" s="219"/>
      <c r="NMK139" s="175"/>
      <c r="NML139" s="175"/>
      <c r="NMM139" s="219"/>
      <c r="NMN139" s="175"/>
      <c r="NMO139" s="175"/>
      <c r="NMP139" s="219"/>
      <c r="NMQ139" s="175"/>
      <c r="NMR139" s="175"/>
      <c r="NMS139" s="219"/>
      <c r="NMT139" s="175"/>
      <c r="NMU139" s="175"/>
      <c r="NMV139" s="219"/>
      <c r="NMW139" s="175"/>
      <c r="NMX139" s="175"/>
      <c r="NMY139" s="219"/>
      <c r="NMZ139" s="175"/>
      <c r="NNA139" s="175"/>
      <c r="NNB139" s="219"/>
      <c r="NNC139" s="175"/>
      <c r="NND139" s="175"/>
      <c r="NNE139" s="219"/>
      <c r="NNF139" s="175"/>
      <c r="NNG139" s="175"/>
      <c r="NNH139" s="219"/>
      <c r="NNI139" s="175"/>
      <c r="NNJ139" s="175"/>
      <c r="NNK139" s="219"/>
      <c r="NNL139" s="175"/>
      <c r="NNM139" s="175"/>
      <c r="NNN139" s="219"/>
      <c r="NNO139" s="175"/>
      <c r="NNP139" s="175"/>
      <c r="NNQ139" s="219"/>
      <c r="NNR139" s="175"/>
      <c r="NNS139" s="175"/>
      <c r="NNT139" s="219"/>
      <c r="NNU139" s="175"/>
      <c r="NNV139" s="175"/>
      <c r="NNW139" s="219"/>
      <c r="NNX139" s="175"/>
      <c r="NNY139" s="175"/>
      <c r="NNZ139" s="219"/>
      <c r="NOA139" s="175"/>
      <c r="NOB139" s="175"/>
      <c r="NOC139" s="219"/>
      <c r="NOD139" s="175"/>
      <c r="NOE139" s="175"/>
      <c r="NOF139" s="219"/>
      <c r="NOG139" s="175"/>
      <c r="NOH139" s="175"/>
      <c r="NOI139" s="219"/>
      <c r="NOJ139" s="175"/>
      <c r="NOK139" s="175"/>
      <c r="NOL139" s="219"/>
      <c r="NOM139" s="175"/>
      <c r="NON139" s="175"/>
      <c r="NOO139" s="219"/>
      <c r="NOP139" s="175"/>
      <c r="NOQ139" s="175"/>
      <c r="NOR139" s="219"/>
      <c r="NOS139" s="175"/>
      <c r="NOT139" s="175"/>
      <c r="NOU139" s="219"/>
      <c r="NOV139" s="175"/>
      <c r="NOW139" s="175"/>
      <c r="NOX139" s="219"/>
      <c r="NOY139" s="175"/>
      <c r="NOZ139" s="175"/>
      <c r="NPA139" s="219"/>
      <c r="NPB139" s="175"/>
      <c r="NPC139" s="175"/>
      <c r="NPD139" s="219"/>
      <c r="NPE139" s="175"/>
      <c r="NPF139" s="175"/>
      <c r="NPG139" s="219"/>
      <c r="NPH139" s="175"/>
      <c r="NPI139" s="175"/>
      <c r="NPJ139" s="219"/>
      <c r="NPK139" s="175"/>
      <c r="NPL139" s="175"/>
      <c r="NPM139" s="219"/>
      <c r="NPN139" s="175"/>
      <c r="NPO139" s="175"/>
      <c r="NPP139" s="219"/>
      <c r="NPQ139" s="175"/>
      <c r="NPR139" s="175"/>
      <c r="NPS139" s="219"/>
      <c r="NPT139" s="175"/>
      <c r="NPU139" s="175"/>
      <c r="NPV139" s="219"/>
      <c r="NPW139" s="175"/>
      <c r="NPX139" s="175"/>
      <c r="NPY139" s="219"/>
      <c r="NPZ139" s="175"/>
      <c r="NQA139" s="175"/>
      <c r="NQB139" s="219"/>
      <c r="NQC139" s="175"/>
      <c r="NQD139" s="175"/>
      <c r="NQE139" s="219"/>
      <c r="NQF139" s="175"/>
      <c r="NQG139" s="175"/>
      <c r="NQH139" s="219"/>
      <c r="NQI139" s="175"/>
      <c r="NQJ139" s="175"/>
      <c r="NQK139" s="219"/>
      <c r="NQL139" s="175"/>
      <c r="NQM139" s="175"/>
      <c r="NQN139" s="219"/>
      <c r="NQO139" s="175"/>
      <c r="NQP139" s="175"/>
      <c r="NQQ139" s="219"/>
      <c r="NQR139" s="175"/>
      <c r="NQS139" s="175"/>
      <c r="NQT139" s="219"/>
      <c r="NQU139" s="175"/>
      <c r="NQV139" s="175"/>
      <c r="NQW139" s="219"/>
      <c r="NQX139" s="175"/>
      <c r="NQY139" s="175"/>
      <c r="NQZ139" s="219"/>
      <c r="NRA139" s="175"/>
      <c r="NRB139" s="175"/>
      <c r="NRC139" s="219"/>
      <c r="NRD139" s="175"/>
      <c r="NRE139" s="175"/>
      <c r="NRF139" s="219"/>
      <c r="NRG139" s="175"/>
      <c r="NRH139" s="175"/>
      <c r="NRI139" s="219"/>
      <c r="NRJ139" s="175"/>
      <c r="NRK139" s="175"/>
      <c r="NRL139" s="219"/>
      <c r="NRM139" s="175"/>
      <c r="NRN139" s="175"/>
      <c r="NRO139" s="219"/>
      <c r="NRP139" s="175"/>
      <c r="NRQ139" s="175"/>
      <c r="NRR139" s="219"/>
      <c r="NRS139" s="175"/>
      <c r="NRT139" s="175"/>
      <c r="NRU139" s="219"/>
      <c r="NRV139" s="175"/>
      <c r="NRW139" s="175"/>
      <c r="NRX139" s="219"/>
      <c r="NRY139" s="175"/>
      <c r="NRZ139" s="175"/>
      <c r="NSA139" s="219"/>
      <c r="NSB139" s="175"/>
      <c r="NSC139" s="175"/>
      <c r="NSD139" s="219"/>
      <c r="NSE139" s="175"/>
      <c r="NSF139" s="175"/>
      <c r="NSG139" s="219"/>
      <c r="NSH139" s="175"/>
      <c r="NSI139" s="175"/>
      <c r="NSJ139" s="219"/>
      <c r="NSK139" s="175"/>
      <c r="NSL139" s="175"/>
      <c r="NSM139" s="219"/>
      <c r="NSN139" s="175"/>
      <c r="NSO139" s="175"/>
      <c r="NSP139" s="219"/>
      <c r="NSQ139" s="175"/>
      <c r="NSR139" s="175"/>
      <c r="NSS139" s="219"/>
      <c r="NST139" s="175"/>
      <c r="NSU139" s="175"/>
      <c r="NSV139" s="219"/>
      <c r="NSW139" s="175"/>
      <c r="NSX139" s="175"/>
      <c r="NSY139" s="219"/>
      <c r="NSZ139" s="175"/>
      <c r="NTA139" s="175"/>
      <c r="NTB139" s="219"/>
      <c r="NTC139" s="175"/>
      <c r="NTD139" s="175"/>
      <c r="NTE139" s="219"/>
      <c r="NTF139" s="175"/>
      <c r="NTG139" s="175"/>
      <c r="NTH139" s="219"/>
      <c r="NTI139" s="175"/>
      <c r="NTJ139" s="175"/>
      <c r="NTK139" s="219"/>
      <c r="NTL139" s="175"/>
      <c r="NTM139" s="175"/>
      <c r="NTN139" s="219"/>
      <c r="NTO139" s="175"/>
      <c r="NTP139" s="175"/>
      <c r="NTQ139" s="219"/>
      <c r="NTR139" s="175"/>
      <c r="NTS139" s="175"/>
      <c r="NTT139" s="219"/>
      <c r="NTU139" s="175"/>
      <c r="NTV139" s="175"/>
      <c r="NTW139" s="219"/>
      <c r="NTX139" s="175"/>
      <c r="NTY139" s="175"/>
      <c r="NTZ139" s="219"/>
      <c r="NUA139" s="175"/>
      <c r="NUB139" s="175"/>
      <c r="NUC139" s="219"/>
      <c r="NUD139" s="175"/>
      <c r="NUE139" s="175"/>
      <c r="NUF139" s="219"/>
      <c r="NUG139" s="175"/>
      <c r="NUH139" s="175"/>
      <c r="NUI139" s="219"/>
      <c r="NUJ139" s="175"/>
      <c r="NUK139" s="175"/>
      <c r="NUL139" s="219"/>
      <c r="NUM139" s="175"/>
      <c r="NUN139" s="175"/>
      <c r="NUO139" s="219"/>
      <c r="NUP139" s="175"/>
      <c r="NUQ139" s="175"/>
      <c r="NUR139" s="219"/>
      <c r="NUS139" s="175"/>
      <c r="NUT139" s="175"/>
      <c r="NUU139" s="219"/>
      <c r="NUV139" s="175"/>
      <c r="NUW139" s="175"/>
      <c r="NUX139" s="219"/>
      <c r="NUY139" s="175"/>
      <c r="NUZ139" s="175"/>
      <c r="NVA139" s="219"/>
      <c r="NVB139" s="175"/>
      <c r="NVC139" s="175"/>
      <c r="NVD139" s="219"/>
      <c r="NVE139" s="175"/>
      <c r="NVF139" s="175"/>
      <c r="NVG139" s="219"/>
      <c r="NVH139" s="175"/>
      <c r="NVI139" s="175"/>
      <c r="NVJ139" s="219"/>
      <c r="NVK139" s="175"/>
      <c r="NVL139" s="175"/>
      <c r="NVM139" s="219"/>
      <c r="NVN139" s="175"/>
      <c r="NVO139" s="175"/>
      <c r="NVP139" s="219"/>
      <c r="NVQ139" s="175"/>
      <c r="NVR139" s="175"/>
      <c r="NVS139" s="219"/>
      <c r="NVT139" s="175"/>
      <c r="NVU139" s="175"/>
      <c r="NVV139" s="219"/>
      <c r="NVW139" s="175"/>
      <c r="NVX139" s="175"/>
      <c r="NVY139" s="219"/>
      <c r="NVZ139" s="175"/>
      <c r="NWA139" s="175"/>
      <c r="NWB139" s="219"/>
      <c r="NWC139" s="175"/>
      <c r="NWD139" s="175"/>
      <c r="NWE139" s="219"/>
      <c r="NWF139" s="175"/>
      <c r="NWG139" s="175"/>
      <c r="NWH139" s="219"/>
      <c r="NWI139" s="175"/>
      <c r="NWJ139" s="175"/>
      <c r="NWK139" s="219"/>
      <c r="NWL139" s="175"/>
      <c r="NWM139" s="175"/>
      <c r="NWN139" s="219"/>
      <c r="NWO139" s="175"/>
      <c r="NWP139" s="175"/>
      <c r="NWQ139" s="219"/>
      <c r="NWR139" s="175"/>
      <c r="NWS139" s="175"/>
      <c r="NWT139" s="219"/>
      <c r="NWU139" s="175"/>
      <c r="NWV139" s="175"/>
      <c r="NWW139" s="219"/>
      <c r="NWX139" s="175"/>
      <c r="NWY139" s="175"/>
      <c r="NWZ139" s="219"/>
      <c r="NXA139" s="175"/>
      <c r="NXB139" s="175"/>
      <c r="NXC139" s="219"/>
      <c r="NXD139" s="175"/>
      <c r="NXE139" s="175"/>
      <c r="NXF139" s="219"/>
      <c r="NXG139" s="175"/>
      <c r="NXH139" s="175"/>
      <c r="NXI139" s="219"/>
      <c r="NXJ139" s="175"/>
      <c r="NXK139" s="175"/>
      <c r="NXL139" s="219"/>
      <c r="NXM139" s="175"/>
      <c r="NXN139" s="175"/>
      <c r="NXO139" s="219"/>
      <c r="NXP139" s="175"/>
      <c r="NXQ139" s="175"/>
      <c r="NXR139" s="219"/>
      <c r="NXS139" s="175"/>
      <c r="NXT139" s="175"/>
      <c r="NXU139" s="219"/>
      <c r="NXV139" s="175"/>
      <c r="NXW139" s="175"/>
      <c r="NXX139" s="219"/>
      <c r="NXY139" s="175"/>
      <c r="NXZ139" s="175"/>
      <c r="NYA139" s="219"/>
      <c r="NYB139" s="175"/>
      <c r="NYC139" s="175"/>
      <c r="NYD139" s="219"/>
      <c r="NYE139" s="175"/>
      <c r="NYF139" s="175"/>
      <c r="NYG139" s="219"/>
      <c r="NYH139" s="175"/>
      <c r="NYI139" s="175"/>
      <c r="NYJ139" s="219"/>
      <c r="NYK139" s="175"/>
      <c r="NYL139" s="175"/>
      <c r="NYM139" s="219"/>
      <c r="NYN139" s="175"/>
      <c r="NYO139" s="175"/>
      <c r="NYP139" s="219"/>
      <c r="NYQ139" s="175"/>
      <c r="NYR139" s="175"/>
      <c r="NYS139" s="219"/>
      <c r="NYT139" s="175"/>
      <c r="NYU139" s="175"/>
      <c r="NYV139" s="219"/>
      <c r="NYW139" s="175"/>
      <c r="NYX139" s="175"/>
      <c r="NYY139" s="219"/>
      <c r="NYZ139" s="175"/>
      <c r="NZA139" s="175"/>
      <c r="NZB139" s="219"/>
      <c r="NZC139" s="175"/>
      <c r="NZD139" s="175"/>
      <c r="NZE139" s="219"/>
      <c r="NZF139" s="175"/>
      <c r="NZG139" s="175"/>
      <c r="NZH139" s="219"/>
      <c r="NZI139" s="175"/>
      <c r="NZJ139" s="175"/>
      <c r="NZK139" s="219"/>
      <c r="NZL139" s="175"/>
      <c r="NZM139" s="175"/>
      <c r="NZN139" s="219"/>
      <c r="NZO139" s="175"/>
      <c r="NZP139" s="175"/>
      <c r="NZQ139" s="219"/>
      <c r="NZR139" s="175"/>
      <c r="NZS139" s="175"/>
      <c r="NZT139" s="219"/>
      <c r="NZU139" s="175"/>
      <c r="NZV139" s="175"/>
      <c r="NZW139" s="219"/>
      <c r="NZX139" s="175"/>
      <c r="NZY139" s="175"/>
      <c r="NZZ139" s="219"/>
      <c r="OAA139" s="175"/>
      <c r="OAB139" s="175"/>
      <c r="OAC139" s="219"/>
      <c r="OAD139" s="175"/>
      <c r="OAE139" s="175"/>
      <c r="OAF139" s="219"/>
      <c r="OAG139" s="175"/>
      <c r="OAH139" s="175"/>
      <c r="OAI139" s="219"/>
      <c r="OAJ139" s="175"/>
      <c r="OAK139" s="175"/>
      <c r="OAL139" s="219"/>
      <c r="OAM139" s="175"/>
      <c r="OAN139" s="175"/>
      <c r="OAO139" s="219"/>
      <c r="OAP139" s="175"/>
      <c r="OAQ139" s="175"/>
      <c r="OAR139" s="219"/>
      <c r="OAS139" s="175"/>
      <c r="OAT139" s="175"/>
      <c r="OAU139" s="219"/>
      <c r="OAV139" s="175"/>
      <c r="OAW139" s="175"/>
      <c r="OAX139" s="219"/>
      <c r="OAY139" s="175"/>
      <c r="OAZ139" s="175"/>
      <c r="OBA139" s="219"/>
      <c r="OBB139" s="175"/>
      <c r="OBC139" s="175"/>
      <c r="OBD139" s="219"/>
      <c r="OBE139" s="175"/>
      <c r="OBF139" s="175"/>
      <c r="OBG139" s="219"/>
      <c r="OBH139" s="175"/>
      <c r="OBI139" s="175"/>
      <c r="OBJ139" s="219"/>
      <c r="OBK139" s="175"/>
      <c r="OBL139" s="175"/>
      <c r="OBM139" s="219"/>
      <c r="OBN139" s="175"/>
      <c r="OBO139" s="175"/>
      <c r="OBP139" s="219"/>
      <c r="OBQ139" s="175"/>
      <c r="OBR139" s="175"/>
      <c r="OBS139" s="219"/>
      <c r="OBT139" s="175"/>
      <c r="OBU139" s="175"/>
      <c r="OBV139" s="219"/>
      <c r="OBW139" s="175"/>
      <c r="OBX139" s="175"/>
      <c r="OBY139" s="219"/>
      <c r="OBZ139" s="175"/>
      <c r="OCA139" s="175"/>
      <c r="OCB139" s="219"/>
      <c r="OCC139" s="175"/>
      <c r="OCD139" s="175"/>
      <c r="OCE139" s="219"/>
      <c r="OCF139" s="175"/>
      <c r="OCG139" s="175"/>
      <c r="OCH139" s="219"/>
      <c r="OCI139" s="175"/>
      <c r="OCJ139" s="175"/>
      <c r="OCK139" s="219"/>
      <c r="OCL139" s="175"/>
      <c r="OCM139" s="175"/>
      <c r="OCN139" s="219"/>
      <c r="OCO139" s="175"/>
      <c r="OCP139" s="175"/>
      <c r="OCQ139" s="219"/>
      <c r="OCR139" s="175"/>
      <c r="OCS139" s="175"/>
      <c r="OCT139" s="219"/>
      <c r="OCU139" s="175"/>
      <c r="OCV139" s="175"/>
      <c r="OCW139" s="219"/>
      <c r="OCX139" s="175"/>
      <c r="OCY139" s="175"/>
      <c r="OCZ139" s="219"/>
      <c r="ODA139" s="175"/>
      <c r="ODB139" s="175"/>
      <c r="ODC139" s="219"/>
      <c r="ODD139" s="175"/>
      <c r="ODE139" s="175"/>
      <c r="ODF139" s="219"/>
      <c r="ODG139" s="175"/>
      <c r="ODH139" s="175"/>
      <c r="ODI139" s="219"/>
      <c r="ODJ139" s="175"/>
      <c r="ODK139" s="175"/>
      <c r="ODL139" s="219"/>
      <c r="ODM139" s="175"/>
      <c r="ODN139" s="175"/>
      <c r="ODO139" s="219"/>
      <c r="ODP139" s="175"/>
      <c r="ODQ139" s="175"/>
      <c r="ODR139" s="219"/>
      <c r="ODS139" s="175"/>
      <c r="ODT139" s="175"/>
      <c r="ODU139" s="219"/>
      <c r="ODV139" s="175"/>
      <c r="ODW139" s="175"/>
      <c r="ODX139" s="219"/>
      <c r="ODY139" s="175"/>
      <c r="ODZ139" s="175"/>
      <c r="OEA139" s="219"/>
      <c r="OEB139" s="175"/>
      <c r="OEC139" s="175"/>
      <c r="OED139" s="219"/>
      <c r="OEE139" s="175"/>
      <c r="OEF139" s="175"/>
      <c r="OEG139" s="219"/>
      <c r="OEH139" s="175"/>
      <c r="OEI139" s="175"/>
      <c r="OEJ139" s="219"/>
      <c r="OEK139" s="175"/>
      <c r="OEL139" s="175"/>
      <c r="OEM139" s="219"/>
      <c r="OEN139" s="175"/>
      <c r="OEO139" s="175"/>
      <c r="OEP139" s="219"/>
      <c r="OEQ139" s="175"/>
      <c r="OER139" s="175"/>
      <c r="OES139" s="219"/>
      <c r="OET139" s="175"/>
      <c r="OEU139" s="175"/>
      <c r="OEV139" s="219"/>
      <c r="OEW139" s="175"/>
      <c r="OEX139" s="175"/>
      <c r="OEY139" s="219"/>
      <c r="OEZ139" s="175"/>
      <c r="OFA139" s="175"/>
      <c r="OFB139" s="219"/>
      <c r="OFC139" s="175"/>
      <c r="OFD139" s="175"/>
      <c r="OFE139" s="219"/>
      <c r="OFF139" s="175"/>
      <c r="OFG139" s="175"/>
      <c r="OFH139" s="219"/>
      <c r="OFI139" s="175"/>
      <c r="OFJ139" s="175"/>
      <c r="OFK139" s="219"/>
      <c r="OFL139" s="175"/>
      <c r="OFM139" s="175"/>
      <c r="OFN139" s="219"/>
      <c r="OFO139" s="175"/>
      <c r="OFP139" s="175"/>
      <c r="OFQ139" s="219"/>
      <c r="OFR139" s="175"/>
      <c r="OFS139" s="175"/>
      <c r="OFT139" s="219"/>
      <c r="OFU139" s="175"/>
      <c r="OFV139" s="175"/>
      <c r="OFW139" s="219"/>
      <c r="OFX139" s="175"/>
      <c r="OFY139" s="175"/>
      <c r="OFZ139" s="219"/>
      <c r="OGA139" s="175"/>
      <c r="OGB139" s="175"/>
      <c r="OGC139" s="219"/>
      <c r="OGD139" s="175"/>
      <c r="OGE139" s="175"/>
      <c r="OGF139" s="219"/>
      <c r="OGG139" s="175"/>
      <c r="OGH139" s="175"/>
      <c r="OGI139" s="219"/>
      <c r="OGJ139" s="175"/>
      <c r="OGK139" s="175"/>
      <c r="OGL139" s="219"/>
      <c r="OGM139" s="175"/>
      <c r="OGN139" s="175"/>
      <c r="OGO139" s="219"/>
      <c r="OGP139" s="175"/>
      <c r="OGQ139" s="175"/>
      <c r="OGR139" s="219"/>
      <c r="OGS139" s="175"/>
      <c r="OGT139" s="175"/>
      <c r="OGU139" s="219"/>
      <c r="OGV139" s="175"/>
      <c r="OGW139" s="175"/>
      <c r="OGX139" s="219"/>
      <c r="OGY139" s="175"/>
      <c r="OGZ139" s="175"/>
      <c r="OHA139" s="219"/>
      <c r="OHB139" s="175"/>
      <c r="OHC139" s="175"/>
      <c r="OHD139" s="219"/>
      <c r="OHE139" s="175"/>
      <c r="OHF139" s="175"/>
      <c r="OHG139" s="219"/>
      <c r="OHH139" s="175"/>
      <c r="OHI139" s="175"/>
      <c r="OHJ139" s="219"/>
      <c r="OHK139" s="175"/>
      <c r="OHL139" s="175"/>
      <c r="OHM139" s="219"/>
      <c r="OHN139" s="175"/>
      <c r="OHO139" s="175"/>
      <c r="OHP139" s="219"/>
      <c r="OHQ139" s="175"/>
      <c r="OHR139" s="175"/>
      <c r="OHS139" s="219"/>
      <c r="OHT139" s="175"/>
      <c r="OHU139" s="175"/>
      <c r="OHV139" s="219"/>
      <c r="OHW139" s="175"/>
      <c r="OHX139" s="175"/>
      <c r="OHY139" s="219"/>
      <c r="OHZ139" s="175"/>
      <c r="OIA139" s="175"/>
      <c r="OIB139" s="219"/>
      <c r="OIC139" s="175"/>
      <c r="OID139" s="175"/>
      <c r="OIE139" s="219"/>
      <c r="OIF139" s="175"/>
      <c r="OIG139" s="175"/>
      <c r="OIH139" s="219"/>
      <c r="OII139" s="175"/>
      <c r="OIJ139" s="175"/>
      <c r="OIK139" s="219"/>
      <c r="OIL139" s="175"/>
      <c r="OIM139" s="175"/>
      <c r="OIN139" s="219"/>
      <c r="OIO139" s="175"/>
      <c r="OIP139" s="175"/>
      <c r="OIQ139" s="219"/>
      <c r="OIR139" s="175"/>
      <c r="OIS139" s="175"/>
      <c r="OIT139" s="219"/>
      <c r="OIU139" s="175"/>
      <c r="OIV139" s="175"/>
      <c r="OIW139" s="219"/>
      <c r="OIX139" s="175"/>
      <c r="OIY139" s="175"/>
      <c r="OIZ139" s="219"/>
      <c r="OJA139" s="175"/>
      <c r="OJB139" s="175"/>
      <c r="OJC139" s="219"/>
      <c r="OJD139" s="175"/>
      <c r="OJE139" s="175"/>
      <c r="OJF139" s="219"/>
      <c r="OJG139" s="175"/>
      <c r="OJH139" s="175"/>
      <c r="OJI139" s="219"/>
      <c r="OJJ139" s="175"/>
      <c r="OJK139" s="175"/>
      <c r="OJL139" s="219"/>
      <c r="OJM139" s="175"/>
      <c r="OJN139" s="175"/>
      <c r="OJO139" s="219"/>
      <c r="OJP139" s="175"/>
      <c r="OJQ139" s="175"/>
      <c r="OJR139" s="219"/>
      <c r="OJS139" s="175"/>
      <c r="OJT139" s="175"/>
      <c r="OJU139" s="219"/>
      <c r="OJV139" s="175"/>
      <c r="OJW139" s="175"/>
      <c r="OJX139" s="219"/>
      <c r="OJY139" s="175"/>
      <c r="OJZ139" s="175"/>
      <c r="OKA139" s="219"/>
      <c r="OKB139" s="175"/>
      <c r="OKC139" s="175"/>
      <c r="OKD139" s="219"/>
      <c r="OKE139" s="175"/>
      <c r="OKF139" s="175"/>
      <c r="OKG139" s="219"/>
      <c r="OKH139" s="175"/>
      <c r="OKI139" s="175"/>
      <c r="OKJ139" s="219"/>
      <c r="OKK139" s="175"/>
      <c r="OKL139" s="175"/>
      <c r="OKM139" s="219"/>
      <c r="OKN139" s="175"/>
      <c r="OKO139" s="175"/>
      <c r="OKP139" s="219"/>
      <c r="OKQ139" s="175"/>
      <c r="OKR139" s="175"/>
      <c r="OKS139" s="219"/>
      <c r="OKT139" s="175"/>
      <c r="OKU139" s="175"/>
      <c r="OKV139" s="219"/>
      <c r="OKW139" s="175"/>
      <c r="OKX139" s="175"/>
      <c r="OKY139" s="219"/>
      <c r="OKZ139" s="175"/>
      <c r="OLA139" s="175"/>
      <c r="OLB139" s="219"/>
      <c r="OLC139" s="175"/>
      <c r="OLD139" s="175"/>
      <c r="OLE139" s="219"/>
      <c r="OLF139" s="175"/>
      <c r="OLG139" s="175"/>
      <c r="OLH139" s="219"/>
      <c r="OLI139" s="175"/>
      <c r="OLJ139" s="175"/>
      <c r="OLK139" s="219"/>
      <c r="OLL139" s="175"/>
      <c r="OLM139" s="175"/>
      <c r="OLN139" s="219"/>
      <c r="OLO139" s="175"/>
      <c r="OLP139" s="175"/>
      <c r="OLQ139" s="219"/>
      <c r="OLR139" s="175"/>
      <c r="OLS139" s="175"/>
      <c r="OLT139" s="219"/>
      <c r="OLU139" s="175"/>
      <c r="OLV139" s="175"/>
      <c r="OLW139" s="219"/>
      <c r="OLX139" s="175"/>
      <c r="OLY139" s="175"/>
      <c r="OLZ139" s="219"/>
      <c r="OMA139" s="175"/>
      <c r="OMB139" s="175"/>
      <c r="OMC139" s="219"/>
      <c r="OMD139" s="175"/>
      <c r="OME139" s="175"/>
      <c r="OMF139" s="219"/>
      <c r="OMG139" s="175"/>
      <c r="OMH139" s="175"/>
      <c r="OMI139" s="219"/>
      <c r="OMJ139" s="175"/>
      <c r="OMK139" s="175"/>
      <c r="OML139" s="219"/>
      <c r="OMM139" s="175"/>
      <c r="OMN139" s="175"/>
      <c r="OMO139" s="219"/>
      <c r="OMP139" s="175"/>
      <c r="OMQ139" s="175"/>
      <c r="OMR139" s="219"/>
      <c r="OMS139" s="175"/>
      <c r="OMT139" s="175"/>
      <c r="OMU139" s="219"/>
      <c r="OMV139" s="175"/>
      <c r="OMW139" s="175"/>
      <c r="OMX139" s="219"/>
      <c r="OMY139" s="175"/>
      <c r="OMZ139" s="175"/>
      <c r="ONA139" s="219"/>
      <c r="ONB139" s="175"/>
      <c r="ONC139" s="175"/>
      <c r="OND139" s="219"/>
      <c r="ONE139" s="175"/>
      <c r="ONF139" s="175"/>
      <c r="ONG139" s="219"/>
      <c r="ONH139" s="175"/>
      <c r="ONI139" s="175"/>
      <c r="ONJ139" s="219"/>
      <c r="ONK139" s="175"/>
      <c r="ONL139" s="175"/>
      <c r="ONM139" s="219"/>
      <c r="ONN139" s="175"/>
      <c r="ONO139" s="175"/>
      <c r="ONP139" s="219"/>
      <c r="ONQ139" s="175"/>
      <c r="ONR139" s="175"/>
      <c r="ONS139" s="219"/>
      <c r="ONT139" s="175"/>
      <c r="ONU139" s="175"/>
      <c r="ONV139" s="219"/>
      <c r="ONW139" s="175"/>
      <c r="ONX139" s="175"/>
      <c r="ONY139" s="219"/>
      <c r="ONZ139" s="175"/>
      <c r="OOA139" s="175"/>
      <c r="OOB139" s="219"/>
      <c r="OOC139" s="175"/>
      <c r="OOD139" s="175"/>
      <c r="OOE139" s="219"/>
      <c r="OOF139" s="175"/>
      <c r="OOG139" s="175"/>
      <c r="OOH139" s="219"/>
      <c r="OOI139" s="175"/>
      <c r="OOJ139" s="175"/>
      <c r="OOK139" s="219"/>
      <c r="OOL139" s="175"/>
      <c r="OOM139" s="175"/>
      <c r="OON139" s="219"/>
      <c r="OOO139" s="175"/>
      <c r="OOP139" s="175"/>
      <c r="OOQ139" s="219"/>
      <c r="OOR139" s="175"/>
      <c r="OOS139" s="175"/>
      <c r="OOT139" s="219"/>
      <c r="OOU139" s="175"/>
      <c r="OOV139" s="175"/>
      <c r="OOW139" s="219"/>
      <c r="OOX139" s="175"/>
      <c r="OOY139" s="175"/>
      <c r="OOZ139" s="219"/>
      <c r="OPA139" s="175"/>
      <c r="OPB139" s="175"/>
      <c r="OPC139" s="219"/>
      <c r="OPD139" s="175"/>
      <c r="OPE139" s="175"/>
      <c r="OPF139" s="219"/>
      <c r="OPG139" s="175"/>
      <c r="OPH139" s="175"/>
      <c r="OPI139" s="219"/>
      <c r="OPJ139" s="175"/>
      <c r="OPK139" s="175"/>
      <c r="OPL139" s="219"/>
      <c r="OPM139" s="175"/>
      <c r="OPN139" s="175"/>
      <c r="OPO139" s="219"/>
      <c r="OPP139" s="175"/>
      <c r="OPQ139" s="175"/>
      <c r="OPR139" s="219"/>
      <c r="OPS139" s="175"/>
      <c r="OPT139" s="175"/>
      <c r="OPU139" s="219"/>
      <c r="OPV139" s="175"/>
      <c r="OPW139" s="175"/>
      <c r="OPX139" s="219"/>
      <c r="OPY139" s="175"/>
      <c r="OPZ139" s="175"/>
      <c r="OQA139" s="219"/>
      <c r="OQB139" s="175"/>
      <c r="OQC139" s="175"/>
      <c r="OQD139" s="219"/>
      <c r="OQE139" s="175"/>
      <c r="OQF139" s="175"/>
      <c r="OQG139" s="219"/>
      <c r="OQH139" s="175"/>
      <c r="OQI139" s="175"/>
      <c r="OQJ139" s="219"/>
      <c r="OQK139" s="175"/>
      <c r="OQL139" s="175"/>
      <c r="OQM139" s="219"/>
      <c r="OQN139" s="175"/>
      <c r="OQO139" s="175"/>
      <c r="OQP139" s="219"/>
      <c r="OQQ139" s="175"/>
      <c r="OQR139" s="175"/>
      <c r="OQS139" s="219"/>
      <c r="OQT139" s="175"/>
      <c r="OQU139" s="175"/>
      <c r="OQV139" s="219"/>
      <c r="OQW139" s="175"/>
      <c r="OQX139" s="175"/>
      <c r="OQY139" s="219"/>
      <c r="OQZ139" s="175"/>
      <c r="ORA139" s="175"/>
      <c r="ORB139" s="219"/>
      <c r="ORC139" s="175"/>
      <c r="ORD139" s="175"/>
      <c r="ORE139" s="219"/>
      <c r="ORF139" s="175"/>
      <c r="ORG139" s="175"/>
      <c r="ORH139" s="219"/>
      <c r="ORI139" s="175"/>
      <c r="ORJ139" s="175"/>
      <c r="ORK139" s="219"/>
      <c r="ORL139" s="175"/>
      <c r="ORM139" s="175"/>
      <c r="ORN139" s="219"/>
      <c r="ORO139" s="175"/>
      <c r="ORP139" s="175"/>
      <c r="ORQ139" s="219"/>
      <c r="ORR139" s="175"/>
      <c r="ORS139" s="175"/>
      <c r="ORT139" s="219"/>
      <c r="ORU139" s="175"/>
      <c r="ORV139" s="175"/>
      <c r="ORW139" s="219"/>
      <c r="ORX139" s="175"/>
      <c r="ORY139" s="175"/>
      <c r="ORZ139" s="219"/>
      <c r="OSA139" s="175"/>
      <c r="OSB139" s="175"/>
      <c r="OSC139" s="219"/>
      <c r="OSD139" s="175"/>
      <c r="OSE139" s="175"/>
      <c r="OSF139" s="219"/>
      <c r="OSG139" s="175"/>
      <c r="OSH139" s="175"/>
      <c r="OSI139" s="219"/>
      <c r="OSJ139" s="175"/>
      <c r="OSK139" s="175"/>
      <c r="OSL139" s="219"/>
      <c r="OSM139" s="175"/>
      <c r="OSN139" s="175"/>
      <c r="OSO139" s="219"/>
      <c r="OSP139" s="175"/>
      <c r="OSQ139" s="175"/>
      <c r="OSR139" s="219"/>
      <c r="OSS139" s="175"/>
      <c r="OST139" s="175"/>
      <c r="OSU139" s="219"/>
      <c r="OSV139" s="175"/>
      <c r="OSW139" s="175"/>
      <c r="OSX139" s="219"/>
      <c r="OSY139" s="175"/>
      <c r="OSZ139" s="175"/>
      <c r="OTA139" s="219"/>
      <c r="OTB139" s="175"/>
      <c r="OTC139" s="175"/>
      <c r="OTD139" s="219"/>
      <c r="OTE139" s="175"/>
      <c r="OTF139" s="175"/>
      <c r="OTG139" s="219"/>
      <c r="OTH139" s="175"/>
      <c r="OTI139" s="175"/>
      <c r="OTJ139" s="219"/>
      <c r="OTK139" s="175"/>
      <c r="OTL139" s="175"/>
      <c r="OTM139" s="219"/>
      <c r="OTN139" s="175"/>
      <c r="OTO139" s="175"/>
      <c r="OTP139" s="219"/>
      <c r="OTQ139" s="175"/>
      <c r="OTR139" s="175"/>
      <c r="OTS139" s="219"/>
      <c r="OTT139" s="175"/>
      <c r="OTU139" s="175"/>
      <c r="OTV139" s="219"/>
      <c r="OTW139" s="175"/>
      <c r="OTX139" s="175"/>
      <c r="OTY139" s="219"/>
      <c r="OTZ139" s="175"/>
      <c r="OUA139" s="175"/>
      <c r="OUB139" s="219"/>
      <c r="OUC139" s="175"/>
      <c r="OUD139" s="175"/>
      <c r="OUE139" s="219"/>
      <c r="OUF139" s="175"/>
      <c r="OUG139" s="175"/>
      <c r="OUH139" s="219"/>
      <c r="OUI139" s="175"/>
      <c r="OUJ139" s="175"/>
      <c r="OUK139" s="219"/>
      <c r="OUL139" s="175"/>
      <c r="OUM139" s="175"/>
      <c r="OUN139" s="219"/>
      <c r="OUO139" s="175"/>
      <c r="OUP139" s="175"/>
      <c r="OUQ139" s="219"/>
      <c r="OUR139" s="175"/>
      <c r="OUS139" s="175"/>
      <c r="OUT139" s="219"/>
      <c r="OUU139" s="175"/>
      <c r="OUV139" s="175"/>
      <c r="OUW139" s="219"/>
      <c r="OUX139" s="175"/>
      <c r="OUY139" s="175"/>
      <c r="OUZ139" s="219"/>
      <c r="OVA139" s="175"/>
      <c r="OVB139" s="175"/>
      <c r="OVC139" s="219"/>
      <c r="OVD139" s="175"/>
      <c r="OVE139" s="175"/>
      <c r="OVF139" s="219"/>
      <c r="OVG139" s="175"/>
      <c r="OVH139" s="175"/>
      <c r="OVI139" s="219"/>
      <c r="OVJ139" s="175"/>
      <c r="OVK139" s="175"/>
      <c r="OVL139" s="219"/>
      <c r="OVM139" s="175"/>
      <c r="OVN139" s="175"/>
      <c r="OVO139" s="219"/>
      <c r="OVP139" s="175"/>
      <c r="OVQ139" s="175"/>
      <c r="OVR139" s="219"/>
      <c r="OVS139" s="175"/>
      <c r="OVT139" s="175"/>
      <c r="OVU139" s="219"/>
      <c r="OVV139" s="175"/>
      <c r="OVW139" s="175"/>
      <c r="OVX139" s="219"/>
      <c r="OVY139" s="175"/>
      <c r="OVZ139" s="175"/>
      <c r="OWA139" s="219"/>
      <c r="OWB139" s="175"/>
      <c r="OWC139" s="175"/>
      <c r="OWD139" s="219"/>
      <c r="OWE139" s="175"/>
      <c r="OWF139" s="175"/>
      <c r="OWG139" s="219"/>
      <c r="OWH139" s="175"/>
      <c r="OWI139" s="175"/>
      <c r="OWJ139" s="219"/>
      <c r="OWK139" s="175"/>
      <c r="OWL139" s="175"/>
      <c r="OWM139" s="219"/>
      <c r="OWN139" s="175"/>
      <c r="OWO139" s="175"/>
      <c r="OWP139" s="219"/>
      <c r="OWQ139" s="175"/>
      <c r="OWR139" s="175"/>
      <c r="OWS139" s="219"/>
      <c r="OWT139" s="175"/>
      <c r="OWU139" s="175"/>
      <c r="OWV139" s="219"/>
      <c r="OWW139" s="175"/>
      <c r="OWX139" s="175"/>
      <c r="OWY139" s="219"/>
      <c r="OWZ139" s="175"/>
      <c r="OXA139" s="175"/>
      <c r="OXB139" s="219"/>
      <c r="OXC139" s="175"/>
      <c r="OXD139" s="175"/>
      <c r="OXE139" s="219"/>
      <c r="OXF139" s="175"/>
      <c r="OXG139" s="175"/>
      <c r="OXH139" s="219"/>
      <c r="OXI139" s="175"/>
      <c r="OXJ139" s="175"/>
      <c r="OXK139" s="219"/>
      <c r="OXL139" s="175"/>
      <c r="OXM139" s="175"/>
      <c r="OXN139" s="219"/>
      <c r="OXO139" s="175"/>
      <c r="OXP139" s="175"/>
      <c r="OXQ139" s="219"/>
      <c r="OXR139" s="175"/>
      <c r="OXS139" s="175"/>
      <c r="OXT139" s="219"/>
      <c r="OXU139" s="175"/>
      <c r="OXV139" s="175"/>
      <c r="OXW139" s="219"/>
      <c r="OXX139" s="175"/>
      <c r="OXY139" s="175"/>
      <c r="OXZ139" s="219"/>
      <c r="OYA139" s="175"/>
      <c r="OYB139" s="175"/>
      <c r="OYC139" s="219"/>
      <c r="OYD139" s="175"/>
      <c r="OYE139" s="175"/>
      <c r="OYF139" s="219"/>
      <c r="OYG139" s="175"/>
      <c r="OYH139" s="175"/>
      <c r="OYI139" s="219"/>
      <c r="OYJ139" s="175"/>
      <c r="OYK139" s="175"/>
      <c r="OYL139" s="219"/>
      <c r="OYM139" s="175"/>
      <c r="OYN139" s="175"/>
      <c r="OYO139" s="219"/>
      <c r="OYP139" s="175"/>
      <c r="OYQ139" s="175"/>
      <c r="OYR139" s="219"/>
      <c r="OYS139" s="175"/>
      <c r="OYT139" s="175"/>
      <c r="OYU139" s="219"/>
      <c r="OYV139" s="175"/>
      <c r="OYW139" s="175"/>
      <c r="OYX139" s="219"/>
      <c r="OYY139" s="175"/>
      <c r="OYZ139" s="175"/>
      <c r="OZA139" s="219"/>
      <c r="OZB139" s="175"/>
      <c r="OZC139" s="175"/>
      <c r="OZD139" s="219"/>
      <c r="OZE139" s="175"/>
      <c r="OZF139" s="175"/>
      <c r="OZG139" s="219"/>
      <c r="OZH139" s="175"/>
      <c r="OZI139" s="175"/>
      <c r="OZJ139" s="219"/>
      <c r="OZK139" s="175"/>
      <c r="OZL139" s="175"/>
      <c r="OZM139" s="219"/>
      <c r="OZN139" s="175"/>
      <c r="OZO139" s="175"/>
      <c r="OZP139" s="219"/>
      <c r="OZQ139" s="175"/>
      <c r="OZR139" s="175"/>
      <c r="OZS139" s="219"/>
      <c r="OZT139" s="175"/>
      <c r="OZU139" s="175"/>
      <c r="OZV139" s="219"/>
      <c r="OZW139" s="175"/>
      <c r="OZX139" s="175"/>
      <c r="OZY139" s="219"/>
      <c r="OZZ139" s="175"/>
      <c r="PAA139" s="175"/>
      <c r="PAB139" s="219"/>
      <c r="PAC139" s="175"/>
      <c r="PAD139" s="175"/>
      <c r="PAE139" s="219"/>
      <c r="PAF139" s="175"/>
      <c r="PAG139" s="175"/>
      <c r="PAH139" s="219"/>
      <c r="PAI139" s="175"/>
      <c r="PAJ139" s="175"/>
      <c r="PAK139" s="219"/>
      <c r="PAL139" s="175"/>
      <c r="PAM139" s="175"/>
      <c r="PAN139" s="219"/>
      <c r="PAO139" s="175"/>
      <c r="PAP139" s="175"/>
      <c r="PAQ139" s="219"/>
      <c r="PAR139" s="175"/>
      <c r="PAS139" s="175"/>
      <c r="PAT139" s="219"/>
      <c r="PAU139" s="175"/>
      <c r="PAV139" s="175"/>
      <c r="PAW139" s="219"/>
      <c r="PAX139" s="175"/>
      <c r="PAY139" s="175"/>
      <c r="PAZ139" s="219"/>
      <c r="PBA139" s="175"/>
      <c r="PBB139" s="175"/>
      <c r="PBC139" s="219"/>
      <c r="PBD139" s="175"/>
      <c r="PBE139" s="175"/>
      <c r="PBF139" s="219"/>
      <c r="PBG139" s="175"/>
      <c r="PBH139" s="175"/>
      <c r="PBI139" s="219"/>
      <c r="PBJ139" s="175"/>
      <c r="PBK139" s="175"/>
      <c r="PBL139" s="219"/>
      <c r="PBM139" s="175"/>
      <c r="PBN139" s="175"/>
      <c r="PBO139" s="219"/>
      <c r="PBP139" s="175"/>
      <c r="PBQ139" s="175"/>
      <c r="PBR139" s="219"/>
      <c r="PBS139" s="175"/>
      <c r="PBT139" s="175"/>
      <c r="PBU139" s="219"/>
      <c r="PBV139" s="175"/>
      <c r="PBW139" s="175"/>
      <c r="PBX139" s="219"/>
      <c r="PBY139" s="175"/>
      <c r="PBZ139" s="175"/>
      <c r="PCA139" s="219"/>
      <c r="PCB139" s="175"/>
      <c r="PCC139" s="175"/>
      <c r="PCD139" s="219"/>
      <c r="PCE139" s="175"/>
      <c r="PCF139" s="175"/>
      <c r="PCG139" s="219"/>
      <c r="PCH139" s="175"/>
      <c r="PCI139" s="175"/>
      <c r="PCJ139" s="219"/>
      <c r="PCK139" s="175"/>
      <c r="PCL139" s="175"/>
      <c r="PCM139" s="219"/>
      <c r="PCN139" s="175"/>
      <c r="PCO139" s="175"/>
      <c r="PCP139" s="219"/>
      <c r="PCQ139" s="175"/>
      <c r="PCR139" s="175"/>
      <c r="PCS139" s="219"/>
      <c r="PCT139" s="175"/>
      <c r="PCU139" s="175"/>
      <c r="PCV139" s="219"/>
      <c r="PCW139" s="175"/>
      <c r="PCX139" s="175"/>
      <c r="PCY139" s="219"/>
      <c r="PCZ139" s="175"/>
      <c r="PDA139" s="175"/>
      <c r="PDB139" s="219"/>
      <c r="PDC139" s="175"/>
      <c r="PDD139" s="175"/>
      <c r="PDE139" s="219"/>
      <c r="PDF139" s="175"/>
      <c r="PDG139" s="175"/>
      <c r="PDH139" s="219"/>
      <c r="PDI139" s="175"/>
      <c r="PDJ139" s="175"/>
      <c r="PDK139" s="219"/>
      <c r="PDL139" s="175"/>
      <c r="PDM139" s="175"/>
      <c r="PDN139" s="219"/>
      <c r="PDO139" s="175"/>
      <c r="PDP139" s="175"/>
      <c r="PDQ139" s="219"/>
      <c r="PDR139" s="175"/>
      <c r="PDS139" s="175"/>
      <c r="PDT139" s="219"/>
      <c r="PDU139" s="175"/>
      <c r="PDV139" s="175"/>
      <c r="PDW139" s="219"/>
      <c r="PDX139" s="175"/>
      <c r="PDY139" s="175"/>
      <c r="PDZ139" s="219"/>
      <c r="PEA139" s="175"/>
      <c r="PEB139" s="175"/>
      <c r="PEC139" s="219"/>
      <c r="PED139" s="175"/>
      <c r="PEE139" s="175"/>
      <c r="PEF139" s="219"/>
      <c r="PEG139" s="175"/>
      <c r="PEH139" s="175"/>
      <c r="PEI139" s="219"/>
      <c r="PEJ139" s="175"/>
      <c r="PEK139" s="175"/>
      <c r="PEL139" s="219"/>
      <c r="PEM139" s="175"/>
      <c r="PEN139" s="175"/>
      <c r="PEO139" s="219"/>
      <c r="PEP139" s="175"/>
      <c r="PEQ139" s="175"/>
      <c r="PER139" s="219"/>
      <c r="PES139" s="175"/>
      <c r="PET139" s="175"/>
      <c r="PEU139" s="219"/>
      <c r="PEV139" s="175"/>
      <c r="PEW139" s="175"/>
      <c r="PEX139" s="219"/>
      <c r="PEY139" s="175"/>
      <c r="PEZ139" s="175"/>
      <c r="PFA139" s="219"/>
      <c r="PFB139" s="175"/>
      <c r="PFC139" s="175"/>
      <c r="PFD139" s="219"/>
      <c r="PFE139" s="175"/>
      <c r="PFF139" s="175"/>
      <c r="PFG139" s="219"/>
      <c r="PFH139" s="175"/>
      <c r="PFI139" s="175"/>
      <c r="PFJ139" s="219"/>
      <c r="PFK139" s="175"/>
      <c r="PFL139" s="175"/>
      <c r="PFM139" s="219"/>
      <c r="PFN139" s="175"/>
      <c r="PFO139" s="175"/>
      <c r="PFP139" s="219"/>
      <c r="PFQ139" s="175"/>
      <c r="PFR139" s="175"/>
      <c r="PFS139" s="219"/>
      <c r="PFT139" s="175"/>
      <c r="PFU139" s="175"/>
      <c r="PFV139" s="219"/>
      <c r="PFW139" s="175"/>
      <c r="PFX139" s="175"/>
      <c r="PFY139" s="219"/>
      <c r="PFZ139" s="175"/>
      <c r="PGA139" s="175"/>
      <c r="PGB139" s="219"/>
      <c r="PGC139" s="175"/>
      <c r="PGD139" s="175"/>
      <c r="PGE139" s="219"/>
      <c r="PGF139" s="175"/>
      <c r="PGG139" s="175"/>
      <c r="PGH139" s="219"/>
      <c r="PGI139" s="175"/>
      <c r="PGJ139" s="175"/>
      <c r="PGK139" s="219"/>
      <c r="PGL139" s="175"/>
      <c r="PGM139" s="175"/>
      <c r="PGN139" s="219"/>
      <c r="PGO139" s="175"/>
      <c r="PGP139" s="175"/>
      <c r="PGQ139" s="219"/>
      <c r="PGR139" s="175"/>
      <c r="PGS139" s="175"/>
      <c r="PGT139" s="219"/>
      <c r="PGU139" s="175"/>
      <c r="PGV139" s="175"/>
      <c r="PGW139" s="219"/>
      <c r="PGX139" s="175"/>
      <c r="PGY139" s="175"/>
      <c r="PGZ139" s="219"/>
      <c r="PHA139" s="175"/>
      <c r="PHB139" s="175"/>
      <c r="PHC139" s="219"/>
      <c r="PHD139" s="175"/>
      <c r="PHE139" s="175"/>
      <c r="PHF139" s="219"/>
      <c r="PHG139" s="175"/>
      <c r="PHH139" s="175"/>
      <c r="PHI139" s="219"/>
      <c r="PHJ139" s="175"/>
      <c r="PHK139" s="175"/>
      <c r="PHL139" s="219"/>
      <c r="PHM139" s="175"/>
      <c r="PHN139" s="175"/>
      <c r="PHO139" s="219"/>
      <c r="PHP139" s="175"/>
      <c r="PHQ139" s="175"/>
      <c r="PHR139" s="219"/>
      <c r="PHS139" s="175"/>
      <c r="PHT139" s="175"/>
      <c r="PHU139" s="219"/>
      <c r="PHV139" s="175"/>
      <c r="PHW139" s="175"/>
      <c r="PHX139" s="219"/>
      <c r="PHY139" s="175"/>
      <c r="PHZ139" s="175"/>
      <c r="PIA139" s="219"/>
      <c r="PIB139" s="175"/>
      <c r="PIC139" s="175"/>
      <c r="PID139" s="219"/>
      <c r="PIE139" s="175"/>
      <c r="PIF139" s="175"/>
      <c r="PIG139" s="219"/>
      <c r="PIH139" s="175"/>
      <c r="PII139" s="175"/>
      <c r="PIJ139" s="219"/>
      <c r="PIK139" s="175"/>
      <c r="PIL139" s="175"/>
      <c r="PIM139" s="219"/>
      <c r="PIN139" s="175"/>
      <c r="PIO139" s="175"/>
      <c r="PIP139" s="219"/>
      <c r="PIQ139" s="175"/>
      <c r="PIR139" s="175"/>
      <c r="PIS139" s="219"/>
      <c r="PIT139" s="175"/>
      <c r="PIU139" s="175"/>
      <c r="PIV139" s="219"/>
      <c r="PIW139" s="175"/>
      <c r="PIX139" s="175"/>
      <c r="PIY139" s="219"/>
      <c r="PIZ139" s="175"/>
      <c r="PJA139" s="175"/>
      <c r="PJB139" s="219"/>
      <c r="PJC139" s="175"/>
      <c r="PJD139" s="175"/>
      <c r="PJE139" s="219"/>
      <c r="PJF139" s="175"/>
      <c r="PJG139" s="175"/>
      <c r="PJH139" s="219"/>
      <c r="PJI139" s="175"/>
      <c r="PJJ139" s="175"/>
      <c r="PJK139" s="219"/>
      <c r="PJL139" s="175"/>
      <c r="PJM139" s="175"/>
      <c r="PJN139" s="219"/>
      <c r="PJO139" s="175"/>
      <c r="PJP139" s="175"/>
      <c r="PJQ139" s="219"/>
      <c r="PJR139" s="175"/>
      <c r="PJS139" s="175"/>
      <c r="PJT139" s="219"/>
      <c r="PJU139" s="175"/>
      <c r="PJV139" s="175"/>
      <c r="PJW139" s="219"/>
      <c r="PJX139" s="175"/>
      <c r="PJY139" s="175"/>
      <c r="PJZ139" s="219"/>
      <c r="PKA139" s="175"/>
      <c r="PKB139" s="175"/>
      <c r="PKC139" s="219"/>
      <c r="PKD139" s="175"/>
      <c r="PKE139" s="175"/>
      <c r="PKF139" s="219"/>
      <c r="PKG139" s="175"/>
      <c r="PKH139" s="175"/>
      <c r="PKI139" s="219"/>
      <c r="PKJ139" s="175"/>
      <c r="PKK139" s="175"/>
      <c r="PKL139" s="219"/>
      <c r="PKM139" s="175"/>
      <c r="PKN139" s="175"/>
      <c r="PKO139" s="219"/>
      <c r="PKP139" s="175"/>
      <c r="PKQ139" s="175"/>
      <c r="PKR139" s="219"/>
      <c r="PKS139" s="175"/>
      <c r="PKT139" s="175"/>
      <c r="PKU139" s="219"/>
      <c r="PKV139" s="175"/>
      <c r="PKW139" s="175"/>
      <c r="PKX139" s="219"/>
      <c r="PKY139" s="175"/>
      <c r="PKZ139" s="175"/>
      <c r="PLA139" s="219"/>
      <c r="PLB139" s="175"/>
      <c r="PLC139" s="175"/>
      <c r="PLD139" s="219"/>
      <c r="PLE139" s="175"/>
      <c r="PLF139" s="175"/>
      <c r="PLG139" s="219"/>
      <c r="PLH139" s="175"/>
      <c r="PLI139" s="175"/>
      <c r="PLJ139" s="219"/>
      <c r="PLK139" s="175"/>
      <c r="PLL139" s="175"/>
      <c r="PLM139" s="219"/>
      <c r="PLN139" s="175"/>
      <c r="PLO139" s="175"/>
      <c r="PLP139" s="219"/>
      <c r="PLQ139" s="175"/>
      <c r="PLR139" s="175"/>
      <c r="PLS139" s="219"/>
      <c r="PLT139" s="175"/>
      <c r="PLU139" s="175"/>
      <c r="PLV139" s="219"/>
      <c r="PLW139" s="175"/>
      <c r="PLX139" s="175"/>
      <c r="PLY139" s="219"/>
      <c r="PLZ139" s="175"/>
      <c r="PMA139" s="175"/>
      <c r="PMB139" s="219"/>
      <c r="PMC139" s="175"/>
      <c r="PMD139" s="175"/>
      <c r="PME139" s="219"/>
      <c r="PMF139" s="175"/>
      <c r="PMG139" s="175"/>
      <c r="PMH139" s="219"/>
      <c r="PMI139" s="175"/>
      <c r="PMJ139" s="175"/>
      <c r="PMK139" s="219"/>
      <c r="PML139" s="175"/>
      <c r="PMM139" s="175"/>
      <c r="PMN139" s="219"/>
      <c r="PMO139" s="175"/>
      <c r="PMP139" s="175"/>
      <c r="PMQ139" s="219"/>
      <c r="PMR139" s="175"/>
      <c r="PMS139" s="175"/>
      <c r="PMT139" s="219"/>
      <c r="PMU139" s="175"/>
      <c r="PMV139" s="175"/>
      <c r="PMW139" s="219"/>
      <c r="PMX139" s="175"/>
      <c r="PMY139" s="175"/>
      <c r="PMZ139" s="219"/>
      <c r="PNA139" s="175"/>
      <c r="PNB139" s="175"/>
      <c r="PNC139" s="219"/>
      <c r="PND139" s="175"/>
      <c r="PNE139" s="175"/>
      <c r="PNF139" s="219"/>
      <c r="PNG139" s="175"/>
      <c r="PNH139" s="175"/>
      <c r="PNI139" s="219"/>
      <c r="PNJ139" s="175"/>
      <c r="PNK139" s="175"/>
      <c r="PNL139" s="219"/>
      <c r="PNM139" s="175"/>
      <c r="PNN139" s="175"/>
      <c r="PNO139" s="219"/>
      <c r="PNP139" s="175"/>
      <c r="PNQ139" s="175"/>
      <c r="PNR139" s="219"/>
      <c r="PNS139" s="175"/>
      <c r="PNT139" s="175"/>
      <c r="PNU139" s="219"/>
      <c r="PNV139" s="175"/>
      <c r="PNW139" s="175"/>
      <c r="PNX139" s="219"/>
      <c r="PNY139" s="175"/>
      <c r="PNZ139" s="175"/>
      <c r="POA139" s="219"/>
      <c r="POB139" s="175"/>
      <c r="POC139" s="175"/>
      <c r="POD139" s="219"/>
      <c r="POE139" s="175"/>
      <c r="POF139" s="175"/>
      <c r="POG139" s="219"/>
      <c r="POH139" s="175"/>
      <c r="POI139" s="175"/>
      <c r="POJ139" s="219"/>
      <c r="POK139" s="175"/>
      <c r="POL139" s="175"/>
      <c r="POM139" s="219"/>
      <c r="PON139" s="175"/>
      <c r="POO139" s="175"/>
      <c r="POP139" s="219"/>
      <c r="POQ139" s="175"/>
      <c r="POR139" s="175"/>
      <c r="POS139" s="219"/>
      <c r="POT139" s="175"/>
      <c r="POU139" s="175"/>
      <c r="POV139" s="219"/>
      <c r="POW139" s="175"/>
      <c r="POX139" s="175"/>
      <c r="POY139" s="219"/>
      <c r="POZ139" s="175"/>
      <c r="PPA139" s="175"/>
      <c r="PPB139" s="219"/>
      <c r="PPC139" s="175"/>
      <c r="PPD139" s="175"/>
      <c r="PPE139" s="219"/>
      <c r="PPF139" s="175"/>
      <c r="PPG139" s="175"/>
      <c r="PPH139" s="219"/>
      <c r="PPI139" s="175"/>
      <c r="PPJ139" s="175"/>
      <c r="PPK139" s="219"/>
      <c r="PPL139" s="175"/>
      <c r="PPM139" s="175"/>
      <c r="PPN139" s="219"/>
      <c r="PPO139" s="175"/>
      <c r="PPP139" s="175"/>
      <c r="PPQ139" s="219"/>
      <c r="PPR139" s="175"/>
      <c r="PPS139" s="175"/>
      <c r="PPT139" s="219"/>
      <c r="PPU139" s="175"/>
      <c r="PPV139" s="175"/>
      <c r="PPW139" s="219"/>
      <c r="PPX139" s="175"/>
      <c r="PPY139" s="175"/>
      <c r="PPZ139" s="219"/>
      <c r="PQA139" s="175"/>
      <c r="PQB139" s="175"/>
      <c r="PQC139" s="219"/>
      <c r="PQD139" s="175"/>
      <c r="PQE139" s="175"/>
      <c r="PQF139" s="219"/>
      <c r="PQG139" s="175"/>
      <c r="PQH139" s="175"/>
      <c r="PQI139" s="219"/>
      <c r="PQJ139" s="175"/>
      <c r="PQK139" s="175"/>
      <c r="PQL139" s="219"/>
      <c r="PQM139" s="175"/>
      <c r="PQN139" s="175"/>
      <c r="PQO139" s="219"/>
      <c r="PQP139" s="175"/>
      <c r="PQQ139" s="175"/>
      <c r="PQR139" s="219"/>
      <c r="PQS139" s="175"/>
      <c r="PQT139" s="175"/>
      <c r="PQU139" s="219"/>
      <c r="PQV139" s="175"/>
      <c r="PQW139" s="175"/>
      <c r="PQX139" s="219"/>
      <c r="PQY139" s="175"/>
      <c r="PQZ139" s="175"/>
      <c r="PRA139" s="219"/>
      <c r="PRB139" s="175"/>
      <c r="PRC139" s="175"/>
      <c r="PRD139" s="219"/>
      <c r="PRE139" s="175"/>
      <c r="PRF139" s="175"/>
      <c r="PRG139" s="219"/>
      <c r="PRH139" s="175"/>
      <c r="PRI139" s="175"/>
      <c r="PRJ139" s="219"/>
      <c r="PRK139" s="175"/>
      <c r="PRL139" s="175"/>
      <c r="PRM139" s="219"/>
      <c r="PRN139" s="175"/>
      <c r="PRO139" s="175"/>
      <c r="PRP139" s="219"/>
      <c r="PRQ139" s="175"/>
      <c r="PRR139" s="175"/>
      <c r="PRS139" s="219"/>
      <c r="PRT139" s="175"/>
      <c r="PRU139" s="175"/>
      <c r="PRV139" s="219"/>
      <c r="PRW139" s="175"/>
      <c r="PRX139" s="175"/>
      <c r="PRY139" s="219"/>
      <c r="PRZ139" s="175"/>
      <c r="PSA139" s="175"/>
      <c r="PSB139" s="219"/>
      <c r="PSC139" s="175"/>
      <c r="PSD139" s="175"/>
      <c r="PSE139" s="219"/>
      <c r="PSF139" s="175"/>
      <c r="PSG139" s="175"/>
      <c r="PSH139" s="219"/>
      <c r="PSI139" s="175"/>
      <c r="PSJ139" s="175"/>
      <c r="PSK139" s="219"/>
      <c r="PSL139" s="175"/>
      <c r="PSM139" s="175"/>
      <c r="PSN139" s="219"/>
      <c r="PSO139" s="175"/>
      <c r="PSP139" s="175"/>
      <c r="PSQ139" s="219"/>
      <c r="PSR139" s="175"/>
      <c r="PSS139" s="175"/>
      <c r="PST139" s="219"/>
      <c r="PSU139" s="175"/>
      <c r="PSV139" s="175"/>
      <c r="PSW139" s="219"/>
      <c r="PSX139" s="175"/>
      <c r="PSY139" s="175"/>
      <c r="PSZ139" s="219"/>
      <c r="PTA139" s="175"/>
      <c r="PTB139" s="175"/>
      <c r="PTC139" s="219"/>
      <c r="PTD139" s="175"/>
      <c r="PTE139" s="175"/>
      <c r="PTF139" s="219"/>
      <c r="PTG139" s="175"/>
      <c r="PTH139" s="175"/>
      <c r="PTI139" s="219"/>
      <c r="PTJ139" s="175"/>
      <c r="PTK139" s="175"/>
      <c r="PTL139" s="219"/>
      <c r="PTM139" s="175"/>
      <c r="PTN139" s="175"/>
      <c r="PTO139" s="219"/>
      <c r="PTP139" s="175"/>
      <c r="PTQ139" s="175"/>
      <c r="PTR139" s="219"/>
      <c r="PTS139" s="175"/>
      <c r="PTT139" s="175"/>
      <c r="PTU139" s="219"/>
      <c r="PTV139" s="175"/>
      <c r="PTW139" s="175"/>
      <c r="PTX139" s="219"/>
      <c r="PTY139" s="175"/>
      <c r="PTZ139" s="175"/>
      <c r="PUA139" s="219"/>
      <c r="PUB139" s="175"/>
      <c r="PUC139" s="175"/>
      <c r="PUD139" s="219"/>
      <c r="PUE139" s="175"/>
      <c r="PUF139" s="175"/>
      <c r="PUG139" s="219"/>
      <c r="PUH139" s="175"/>
      <c r="PUI139" s="175"/>
      <c r="PUJ139" s="219"/>
      <c r="PUK139" s="175"/>
      <c r="PUL139" s="175"/>
      <c r="PUM139" s="219"/>
      <c r="PUN139" s="175"/>
      <c r="PUO139" s="175"/>
      <c r="PUP139" s="219"/>
      <c r="PUQ139" s="175"/>
      <c r="PUR139" s="175"/>
      <c r="PUS139" s="219"/>
      <c r="PUT139" s="175"/>
      <c r="PUU139" s="175"/>
      <c r="PUV139" s="219"/>
      <c r="PUW139" s="175"/>
      <c r="PUX139" s="175"/>
      <c r="PUY139" s="219"/>
      <c r="PUZ139" s="175"/>
      <c r="PVA139" s="175"/>
      <c r="PVB139" s="219"/>
      <c r="PVC139" s="175"/>
      <c r="PVD139" s="175"/>
      <c r="PVE139" s="219"/>
      <c r="PVF139" s="175"/>
      <c r="PVG139" s="175"/>
      <c r="PVH139" s="219"/>
      <c r="PVI139" s="175"/>
      <c r="PVJ139" s="175"/>
      <c r="PVK139" s="219"/>
      <c r="PVL139" s="175"/>
      <c r="PVM139" s="175"/>
      <c r="PVN139" s="219"/>
      <c r="PVO139" s="175"/>
      <c r="PVP139" s="175"/>
      <c r="PVQ139" s="219"/>
      <c r="PVR139" s="175"/>
      <c r="PVS139" s="175"/>
      <c r="PVT139" s="219"/>
      <c r="PVU139" s="175"/>
      <c r="PVV139" s="175"/>
      <c r="PVW139" s="219"/>
      <c r="PVX139" s="175"/>
      <c r="PVY139" s="175"/>
      <c r="PVZ139" s="219"/>
      <c r="PWA139" s="175"/>
      <c r="PWB139" s="175"/>
      <c r="PWC139" s="219"/>
      <c r="PWD139" s="175"/>
      <c r="PWE139" s="175"/>
      <c r="PWF139" s="219"/>
      <c r="PWG139" s="175"/>
      <c r="PWH139" s="175"/>
      <c r="PWI139" s="219"/>
      <c r="PWJ139" s="175"/>
      <c r="PWK139" s="175"/>
      <c r="PWL139" s="219"/>
      <c r="PWM139" s="175"/>
      <c r="PWN139" s="175"/>
      <c r="PWO139" s="219"/>
      <c r="PWP139" s="175"/>
      <c r="PWQ139" s="175"/>
      <c r="PWR139" s="219"/>
      <c r="PWS139" s="175"/>
      <c r="PWT139" s="175"/>
      <c r="PWU139" s="219"/>
      <c r="PWV139" s="175"/>
      <c r="PWW139" s="175"/>
      <c r="PWX139" s="219"/>
      <c r="PWY139" s="175"/>
      <c r="PWZ139" s="175"/>
      <c r="PXA139" s="219"/>
      <c r="PXB139" s="175"/>
      <c r="PXC139" s="175"/>
      <c r="PXD139" s="219"/>
      <c r="PXE139" s="175"/>
      <c r="PXF139" s="175"/>
      <c r="PXG139" s="219"/>
      <c r="PXH139" s="175"/>
      <c r="PXI139" s="175"/>
      <c r="PXJ139" s="219"/>
      <c r="PXK139" s="175"/>
      <c r="PXL139" s="175"/>
      <c r="PXM139" s="219"/>
      <c r="PXN139" s="175"/>
      <c r="PXO139" s="175"/>
      <c r="PXP139" s="219"/>
      <c r="PXQ139" s="175"/>
      <c r="PXR139" s="175"/>
      <c r="PXS139" s="219"/>
      <c r="PXT139" s="175"/>
      <c r="PXU139" s="175"/>
      <c r="PXV139" s="219"/>
      <c r="PXW139" s="175"/>
      <c r="PXX139" s="175"/>
      <c r="PXY139" s="219"/>
      <c r="PXZ139" s="175"/>
      <c r="PYA139" s="175"/>
      <c r="PYB139" s="219"/>
      <c r="PYC139" s="175"/>
      <c r="PYD139" s="175"/>
      <c r="PYE139" s="219"/>
      <c r="PYF139" s="175"/>
      <c r="PYG139" s="175"/>
      <c r="PYH139" s="219"/>
      <c r="PYI139" s="175"/>
      <c r="PYJ139" s="175"/>
      <c r="PYK139" s="219"/>
      <c r="PYL139" s="175"/>
      <c r="PYM139" s="175"/>
      <c r="PYN139" s="219"/>
      <c r="PYO139" s="175"/>
      <c r="PYP139" s="175"/>
      <c r="PYQ139" s="219"/>
      <c r="PYR139" s="175"/>
      <c r="PYS139" s="175"/>
      <c r="PYT139" s="219"/>
      <c r="PYU139" s="175"/>
      <c r="PYV139" s="175"/>
      <c r="PYW139" s="219"/>
      <c r="PYX139" s="175"/>
      <c r="PYY139" s="175"/>
      <c r="PYZ139" s="219"/>
      <c r="PZA139" s="175"/>
      <c r="PZB139" s="175"/>
      <c r="PZC139" s="219"/>
      <c r="PZD139" s="175"/>
      <c r="PZE139" s="175"/>
      <c r="PZF139" s="219"/>
      <c r="PZG139" s="175"/>
      <c r="PZH139" s="175"/>
      <c r="PZI139" s="219"/>
      <c r="PZJ139" s="175"/>
      <c r="PZK139" s="175"/>
      <c r="PZL139" s="219"/>
      <c r="PZM139" s="175"/>
      <c r="PZN139" s="175"/>
      <c r="PZO139" s="219"/>
      <c r="PZP139" s="175"/>
      <c r="PZQ139" s="175"/>
      <c r="PZR139" s="219"/>
      <c r="PZS139" s="175"/>
      <c r="PZT139" s="175"/>
      <c r="PZU139" s="219"/>
      <c r="PZV139" s="175"/>
      <c r="PZW139" s="175"/>
      <c r="PZX139" s="219"/>
      <c r="PZY139" s="175"/>
      <c r="PZZ139" s="175"/>
      <c r="QAA139" s="219"/>
      <c r="QAB139" s="175"/>
      <c r="QAC139" s="175"/>
      <c r="QAD139" s="219"/>
      <c r="QAE139" s="175"/>
      <c r="QAF139" s="175"/>
      <c r="QAG139" s="219"/>
      <c r="QAH139" s="175"/>
      <c r="QAI139" s="175"/>
      <c r="QAJ139" s="219"/>
      <c r="QAK139" s="175"/>
      <c r="QAL139" s="175"/>
      <c r="QAM139" s="219"/>
      <c r="QAN139" s="175"/>
      <c r="QAO139" s="175"/>
      <c r="QAP139" s="219"/>
      <c r="QAQ139" s="175"/>
      <c r="QAR139" s="175"/>
      <c r="QAS139" s="219"/>
      <c r="QAT139" s="175"/>
      <c r="QAU139" s="175"/>
      <c r="QAV139" s="219"/>
      <c r="QAW139" s="175"/>
      <c r="QAX139" s="175"/>
      <c r="QAY139" s="219"/>
      <c r="QAZ139" s="175"/>
      <c r="QBA139" s="175"/>
      <c r="QBB139" s="219"/>
      <c r="QBC139" s="175"/>
      <c r="QBD139" s="175"/>
      <c r="QBE139" s="219"/>
      <c r="QBF139" s="175"/>
      <c r="QBG139" s="175"/>
      <c r="QBH139" s="219"/>
      <c r="QBI139" s="175"/>
      <c r="QBJ139" s="175"/>
      <c r="QBK139" s="219"/>
      <c r="QBL139" s="175"/>
      <c r="QBM139" s="175"/>
      <c r="QBN139" s="219"/>
      <c r="QBO139" s="175"/>
      <c r="QBP139" s="175"/>
      <c r="QBQ139" s="219"/>
      <c r="QBR139" s="175"/>
      <c r="QBS139" s="175"/>
      <c r="QBT139" s="219"/>
      <c r="QBU139" s="175"/>
      <c r="QBV139" s="175"/>
      <c r="QBW139" s="219"/>
      <c r="QBX139" s="175"/>
      <c r="QBY139" s="175"/>
      <c r="QBZ139" s="219"/>
      <c r="QCA139" s="175"/>
      <c r="QCB139" s="175"/>
      <c r="QCC139" s="219"/>
      <c r="QCD139" s="175"/>
      <c r="QCE139" s="175"/>
      <c r="QCF139" s="219"/>
      <c r="QCG139" s="175"/>
      <c r="QCH139" s="175"/>
      <c r="QCI139" s="219"/>
      <c r="QCJ139" s="175"/>
      <c r="QCK139" s="175"/>
      <c r="QCL139" s="219"/>
      <c r="QCM139" s="175"/>
      <c r="QCN139" s="175"/>
      <c r="QCO139" s="219"/>
      <c r="QCP139" s="175"/>
      <c r="QCQ139" s="175"/>
      <c r="QCR139" s="219"/>
      <c r="QCS139" s="175"/>
      <c r="QCT139" s="175"/>
      <c r="QCU139" s="219"/>
      <c r="QCV139" s="175"/>
      <c r="QCW139" s="175"/>
      <c r="QCX139" s="219"/>
      <c r="QCY139" s="175"/>
      <c r="QCZ139" s="175"/>
      <c r="QDA139" s="219"/>
      <c r="QDB139" s="175"/>
      <c r="QDC139" s="175"/>
      <c r="QDD139" s="219"/>
      <c r="QDE139" s="175"/>
      <c r="QDF139" s="175"/>
      <c r="QDG139" s="219"/>
      <c r="QDH139" s="175"/>
      <c r="QDI139" s="175"/>
      <c r="QDJ139" s="219"/>
      <c r="QDK139" s="175"/>
      <c r="QDL139" s="175"/>
      <c r="QDM139" s="219"/>
      <c r="QDN139" s="175"/>
      <c r="QDO139" s="175"/>
      <c r="QDP139" s="219"/>
      <c r="QDQ139" s="175"/>
      <c r="QDR139" s="175"/>
      <c r="QDS139" s="219"/>
      <c r="QDT139" s="175"/>
      <c r="QDU139" s="175"/>
      <c r="QDV139" s="219"/>
      <c r="QDW139" s="175"/>
      <c r="QDX139" s="175"/>
      <c r="QDY139" s="219"/>
      <c r="QDZ139" s="175"/>
      <c r="QEA139" s="175"/>
      <c r="QEB139" s="219"/>
      <c r="QEC139" s="175"/>
      <c r="QED139" s="175"/>
      <c r="QEE139" s="219"/>
      <c r="QEF139" s="175"/>
      <c r="QEG139" s="175"/>
      <c r="QEH139" s="219"/>
      <c r="QEI139" s="175"/>
      <c r="QEJ139" s="175"/>
      <c r="QEK139" s="219"/>
      <c r="QEL139" s="175"/>
      <c r="QEM139" s="175"/>
      <c r="QEN139" s="219"/>
      <c r="QEO139" s="175"/>
      <c r="QEP139" s="175"/>
      <c r="QEQ139" s="219"/>
      <c r="QER139" s="175"/>
      <c r="QES139" s="175"/>
      <c r="QET139" s="219"/>
      <c r="QEU139" s="175"/>
      <c r="QEV139" s="175"/>
      <c r="QEW139" s="219"/>
      <c r="QEX139" s="175"/>
      <c r="QEY139" s="175"/>
      <c r="QEZ139" s="219"/>
      <c r="QFA139" s="175"/>
      <c r="QFB139" s="175"/>
      <c r="QFC139" s="219"/>
      <c r="QFD139" s="175"/>
      <c r="QFE139" s="175"/>
      <c r="QFF139" s="219"/>
      <c r="QFG139" s="175"/>
      <c r="QFH139" s="175"/>
      <c r="QFI139" s="219"/>
      <c r="QFJ139" s="175"/>
      <c r="QFK139" s="175"/>
      <c r="QFL139" s="219"/>
      <c r="QFM139" s="175"/>
      <c r="QFN139" s="175"/>
      <c r="QFO139" s="219"/>
      <c r="QFP139" s="175"/>
      <c r="QFQ139" s="175"/>
      <c r="QFR139" s="219"/>
      <c r="QFS139" s="175"/>
      <c r="QFT139" s="175"/>
      <c r="QFU139" s="219"/>
      <c r="QFV139" s="175"/>
      <c r="QFW139" s="175"/>
      <c r="QFX139" s="219"/>
      <c r="QFY139" s="175"/>
      <c r="QFZ139" s="175"/>
      <c r="QGA139" s="219"/>
      <c r="QGB139" s="175"/>
      <c r="QGC139" s="175"/>
      <c r="QGD139" s="219"/>
      <c r="QGE139" s="175"/>
      <c r="QGF139" s="175"/>
      <c r="QGG139" s="219"/>
      <c r="QGH139" s="175"/>
      <c r="QGI139" s="175"/>
      <c r="QGJ139" s="219"/>
      <c r="QGK139" s="175"/>
      <c r="QGL139" s="175"/>
      <c r="QGM139" s="219"/>
      <c r="QGN139" s="175"/>
      <c r="QGO139" s="175"/>
      <c r="QGP139" s="219"/>
      <c r="QGQ139" s="175"/>
      <c r="QGR139" s="175"/>
      <c r="QGS139" s="219"/>
      <c r="QGT139" s="175"/>
      <c r="QGU139" s="175"/>
      <c r="QGV139" s="219"/>
      <c r="QGW139" s="175"/>
      <c r="QGX139" s="175"/>
      <c r="QGY139" s="219"/>
      <c r="QGZ139" s="175"/>
      <c r="QHA139" s="175"/>
      <c r="QHB139" s="219"/>
      <c r="QHC139" s="175"/>
      <c r="QHD139" s="175"/>
      <c r="QHE139" s="219"/>
      <c r="QHF139" s="175"/>
      <c r="QHG139" s="175"/>
      <c r="QHH139" s="219"/>
      <c r="QHI139" s="175"/>
      <c r="QHJ139" s="175"/>
      <c r="QHK139" s="219"/>
      <c r="QHL139" s="175"/>
      <c r="QHM139" s="175"/>
      <c r="QHN139" s="219"/>
      <c r="QHO139" s="175"/>
      <c r="QHP139" s="175"/>
      <c r="QHQ139" s="219"/>
      <c r="QHR139" s="175"/>
      <c r="QHS139" s="175"/>
      <c r="QHT139" s="219"/>
      <c r="QHU139" s="175"/>
      <c r="QHV139" s="175"/>
      <c r="QHW139" s="219"/>
      <c r="QHX139" s="175"/>
      <c r="QHY139" s="175"/>
      <c r="QHZ139" s="219"/>
      <c r="QIA139" s="175"/>
      <c r="QIB139" s="175"/>
      <c r="QIC139" s="219"/>
      <c r="QID139" s="175"/>
      <c r="QIE139" s="175"/>
      <c r="QIF139" s="219"/>
      <c r="QIG139" s="175"/>
      <c r="QIH139" s="175"/>
      <c r="QII139" s="219"/>
      <c r="QIJ139" s="175"/>
      <c r="QIK139" s="175"/>
      <c r="QIL139" s="219"/>
      <c r="QIM139" s="175"/>
      <c r="QIN139" s="175"/>
      <c r="QIO139" s="219"/>
      <c r="QIP139" s="175"/>
      <c r="QIQ139" s="175"/>
      <c r="QIR139" s="219"/>
      <c r="QIS139" s="175"/>
      <c r="QIT139" s="175"/>
      <c r="QIU139" s="219"/>
      <c r="QIV139" s="175"/>
      <c r="QIW139" s="175"/>
      <c r="QIX139" s="219"/>
      <c r="QIY139" s="175"/>
      <c r="QIZ139" s="175"/>
      <c r="QJA139" s="219"/>
      <c r="QJB139" s="175"/>
      <c r="QJC139" s="175"/>
      <c r="QJD139" s="219"/>
      <c r="QJE139" s="175"/>
      <c r="QJF139" s="175"/>
      <c r="QJG139" s="219"/>
      <c r="QJH139" s="175"/>
      <c r="QJI139" s="175"/>
      <c r="QJJ139" s="219"/>
      <c r="QJK139" s="175"/>
      <c r="QJL139" s="175"/>
      <c r="QJM139" s="219"/>
      <c r="QJN139" s="175"/>
      <c r="QJO139" s="175"/>
      <c r="QJP139" s="219"/>
      <c r="QJQ139" s="175"/>
      <c r="QJR139" s="175"/>
      <c r="QJS139" s="219"/>
      <c r="QJT139" s="175"/>
      <c r="QJU139" s="175"/>
      <c r="QJV139" s="219"/>
      <c r="QJW139" s="175"/>
      <c r="QJX139" s="175"/>
      <c r="QJY139" s="219"/>
      <c r="QJZ139" s="175"/>
      <c r="QKA139" s="175"/>
      <c r="QKB139" s="219"/>
      <c r="QKC139" s="175"/>
      <c r="QKD139" s="175"/>
      <c r="QKE139" s="219"/>
      <c r="QKF139" s="175"/>
      <c r="QKG139" s="175"/>
      <c r="QKH139" s="219"/>
      <c r="QKI139" s="175"/>
      <c r="QKJ139" s="175"/>
      <c r="QKK139" s="219"/>
      <c r="QKL139" s="175"/>
      <c r="QKM139" s="175"/>
      <c r="QKN139" s="219"/>
      <c r="QKO139" s="175"/>
      <c r="QKP139" s="175"/>
      <c r="QKQ139" s="219"/>
      <c r="QKR139" s="175"/>
      <c r="QKS139" s="175"/>
      <c r="QKT139" s="219"/>
      <c r="QKU139" s="175"/>
      <c r="QKV139" s="175"/>
      <c r="QKW139" s="219"/>
      <c r="QKX139" s="175"/>
      <c r="QKY139" s="175"/>
      <c r="QKZ139" s="219"/>
      <c r="QLA139" s="175"/>
      <c r="QLB139" s="175"/>
      <c r="QLC139" s="219"/>
      <c r="QLD139" s="175"/>
      <c r="QLE139" s="175"/>
      <c r="QLF139" s="219"/>
      <c r="QLG139" s="175"/>
      <c r="QLH139" s="175"/>
      <c r="QLI139" s="219"/>
      <c r="QLJ139" s="175"/>
      <c r="QLK139" s="175"/>
      <c r="QLL139" s="219"/>
      <c r="QLM139" s="175"/>
      <c r="QLN139" s="175"/>
      <c r="QLO139" s="219"/>
      <c r="QLP139" s="175"/>
      <c r="QLQ139" s="175"/>
      <c r="QLR139" s="219"/>
      <c r="QLS139" s="175"/>
      <c r="QLT139" s="175"/>
      <c r="QLU139" s="219"/>
      <c r="QLV139" s="175"/>
      <c r="QLW139" s="175"/>
      <c r="QLX139" s="219"/>
      <c r="QLY139" s="175"/>
      <c r="QLZ139" s="175"/>
      <c r="QMA139" s="219"/>
      <c r="QMB139" s="175"/>
      <c r="QMC139" s="175"/>
      <c r="QMD139" s="219"/>
      <c r="QME139" s="175"/>
      <c r="QMF139" s="175"/>
      <c r="QMG139" s="219"/>
      <c r="QMH139" s="175"/>
      <c r="QMI139" s="175"/>
      <c r="QMJ139" s="219"/>
      <c r="QMK139" s="175"/>
      <c r="QML139" s="175"/>
      <c r="QMM139" s="219"/>
      <c r="QMN139" s="175"/>
      <c r="QMO139" s="175"/>
      <c r="QMP139" s="219"/>
      <c r="QMQ139" s="175"/>
      <c r="QMR139" s="175"/>
      <c r="QMS139" s="219"/>
      <c r="QMT139" s="175"/>
      <c r="QMU139" s="175"/>
      <c r="QMV139" s="219"/>
      <c r="QMW139" s="175"/>
      <c r="QMX139" s="175"/>
      <c r="QMY139" s="219"/>
      <c r="QMZ139" s="175"/>
      <c r="QNA139" s="175"/>
      <c r="QNB139" s="219"/>
      <c r="QNC139" s="175"/>
      <c r="QND139" s="175"/>
      <c r="QNE139" s="219"/>
      <c r="QNF139" s="175"/>
      <c r="QNG139" s="175"/>
      <c r="QNH139" s="219"/>
      <c r="QNI139" s="175"/>
      <c r="QNJ139" s="175"/>
      <c r="QNK139" s="219"/>
      <c r="QNL139" s="175"/>
      <c r="QNM139" s="175"/>
      <c r="QNN139" s="219"/>
      <c r="QNO139" s="175"/>
      <c r="QNP139" s="175"/>
      <c r="QNQ139" s="219"/>
      <c r="QNR139" s="175"/>
      <c r="QNS139" s="175"/>
      <c r="QNT139" s="219"/>
      <c r="QNU139" s="175"/>
      <c r="QNV139" s="175"/>
      <c r="QNW139" s="219"/>
      <c r="QNX139" s="175"/>
      <c r="QNY139" s="175"/>
      <c r="QNZ139" s="219"/>
      <c r="QOA139" s="175"/>
      <c r="QOB139" s="175"/>
      <c r="QOC139" s="219"/>
      <c r="QOD139" s="175"/>
      <c r="QOE139" s="175"/>
      <c r="QOF139" s="219"/>
      <c r="QOG139" s="175"/>
      <c r="QOH139" s="175"/>
      <c r="QOI139" s="219"/>
      <c r="QOJ139" s="175"/>
      <c r="QOK139" s="175"/>
      <c r="QOL139" s="219"/>
      <c r="QOM139" s="175"/>
      <c r="QON139" s="175"/>
      <c r="QOO139" s="219"/>
      <c r="QOP139" s="175"/>
      <c r="QOQ139" s="175"/>
      <c r="QOR139" s="219"/>
      <c r="QOS139" s="175"/>
      <c r="QOT139" s="175"/>
      <c r="QOU139" s="219"/>
      <c r="QOV139" s="175"/>
      <c r="QOW139" s="175"/>
      <c r="QOX139" s="219"/>
      <c r="QOY139" s="175"/>
      <c r="QOZ139" s="175"/>
      <c r="QPA139" s="219"/>
      <c r="QPB139" s="175"/>
      <c r="QPC139" s="175"/>
      <c r="QPD139" s="219"/>
      <c r="QPE139" s="175"/>
      <c r="QPF139" s="175"/>
      <c r="QPG139" s="219"/>
      <c r="QPH139" s="175"/>
      <c r="QPI139" s="175"/>
      <c r="QPJ139" s="219"/>
      <c r="QPK139" s="175"/>
      <c r="QPL139" s="175"/>
      <c r="QPM139" s="219"/>
      <c r="QPN139" s="175"/>
      <c r="QPO139" s="175"/>
      <c r="QPP139" s="219"/>
      <c r="QPQ139" s="175"/>
      <c r="QPR139" s="175"/>
      <c r="QPS139" s="219"/>
      <c r="QPT139" s="175"/>
      <c r="QPU139" s="175"/>
      <c r="QPV139" s="219"/>
      <c r="QPW139" s="175"/>
      <c r="QPX139" s="175"/>
      <c r="QPY139" s="219"/>
      <c r="QPZ139" s="175"/>
      <c r="QQA139" s="175"/>
      <c r="QQB139" s="219"/>
      <c r="QQC139" s="175"/>
      <c r="QQD139" s="175"/>
      <c r="QQE139" s="219"/>
      <c r="QQF139" s="175"/>
      <c r="QQG139" s="175"/>
      <c r="QQH139" s="219"/>
      <c r="QQI139" s="175"/>
      <c r="QQJ139" s="175"/>
      <c r="QQK139" s="219"/>
      <c r="QQL139" s="175"/>
      <c r="QQM139" s="175"/>
      <c r="QQN139" s="219"/>
      <c r="QQO139" s="175"/>
      <c r="QQP139" s="175"/>
      <c r="QQQ139" s="219"/>
      <c r="QQR139" s="175"/>
      <c r="QQS139" s="175"/>
      <c r="QQT139" s="219"/>
      <c r="QQU139" s="175"/>
      <c r="QQV139" s="175"/>
      <c r="QQW139" s="219"/>
      <c r="QQX139" s="175"/>
      <c r="QQY139" s="175"/>
      <c r="QQZ139" s="219"/>
      <c r="QRA139" s="175"/>
      <c r="QRB139" s="175"/>
      <c r="QRC139" s="219"/>
      <c r="QRD139" s="175"/>
      <c r="QRE139" s="175"/>
      <c r="QRF139" s="219"/>
      <c r="QRG139" s="175"/>
      <c r="QRH139" s="175"/>
      <c r="QRI139" s="219"/>
      <c r="QRJ139" s="175"/>
      <c r="QRK139" s="175"/>
      <c r="QRL139" s="219"/>
      <c r="QRM139" s="175"/>
      <c r="QRN139" s="175"/>
      <c r="QRO139" s="219"/>
      <c r="QRP139" s="175"/>
      <c r="QRQ139" s="175"/>
      <c r="QRR139" s="219"/>
      <c r="QRS139" s="175"/>
      <c r="QRT139" s="175"/>
      <c r="QRU139" s="219"/>
      <c r="QRV139" s="175"/>
      <c r="QRW139" s="175"/>
      <c r="QRX139" s="219"/>
      <c r="QRY139" s="175"/>
      <c r="QRZ139" s="175"/>
      <c r="QSA139" s="219"/>
      <c r="QSB139" s="175"/>
      <c r="QSC139" s="175"/>
      <c r="QSD139" s="219"/>
      <c r="QSE139" s="175"/>
      <c r="QSF139" s="175"/>
      <c r="QSG139" s="219"/>
      <c r="QSH139" s="175"/>
      <c r="QSI139" s="175"/>
      <c r="QSJ139" s="219"/>
      <c r="QSK139" s="175"/>
      <c r="QSL139" s="175"/>
      <c r="QSM139" s="219"/>
      <c r="QSN139" s="175"/>
      <c r="QSO139" s="175"/>
      <c r="QSP139" s="219"/>
      <c r="QSQ139" s="175"/>
      <c r="QSR139" s="175"/>
      <c r="QSS139" s="219"/>
      <c r="QST139" s="175"/>
      <c r="QSU139" s="175"/>
      <c r="QSV139" s="219"/>
      <c r="QSW139" s="175"/>
      <c r="QSX139" s="175"/>
      <c r="QSY139" s="219"/>
      <c r="QSZ139" s="175"/>
      <c r="QTA139" s="175"/>
      <c r="QTB139" s="219"/>
      <c r="QTC139" s="175"/>
      <c r="QTD139" s="175"/>
      <c r="QTE139" s="219"/>
      <c r="QTF139" s="175"/>
      <c r="QTG139" s="175"/>
      <c r="QTH139" s="219"/>
      <c r="QTI139" s="175"/>
      <c r="QTJ139" s="175"/>
      <c r="QTK139" s="219"/>
      <c r="QTL139" s="175"/>
      <c r="QTM139" s="175"/>
      <c r="QTN139" s="219"/>
      <c r="QTO139" s="175"/>
      <c r="QTP139" s="175"/>
      <c r="QTQ139" s="219"/>
      <c r="QTR139" s="175"/>
      <c r="QTS139" s="175"/>
      <c r="QTT139" s="219"/>
      <c r="QTU139" s="175"/>
      <c r="QTV139" s="175"/>
      <c r="QTW139" s="219"/>
      <c r="QTX139" s="175"/>
      <c r="QTY139" s="175"/>
      <c r="QTZ139" s="219"/>
      <c r="QUA139" s="175"/>
      <c r="QUB139" s="175"/>
      <c r="QUC139" s="219"/>
      <c r="QUD139" s="175"/>
      <c r="QUE139" s="175"/>
      <c r="QUF139" s="219"/>
      <c r="QUG139" s="175"/>
      <c r="QUH139" s="175"/>
      <c r="QUI139" s="219"/>
      <c r="QUJ139" s="175"/>
      <c r="QUK139" s="175"/>
      <c r="QUL139" s="219"/>
      <c r="QUM139" s="175"/>
      <c r="QUN139" s="175"/>
      <c r="QUO139" s="219"/>
      <c r="QUP139" s="175"/>
      <c r="QUQ139" s="175"/>
      <c r="QUR139" s="219"/>
      <c r="QUS139" s="175"/>
      <c r="QUT139" s="175"/>
      <c r="QUU139" s="219"/>
      <c r="QUV139" s="175"/>
      <c r="QUW139" s="175"/>
      <c r="QUX139" s="219"/>
      <c r="QUY139" s="175"/>
      <c r="QUZ139" s="175"/>
      <c r="QVA139" s="219"/>
      <c r="QVB139" s="175"/>
      <c r="QVC139" s="175"/>
      <c r="QVD139" s="219"/>
      <c r="QVE139" s="175"/>
      <c r="QVF139" s="175"/>
      <c r="QVG139" s="219"/>
      <c r="QVH139" s="175"/>
      <c r="QVI139" s="175"/>
      <c r="QVJ139" s="219"/>
      <c r="QVK139" s="175"/>
      <c r="QVL139" s="175"/>
      <c r="QVM139" s="219"/>
      <c r="QVN139" s="175"/>
      <c r="QVO139" s="175"/>
      <c r="QVP139" s="219"/>
      <c r="QVQ139" s="175"/>
      <c r="QVR139" s="175"/>
      <c r="QVS139" s="219"/>
      <c r="QVT139" s="175"/>
      <c r="QVU139" s="175"/>
      <c r="QVV139" s="219"/>
      <c r="QVW139" s="175"/>
      <c r="QVX139" s="175"/>
      <c r="QVY139" s="219"/>
      <c r="QVZ139" s="175"/>
      <c r="QWA139" s="175"/>
      <c r="QWB139" s="219"/>
      <c r="QWC139" s="175"/>
      <c r="QWD139" s="175"/>
      <c r="QWE139" s="219"/>
      <c r="QWF139" s="175"/>
      <c r="QWG139" s="175"/>
      <c r="QWH139" s="219"/>
      <c r="QWI139" s="175"/>
      <c r="QWJ139" s="175"/>
      <c r="QWK139" s="219"/>
      <c r="QWL139" s="175"/>
      <c r="QWM139" s="175"/>
      <c r="QWN139" s="219"/>
      <c r="QWO139" s="175"/>
      <c r="QWP139" s="175"/>
      <c r="QWQ139" s="219"/>
      <c r="QWR139" s="175"/>
      <c r="QWS139" s="175"/>
      <c r="QWT139" s="219"/>
      <c r="QWU139" s="175"/>
      <c r="QWV139" s="175"/>
      <c r="QWW139" s="219"/>
      <c r="QWX139" s="175"/>
      <c r="QWY139" s="175"/>
      <c r="QWZ139" s="219"/>
      <c r="QXA139" s="175"/>
      <c r="QXB139" s="175"/>
      <c r="QXC139" s="219"/>
      <c r="QXD139" s="175"/>
      <c r="QXE139" s="175"/>
      <c r="QXF139" s="219"/>
      <c r="QXG139" s="175"/>
      <c r="QXH139" s="175"/>
      <c r="QXI139" s="219"/>
      <c r="QXJ139" s="175"/>
      <c r="QXK139" s="175"/>
      <c r="QXL139" s="219"/>
      <c r="QXM139" s="175"/>
      <c r="QXN139" s="175"/>
      <c r="QXO139" s="219"/>
      <c r="QXP139" s="175"/>
      <c r="QXQ139" s="175"/>
      <c r="QXR139" s="219"/>
      <c r="QXS139" s="175"/>
      <c r="QXT139" s="175"/>
      <c r="QXU139" s="219"/>
      <c r="QXV139" s="175"/>
      <c r="QXW139" s="175"/>
      <c r="QXX139" s="219"/>
      <c r="QXY139" s="175"/>
      <c r="QXZ139" s="175"/>
      <c r="QYA139" s="219"/>
      <c r="QYB139" s="175"/>
      <c r="QYC139" s="175"/>
      <c r="QYD139" s="219"/>
      <c r="QYE139" s="175"/>
      <c r="QYF139" s="175"/>
      <c r="QYG139" s="219"/>
      <c r="QYH139" s="175"/>
      <c r="QYI139" s="175"/>
      <c r="QYJ139" s="219"/>
      <c r="QYK139" s="175"/>
      <c r="QYL139" s="175"/>
      <c r="QYM139" s="219"/>
      <c r="QYN139" s="175"/>
      <c r="QYO139" s="175"/>
      <c r="QYP139" s="219"/>
      <c r="QYQ139" s="175"/>
      <c r="QYR139" s="175"/>
      <c r="QYS139" s="219"/>
      <c r="QYT139" s="175"/>
      <c r="QYU139" s="175"/>
      <c r="QYV139" s="219"/>
      <c r="QYW139" s="175"/>
      <c r="QYX139" s="175"/>
      <c r="QYY139" s="219"/>
      <c r="QYZ139" s="175"/>
      <c r="QZA139" s="175"/>
      <c r="QZB139" s="219"/>
      <c r="QZC139" s="175"/>
      <c r="QZD139" s="175"/>
      <c r="QZE139" s="219"/>
      <c r="QZF139" s="175"/>
      <c r="QZG139" s="175"/>
      <c r="QZH139" s="219"/>
      <c r="QZI139" s="175"/>
      <c r="QZJ139" s="175"/>
      <c r="QZK139" s="219"/>
      <c r="QZL139" s="175"/>
      <c r="QZM139" s="175"/>
      <c r="QZN139" s="219"/>
      <c r="QZO139" s="175"/>
      <c r="QZP139" s="175"/>
      <c r="QZQ139" s="219"/>
      <c r="QZR139" s="175"/>
      <c r="QZS139" s="175"/>
      <c r="QZT139" s="219"/>
      <c r="QZU139" s="175"/>
      <c r="QZV139" s="175"/>
      <c r="QZW139" s="219"/>
      <c r="QZX139" s="175"/>
      <c r="QZY139" s="175"/>
      <c r="QZZ139" s="219"/>
      <c r="RAA139" s="175"/>
      <c r="RAB139" s="175"/>
      <c r="RAC139" s="219"/>
      <c r="RAD139" s="175"/>
      <c r="RAE139" s="175"/>
      <c r="RAF139" s="219"/>
      <c r="RAG139" s="175"/>
      <c r="RAH139" s="175"/>
      <c r="RAI139" s="219"/>
      <c r="RAJ139" s="175"/>
      <c r="RAK139" s="175"/>
      <c r="RAL139" s="219"/>
      <c r="RAM139" s="175"/>
      <c r="RAN139" s="175"/>
      <c r="RAO139" s="219"/>
      <c r="RAP139" s="175"/>
      <c r="RAQ139" s="175"/>
      <c r="RAR139" s="219"/>
      <c r="RAS139" s="175"/>
      <c r="RAT139" s="175"/>
      <c r="RAU139" s="219"/>
      <c r="RAV139" s="175"/>
      <c r="RAW139" s="175"/>
      <c r="RAX139" s="219"/>
      <c r="RAY139" s="175"/>
      <c r="RAZ139" s="175"/>
      <c r="RBA139" s="219"/>
      <c r="RBB139" s="175"/>
      <c r="RBC139" s="175"/>
      <c r="RBD139" s="219"/>
      <c r="RBE139" s="175"/>
      <c r="RBF139" s="175"/>
      <c r="RBG139" s="219"/>
      <c r="RBH139" s="175"/>
      <c r="RBI139" s="175"/>
      <c r="RBJ139" s="219"/>
      <c r="RBK139" s="175"/>
      <c r="RBL139" s="175"/>
      <c r="RBM139" s="219"/>
      <c r="RBN139" s="175"/>
      <c r="RBO139" s="175"/>
      <c r="RBP139" s="219"/>
      <c r="RBQ139" s="175"/>
      <c r="RBR139" s="175"/>
      <c r="RBS139" s="219"/>
      <c r="RBT139" s="175"/>
      <c r="RBU139" s="175"/>
      <c r="RBV139" s="219"/>
      <c r="RBW139" s="175"/>
      <c r="RBX139" s="175"/>
      <c r="RBY139" s="219"/>
      <c r="RBZ139" s="175"/>
      <c r="RCA139" s="175"/>
      <c r="RCB139" s="219"/>
      <c r="RCC139" s="175"/>
      <c r="RCD139" s="175"/>
      <c r="RCE139" s="219"/>
      <c r="RCF139" s="175"/>
      <c r="RCG139" s="175"/>
      <c r="RCH139" s="219"/>
      <c r="RCI139" s="175"/>
      <c r="RCJ139" s="175"/>
      <c r="RCK139" s="219"/>
      <c r="RCL139" s="175"/>
      <c r="RCM139" s="175"/>
      <c r="RCN139" s="219"/>
      <c r="RCO139" s="175"/>
      <c r="RCP139" s="175"/>
      <c r="RCQ139" s="219"/>
      <c r="RCR139" s="175"/>
      <c r="RCS139" s="175"/>
      <c r="RCT139" s="219"/>
      <c r="RCU139" s="175"/>
      <c r="RCV139" s="175"/>
      <c r="RCW139" s="219"/>
      <c r="RCX139" s="175"/>
      <c r="RCY139" s="175"/>
      <c r="RCZ139" s="219"/>
      <c r="RDA139" s="175"/>
      <c r="RDB139" s="175"/>
      <c r="RDC139" s="219"/>
      <c r="RDD139" s="175"/>
      <c r="RDE139" s="175"/>
      <c r="RDF139" s="219"/>
      <c r="RDG139" s="175"/>
      <c r="RDH139" s="175"/>
      <c r="RDI139" s="219"/>
      <c r="RDJ139" s="175"/>
      <c r="RDK139" s="175"/>
      <c r="RDL139" s="219"/>
      <c r="RDM139" s="175"/>
      <c r="RDN139" s="175"/>
      <c r="RDO139" s="219"/>
      <c r="RDP139" s="175"/>
      <c r="RDQ139" s="175"/>
      <c r="RDR139" s="219"/>
      <c r="RDS139" s="175"/>
      <c r="RDT139" s="175"/>
      <c r="RDU139" s="219"/>
      <c r="RDV139" s="175"/>
      <c r="RDW139" s="175"/>
      <c r="RDX139" s="219"/>
      <c r="RDY139" s="175"/>
      <c r="RDZ139" s="175"/>
      <c r="REA139" s="219"/>
      <c r="REB139" s="175"/>
      <c r="REC139" s="175"/>
      <c r="RED139" s="219"/>
      <c r="REE139" s="175"/>
      <c r="REF139" s="175"/>
      <c r="REG139" s="219"/>
      <c r="REH139" s="175"/>
      <c r="REI139" s="175"/>
      <c r="REJ139" s="219"/>
      <c r="REK139" s="175"/>
      <c r="REL139" s="175"/>
      <c r="REM139" s="219"/>
      <c r="REN139" s="175"/>
      <c r="REO139" s="175"/>
      <c r="REP139" s="219"/>
      <c r="REQ139" s="175"/>
      <c r="RER139" s="175"/>
      <c r="RES139" s="219"/>
      <c r="RET139" s="175"/>
      <c r="REU139" s="175"/>
      <c r="REV139" s="219"/>
      <c r="REW139" s="175"/>
      <c r="REX139" s="175"/>
      <c r="REY139" s="219"/>
      <c r="REZ139" s="175"/>
      <c r="RFA139" s="175"/>
      <c r="RFB139" s="219"/>
      <c r="RFC139" s="175"/>
      <c r="RFD139" s="175"/>
      <c r="RFE139" s="219"/>
      <c r="RFF139" s="175"/>
      <c r="RFG139" s="175"/>
      <c r="RFH139" s="219"/>
      <c r="RFI139" s="175"/>
      <c r="RFJ139" s="175"/>
      <c r="RFK139" s="219"/>
      <c r="RFL139" s="175"/>
      <c r="RFM139" s="175"/>
      <c r="RFN139" s="219"/>
      <c r="RFO139" s="175"/>
      <c r="RFP139" s="175"/>
      <c r="RFQ139" s="219"/>
      <c r="RFR139" s="175"/>
      <c r="RFS139" s="175"/>
      <c r="RFT139" s="219"/>
      <c r="RFU139" s="175"/>
      <c r="RFV139" s="175"/>
      <c r="RFW139" s="219"/>
      <c r="RFX139" s="175"/>
      <c r="RFY139" s="175"/>
      <c r="RFZ139" s="219"/>
      <c r="RGA139" s="175"/>
      <c r="RGB139" s="175"/>
      <c r="RGC139" s="219"/>
      <c r="RGD139" s="175"/>
      <c r="RGE139" s="175"/>
      <c r="RGF139" s="219"/>
      <c r="RGG139" s="175"/>
      <c r="RGH139" s="175"/>
      <c r="RGI139" s="219"/>
      <c r="RGJ139" s="175"/>
      <c r="RGK139" s="175"/>
      <c r="RGL139" s="219"/>
      <c r="RGM139" s="175"/>
      <c r="RGN139" s="175"/>
      <c r="RGO139" s="219"/>
      <c r="RGP139" s="175"/>
      <c r="RGQ139" s="175"/>
      <c r="RGR139" s="219"/>
      <c r="RGS139" s="175"/>
      <c r="RGT139" s="175"/>
      <c r="RGU139" s="219"/>
      <c r="RGV139" s="175"/>
      <c r="RGW139" s="175"/>
      <c r="RGX139" s="219"/>
      <c r="RGY139" s="175"/>
      <c r="RGZ139" s="175"/>
      <c r="RHA139" s="219"/>
      <c r="RHB139" s="175"/>
      <c r="RHC139" s="175"/>
      <c r="RHD139" s="219"/>
      <c r="RHE139" s="175"/>
      <c r="RHF139" s="175"/>
      <c r="RHG139" s="219"/>
      <c r="RHH139" s="175"/>
      <c r="RHI139" s="175"/>
      <c r="RHJ139" s="219"/>
      <c r="RHK139" s="175"/>
      <c r="RHL139" s="175"/>
      <c r="RHM139" s="219"/>
      <c r="RHN139" s="175"/>
      <c r="RHO139" s="175"/>
      <c r="RHP139" s="219"/>
      <c r="RHQ139" s="175"/>
      <c r="RHR139" s="175"/>
      <c r="RHS139" s="219"/>
      <c r="RHT139" s="175"/>
      <c r="RHU139" s="175"/>
      <c r="RHV139" s="219"/>
      <c r="RHW139" s="175"/>
      <c r="RHX139" s="175"/>
      <c r="RHY139" s="219"/>
      <c r="RHZ139" s="175"/>
      <c r="RIA139" s="175"/>
      <c r="RIB139" s="219"/>
      <c r="RIC139" s="175"/>
      <c r="RID139" s="175"/>
      <c r="RIE139" s="219"/>
      <c r="RIF139" s="175"/>
      <c r="RIG139" s="175"/>
      <c r="RIH139" s="219"/>
      <c r="RII139" s="175"/>
      <c r="RIJ139" s="175"/>
      <c r="RIK139" s="219"/>
      <c r="RIL139" s="175"/>
      <c r="RIM139" s="175"/>
      <c r="RIN139" s="219"/>
      <c r="RIO139" s="175"/>
      <c r="RIP139" s="175"/>
      <c r="RIQ139" s="219"/>
      <c r="RIR139" s="175"/>
      <c r="RIS139" s="175"/>
      <c r="RIT139" s="219"/>
      <c r="RIU139" s="175"/>
      <c r="RIV139" s="175"/>
      <c r="RIW139" s="219"/>
      <c r="RIX139" s="175"/>
      <c r="RIY139" s="175"/>
      <c r="RIZ139" s="219"/>
      <c r="RJA139" s="175"/>
      <c r="RJB139" s="175"/>
      <c r="RJC139" s="219"/>
      <c r="RJD139" s="175"/>
      <c r="RJE139" s="175"/>
      <c r="RJF139" s="219"/>
      <c r="RJG139" s="175"/>
      <c r="RJH139" s="175"/>
      <c r="RJI139" s="219"/>
      <c r="RJJ139" s="175"/>
      <c r="RJK139" s="175"/>
      <c r="RJL139" s="219"/>
      <c r="RJM139" s="175"/>
      <c r="RJN139" s="175"/>
      <c r="RJO139" s="219"/>
      <c r="RJP139" s="175"/>
      <c r="RJQ139" s="175"/>
      <c r="RJR139" s="219"/>
      <c r="RJS139" s="175"/>
      <c r="RJT139" s="175"/>
      <c r="RJU139" s="219"/>
      <c r="RJV139" s="175"/>
      <c r="RJW139" s="175"/>
      <c r="RJX139" s="219"/>
      <c r="RJY139" s="175"/>
      <c r="RJZ139" s="175"/>
      <c r="RKA139" s="219"/>
      <c r="RKB139" s="175"/>
      <c r="RKC139" s="175"/>
      <c r="RKD139" s="219"/>
      <c r="RKE139" s="175"/>
      <c r="RKF139" s="175"/>
      <c r="RKG139" s="219"/>
      <c r="RKH139" s="175"/>
      <c r="RKI139" s="175"/>
      <c r="RKJ139" s="219"/>
      <c r="RKK139" s="175"/>
      <c r="RKL139" s="175"/>
      <c r="RKM139" s="219"/>
      <c r="RKN139" s="175"/>
      <c r="RKO139" s="175"/>
      <c r="RKP139" s="219"/>
      <c r="RKQ139" s="175"/>
      <c r="RKR139" s="175"/>
      <c r="RKS139" s="219"/>
      <c r="RKT139" s="175"/>
      <c r="RKU139" s="175"/>
      <c r="RKV139" s="219"/>
      <c r="RKW139" s="175"/>
      <c r="RKX139" s="175"/>
      <c r="RKY139" s="219"/>
      <c r="RKZ139" s="175"/>
      <c r="RLA139" s="175"/>
      <c r="RLB139" s="219"/>
      <c r="RLC139" s="175"/>
      <c r="RLD139" s="175"/>
      <c r="RLE139" s="219"/>
      <c r="RLF139" s="175"/>
      <c r="RLG139" s="175"/>
      <c r="RLH139" s="219"/>
      <c r="RLI139" s="175"/>
      <c r="RLJ139" s="175"/>
      <c r="RLK139" s="219"/>
      <c r="RLL139" s="175"/>
      <c r="RLM139" s="175"/>
      <c r="RLN139" s="219"/>
      <c r="RLO139" s="175"/>
      <c r="RLP139" s="175"/>
      <c r="RLQ139" s="219"/>
      <c r="RLR139" s="175"/>
      <c r="RLS139" s="175"/>
      <c r="RLT139" s="219"/>
      <c r="RLU139" s="175"/>
      <c r="RLV139" s="175"/>
      <c r="RLW139" s="219"/>
      <c r="RLX139" s="175"/>
      <c r="RLY139" s="175"/>
      <c r="RLZ139" s="219"/>
      <c r="RMA139" s="175"/>
      <c r="RMB139" s="175"/>
      <c r="RMC139" s="219"/>
      <c r="RMD139" s="175"/>
      <c r="RME139" s="175"/>
      <c r="RMF139" s="219"/>
      <c r="RMG139" s="175"/>
      <c r="RMH139" s="175"/>
      <c r="RMI139" s="219"/>
      <c r="RMJ139" s="175"/>
      <c r="RMK139" s="175"/>
      <c r="RML139" s="219"/>
      <c r="RMM139" s="175"/>
      <c r="RMN139" s="175"/>
      <c r="RMO139" s="219"/>
      <c r="RMP139" s="175"/>
      <c r="RMQ139" s="175"/>
      <c r="RMR139" s="219"/>
      <c r="RMS139" s="175"/>
      <c r="RMT139" s="175"/>
      <c r="RMU139" s="219"/>
      <c r="RMV139" s="175"/>
      <c r="RMW139" s="175"/>
      <c r="RMX139" s="219"/>
      <c r="RMY139" s="175"/>
      <c r="RMZ139" s="175"/>
      <c r="RNA139" s="219"/>
      <c r="RNB139" s="175"/>
      <c r="RNC139" s="175"/>
      <c r="RND139" s="219"/>
      <c r="RNE139" s="175"/>
      <c r="RNF139" s="175"/>
      <c r="RNG139" s="219"/>
      <c r="RNH139" s="175"/>
      <c r="RNI139" s="175"/>
      <c r="RNJ139" s="219"/>
      <c r="RNK139" s="175"/>
      <c r="RNL139" s="175"/>
      <c r="RNM139" s="219"/>
      <c r="RNN139" s="175"/>
      <c r="RNO139" s="175"/>
      <c r="RNP139" s="219"/>
      <c r="RNQ139" s="175"/>
      <c r="RNR139" s="175"/>
      <c r="RNS139" s="219"/>
      <c r="RNT139" s="175"/>
      <c r="RNU139" s="175"/>
      <c r="RNV139" s="219"/>
      <c r="RNW139" s="175"/>
      <c r="RNX139" s="175"/>
      <c r="RNY139" s="219"/>
      <c r="RNZ139" s="175"/>
      <c r="ROA139" s="175"/>
      <c r="ROB139" s="219"/>
      <c r="ROC139" s="175"/>
      <c r="ROD139" s="175"/>
      <c r="ROE139" s="219"/>
      <c r="ROF139" s="175"/>
      <c r="ROG139" s="175"/>
      <c r="ROH139" s="219"/>
      <c r="ROI139" s="175"/>
      <c r="ROJ139" s="175"/>
      <c r="ROK139" s="219"/>
      <c r="ROL139" s="175"/>
      <c r="ROM139" s="175"/>
      <c r="RON139" s="219"/>
      <c r="ROO139" s="175"/>
      <c r="ROP139" s="175"/>
      <c r="ROQ139" s="219"/>
      <c r="ROR139" s="175"/>
      <c r="ROS139" s="175"/>
      <c r="ROT139" s="219"/>
      <c r="ROU139" s="175"/>
      <c r="ROV139" s="175"/>
      <c r="ROW139" s="219"/>
      <c r="ROX139" s="175"/>
      <c r="ROY139" s="175"/>
      <c r="ROZ139" s="219"/>
      <c r="RPA139" s="175"/>
      <c r="RPB139" s="175"/>
      <c r="RPC139" s="219"/>
      <c r="RPD139" s="175"/>
      <c r="RPE139" s="175"/>
      <c r="RPF139" s="219"/>
      <c r="RPG139" s="175"/>
      <c r="RPH139" s="175"/>
      <c r="RPI139" s="219"/>
      <c r="RPJ139" s="175"/>
      <c r="RPK139" s="175"/>
      <c r="RPL139" s="219"/>
      <c r="RPM139" s="175"/>
      <c r="RPN139" s="175"/>
      <c r="RPO139" s="219"/>
      <c r="RPP139" s="175"/>
      <c r="RPQ139" s="175"/>
      <c r="RPR139" s="219"/>
      <c r="RPS139" s="175"/>
      <c r="RPT139" s="175"/>
      <c r="RPU139" s="219"/>
      <c r="RPV139" s="175"/>
      <c r="RPW139" s="175"/>
      <c r="RPX139" s="219"/>
      <c r="RPY139" s="175"/>
      <c r="RPZ139" s="175"/>
      <c r="RQA139" s="219"/>
      <c r="RQB139" s="175"/>
      <c r="RQC139" s="175"/>
      <c r="RQD139" s="219"/>
      <c r="RQE139" s="175"/>
      <c r="RQF139" s="175"/>
      <c r="RQG139" s="219"/>
      <c r="RQH139" s="175"/>
      <c r="RQI139" s="175"/>
      <c r="RQJ139" s="219"/>
      <c r="RQK139" s="175"/>
      <c r="RQL139" s="175"/>
      <c r="RQM139" s="219"/>
      <c r="RQN139" s="175"/>
      <c r="RQO139" s="175"/>
      <c r="RQP139" s="219"/>
      <c r="RQQ139" s="175"/>
      <c r="RQR139" s="175"/>
      <c r="RQS139" s="219"/>
      <c r="RQT139" s="175"/>
      <c r="RQU139" s="175"/>
      <c r="RQV139" s="219"/>
      <c r="RQW139" s="175"/>
      <c r="RQX139" s="175"/>
      <c r="RQY139" s="219"/>
      <c r="RQZ139" s="175"/>
      <c r="RRA139" s="175"/>
      <c r="RRB139" s="219"/>
      <c r="RRC139" s="175"/>
      <c r="RRD139" s="175"/>
      <c r="RRE139" s="219"/>
      <c r="RRF139" s="175"/>
      <c r="RRG139" s="175"/>
      <c r="RRH139" s="219"/>
      <c r="RRI139" s="175"/>
      <c r="RRJ139" s="175"/>
      <c r="RRK139" s="219"/>
      <c r="RRL139" s="175"/>
      <c r="RRM139" s="175"/>
      <c r="RRN139" s="219"/>
      <c r="RRO139" s="175"/>
      <c r="RRP139" s="175"/>
      <c r="RRQ139" s="219"/>
      <c r="RRR139" s="175"/>
      <c r="RRS139" s="175"/>
      <c r="RRT139" s="219"/>
      <c r="RRU139" s="175"/>
      <c r="RRV139" s="175"/>
      <c r="RRW139" s="219"/>
      <c r="RRX139" s="175"/>
      <c r="RRY139" s="175"/>
      <c r="RRZ139" s="219"/>
      <c r="RSA139" s="175"/>
      <c r="RSB139" s="175"/>
      <c r="RSC139" s="219"/>
      <c r="RSD139" s="175"/>
      <c r="RSE139" s="175"/>
      <c r="RSF139" s="219"/>
      <c r="RSG139" s="175"/>
      <c r="RSH139" s="175"/>
      <c r="RSI139" s="219"/>
      <c r="RSJ139" s="175"/>
      <c r="RSK139" s="175"/>
      <c r="RSL139" s="219"/>
      <c r="RSM139" s="175"/>
      <c r="RSN139" s="175"/>
      <c r="RSO139" s="219"/>
      <c r="RSP139" s="175"/>
      <c r="RSQ139" s="175"/>
      <c r="RSR139" s="219"/>
      <c r="RSS139" s="175"/>
      <c r="RST139" s="175"/>
      <c r="RSU139" s="219"/>
      <c r="RSV139" s="175"/>
      <c r="RSW139" s="175"/>
      <c r="RSX139" s="219"/>
      <c r="RSY139" s="175"/>
      <c r="RSZ139" s="175"/>
      <c r="RTA139" s="219"/>
      <c r="RTB139" s="175"/>
      <c r="RTC139" s="175"/>
      <c r="RTD139" s="219"/>
      <c r="RTE139" s="175"/>
      <c r="RTF139" s="175"/>
      <c r="RTG139" s="219"/>
      <c r="RTH139" s="175"/>
      <c r="RTI139" s="175"/>
      <c r="RTJ139" s="219"/>
      <c r="RTK139" s="175"/>
      <c r="RTL139" s="175"/>
      <c r="RTM139" s="219"/>
      <c r="RTN139" s="175"/>
      <c r="RTO139" s="175"/>
      <c r="RTP139" s="219"/>
      <c r="RTQ139" s="175"/>
      <c r="RTR139" s="175"/>
      <c r="RTS139" s="219"/>
      <c r="RTT139" s="175"/>
      <c r="RTU139" s="175"/>
      <c r="RTV139" s="219"/>
      <c r="RTW139" s="175"/>
      <c r="RTX139" s="175"/>
      <c r="RTY139" s="219"/>
      <c r="RTZ139" s="175"/>
      <c r="RUA139" s="175"/>
      <c r="RUB139" s="219"/>
      <c r="RUC139" s="175"/>
      <c r="RUD139" s="175"/>
      <c r="RUE139" s="219"/>
      <c r="RUF139" s="175"/>
      <c r="RUG139" s="175"/>
      <c r="RUH139" s="219"/>
      <c r="RUI139" s="175"/>
      <c r="RUJ139" s="175"/>
      <c r="RUK139" s="219"/>
      <c r="RUL139" s="175"/>
      <c r="RUM139" s="175"/>
      <c r="RUN139" s="219"/>
      <c r="RUO139" s="175"/>
      <c r="RUP139" s="175"/>
      <c r="RUQ139" s="219"/>
      <c r="RUR139" s="175"/>
      <c r="RUS139" s="175"/>
      <c r="RUT139" s="219"/>
      <c r="RUU139" s="175"/>
      <c r="RUV139" s="175"/>
      <c r="RUW139" s="219"/>
      <c r="RUX139" s="175"/>
      <c r="RUY139" s="175"/>
      <c r="RUZ139" s="219"/>
      <c r="RVA139" s="175"/>
      <c r="RVB139" s="175"/>
      <c r="RVC139" s="219"/>
      <c r="RVD139" s="175"/>
      <c r="RVE139" s="175"/>
      <c r="RVF139" s="219"/>
      <c r="RVG139" s="175"/>
      <c r="RVH139" s="175"/>
      <c r="RVI139" s="219"/>
      <c r="RVJ139" s="175"/>
      <c r="RVK139" s="175"/>
      <c r="RVL139" s="219"/>
      <c r="RVM139" s="175"/>
      <c r="RVN139" s="175"/>
      <c r="RVO139" s="219"/>
      <c r="RVP139" s="175"/>
      <c r="RVQ139" s="175"/>
      <c r="RVR139" s="219"/>
      <c r="RVS139" s="175"/>
      <c r="RVT139" s="175"/>
      <c r="RVU139" s="219"/>
      <c r="RVV139" s="175"/>
      <c r="RVW139" s="175"/>
      <c r="RVX139" s="219"/>
      <c r="RVY139" s="175"/>
      <c r="RVZ139" s="175"/>
      <c r="RWA139" s="219"/>
      <c r="RWB139" s="175"/>
      <c r="RWC139" s="175"/>
      <c r="RWD139" s="219"/>
      <c r="RWE139" s="175"/>
      <c r="RWF139" s="175"/>
      <c r="RWG139" s="219"/>
      <c r="RWH139" s="175"/>
      <c r="RWI139" s="175"/>
      <c r="RWJ139" s="219"/>
      <c r="RWK139" s="175"/>
      <c r="RWL139" s="175"/>
      <c r="RWM139" s="219"/>
      <c r="RWN139" s="175"/>
      <c r="RWO139" s="175"/>
      <c r="RWP139" s="219"/>
      <c r="RWQ139" s="175"/>
      <c r="RWR139" s="175"/>
      <c r="RWS139" s="219"/>
      <c r="RWT139" s="175"/>
      <c r="RWU139" s="175"/>
      <c r="RWV139" s="219"/>
      <c r="RWW139" s="175"/>
      <c r="RWX139" s="175"/>
      <c r="RWY139" s="219"/>
      <c r="RWZ139" s="175"/>
      <c r="RXA139" s="175"/>
      <c r="RXB139" s="219"/>
      <c r="RXC139" s="175"/>
      <c r="RXD139" s="175"/>
      <c r="RXE139" s="219"/>
      <c r="RXF139" s="175"/>
      <c r="RXG139" s="175"/>
      <c r="RXH139" s="219"/>
      <c r="RXI139" s="175"/>
      <c r="RXJ139" s="175"/>
      <c r="RXK139" s="219"/>
      <c r="RXL139" s="175"/>
      <c r="RXM139" s="175"/>
      <c r="RXN139" s="219"/>
      <c r="RXO139" s="175"/>
      <c r="RXP139" s="175"/>
      <c r="RXQ139" s="219"/>
      <c r="RXR139" s="175"/>
      <c r="RXS139" s="175"/>
      <c r="RXT139" s="219"/>
      <c r="RXU139" s="175"/>
      <c r="RXV139" s="175"/>
      <c r="RXW139" s="219"/>
      <c r="RXX139" s="175"/>
      <c r="RXY139" s="175"/>
      <c r="RXZ139" s="219"/>
      <c r="RYA139" s="175"/>
      <c r="RYB139" s="175"/>
      <c r="RYC139" s="219"/>
      <c r="RYD139" s="175"/>
      <c r="RYE139" s="175"/>
      <c r="RYF139" s="219"/>
      <c r="RYG139" s="175"/>
      <c r="RYH139" s="175"/>
      <c r="RYI139" s="219"/>
      <c r="RYJ139" s="175"/>
      <c r="RYK139" s="175"/>
      <c r="RYL139" s="219"/>
      <c r="RYM139" s="175"/>
      <c r="RYN139" s="175"/>
      <c r="RYO139" s="219"/>
      <c r="RYP139" s="175"/>
      <c r="RYQ139" s="175"/>
      <c r="RYR139" s="219"/>
      <c r="RYS139" s="175"/>
      <c r="RYT139" s="175"/>
      <c r="RYU139" s="219"/>
      <c r="RYV139" s="175"/>
      <c r="RYW139" s="175"/>
      <c r="RYX139" s="219"/>
      <c r="RYY139" s="175"/>
      <c r="RYZ139" s="175"/>
      <c r="RZA139" s="219"/>
      <c r="RZB139" s="175"/>
      <c r="RZC139" s="175"/>
      <c r="RZD139" s="219"/>
      <c r="RZE139" s="175"/>
      <c r="RZF139" s="175"/>
      <c r="RZG139" s="219"/>
      <c r="RZH139" s="175"/>
      <c r="RZI139" s="175"/>
      <c r="RZJ139" s="219"/>
      <c r="RZK139" s="175"/>
      <c r="RZL139" s="175"/>
      <c r="RZM139" s="219"/>
      <c r="RZN139" s="175"/>
      <c r="RZO139" s="175"/>
      <c r="RZP139" s="219"/>
      <c r="RZQ139" s="175"/>
      <c r="RZR139" s="175"/>
      <c r="RZS139" s="219"/>
      <c r="RZT139" s="175"/>
      <c r="RZU139" s="175"/>
      <c r="RZV139" s="219"/>
      <c r="RZW139" s="175"/>
      <c r="RZX139" s="175"/>
      <c r="RZY139" s="219"/>
      <c r="RZZ139" s="175"/>
      <c r="SAA139" s="175"/>
      <c r="SAB139" s="219"/>
      <c r="SAC139" s="175"/>
      <c r="SAD139" s="175"/>
      <c r="SAE139" s="219"/>
      <c r="SAF139" s="175"/>
      <c r="SAG139" s="175"/>
      <c r="SAH139" s="219"/>
      <c r="SAI139" s="175"/>
      <c r="SAJ139" s="175"/>
      <c r="SAK139" s="219"/>
      <c r="SAL139" s="175"/>
      <c r="SAM139" s="175"/>
      <c r="SAN139" s="219"/>
      <c r="SAO139" s="175"/>
      <c r="SAP139" s="175"/>
      <c r="SAQ139" s="219"/>
      <c r="SAR139" s="175"/>
      <c r="SAS139" s="175"/>
      <c r="SAT139" s="219"/>
      <c r="SAU139" s="175"/>
      <c r="SAV139" s="175"/>
      <c r="SAW139" s="219"/>
      <c r="SAX139" s="175"/>
      <c r="SAY139" s="175"/>
      <c r="SAZ139" s="219"/>
      <c r="SBA139" s="175"/>
      <c r="SBB139" s="175"/>
      <c r="SBC139" s="219"/>
      <c r="SBD139" s="175"/>
      <c r="SBE139" s="175"/>
      <c r="SBF139" s="219"/>
      <c r="SBG139" s="175"/>
      <c r="SBH139" s="175"/>
      <c r="SBI139" s="219"/>
      <c r="SBJ139" s="175"/>
      <c r="SBK139" s="175"/>
      <c r="SBL139" s="219"/>
      <c r="SBM139" s="175"/>
      <c r="SBN139" s="175"/>
      <c r="SBO139" s="219"/>
      <c r="SBP139" s="175"/>
      <c r="SBQ139" s="175"/>
      <c r="SBR139" s="219"/>
      <c r="SBS139" s="175"/>
      <c r="SBT139" s="175"/>
      <c r="SBU139" s="219"/>
      <c r="SBV139" s="175"/>
      <c r="SBW139" s="175"/>
      <c r="SBX139" s="219"/>
      <c r="SBY139" s="175"/>
      <c r="SBZ139" s="175"/>
      <c r="SCA139" s="219"/>
      <c r="SCB139" s="175"/>
      <c r="SCC139" s="175"/>
      <c r="SCD139" s="219"/>
      <c r="SCE139" s="175"/>
      <c r="SCF139" s="175"/>
      <c r="SCG139" s="219"/>
      <c r="SCH139" s="175"/>
      <c r="SCI139" s="175"/>
      <c r="SCJ139" s="219"/>
      <c r="SCK139" s="175"/>
      <c r="SCL139" s="175"/>
      <c r="SCM139" s="219"/>
      <c r="SCN139" s="175"/>
      <c r="SCO139" s="175"/>
      <c r="SCP139" s="219"/>
      <c r="SCQ139" s="175"/>
      <c r="SCR139" s="175"/>
      <c r="SCS139" s="219"/>
      <c r="SCT139" s="175"/>
      <c r="SCU139" s="175"/>
      <c r="SCV139" s="219"/>
      <c r="SCW139" s="175"/>
      <c r="SCX139" s="175"/>
      <c r="SCY139" s="219"/>
      <c r="SCZ139" s="175"/>
      <c r="SDA139" s="175"/>
      <c r="SDB139" s="219"/>
      <c r="SDC139" s="175"/>
      <c r="SDD139" s="175"/>
      <c r="SDE139" s="219"/>
      <c r="SDF139" s="175"/>
      <c r="SDG139" s="175"/>
      <c r="SDH139" s="219"/>
      <c r="SDI139" s="175"/>
      <c r="SDJ139" s="175"/>
      <c r="SDK139" s="219"/>
      <c r="SDL139" s="175"/>
      <c r="SDM139" s="175"/>
      <c r="SDN139" s="219"/>
      <c r="SDO139" s="175"/>
      <c r="SDP139" s="175"/>
      <c r="SDQ139" s="219"/>
      <c r="SDR139" s="175"/>
      <c r="SDS139" s="175"/>
      <c r="SDT139" s="219"/>
      <c r="SDU139" s="175"/>
      <c r="SDV139" s="175"/>
      <c r="SDW139" s="219"/>
      <c r="SDX139" s="175"/>
      <c r="SDY139" s="175"/>
      <c r="SDZ139" s="219"/>
      <c r="SEA139" s="175"/>
      <c r="SEB139" s="175"/>
      <c r="SEC139" s="219"/>
      <c r="SED139" s="175"/>
      <c r="SEE139" s="175"/>
      <c r="SEF139" s="219"/>
      <c r="SEG139" s="175"/>
      <c r="SEH139" s="175"/>
      <c r="SEI139" s="219"/>
      <c r="SEJ139" s="175"/>
      <c r="SEK139" s="175"/>
      <c r="SEL139" s="219"/>
      <c r="SEM139" s="175"/>
      <c r="SEN139" s="175"/>
      <c r="SEO139" s="219"/>
      <c r="SEP139" s="175"/>
      <c r="SEQ139" s="175"/>
      <c r="SER139" s="219"/>
      <c r="SES139" s="175"/>
      <c r="SET139" s="175"/>
      <c r="SEU139" s="219"/>
      <c r="SEV139" s="175"/>
      <c r="SEW139" s="175"/>
      <c r="SEX139" s="219"/>
      <c r="SEY139" s="175"/>
      <c r="SEZ139" s="175"/>
      <c r="SFA139" s="219"/>
      <c r="SFB139" s="175"/>
      <c r="SFC139" s="175"/>
      <c r="SFD139" s="219"/>
      <c r="SFE139" s="175"/>
      <c r="SFF139" s="175"/>
      <c r="SFG139" s="219"/>
      <c r="SFH139" s="175"/>
      <c r="SFI139" s="175"/>
      <c r="SFJ139" s="219"/>
      <c r="SFK139" s="175"/>
      <c r="SFL139" s="175"/>
      <c r="SFM139" s="219"/>
      <c r="SFN139" s="175"/>
      <c r="SFO139" s="175"/>
      <c r="SFP139" s="219"/>
      <c r="SFQ139" s="175"/>
      <c r="SFR139" s="175"/>
      <c r="SFS139" s="219"/>
      <c r="SFT139" s="175"/>
      <c r="SFU139" s="175"/>
      <c r="SFV139" s="219"/>
      <c r="SFW139" s="175"/>
      <c r="SFX139" s="175"/>
      <c r="SFY139" s="219"/>
      <c r="SFZ139" s="175"/>
      <c r="SGA139" s="175"/>
      <c r="SGB139" s="219"/>
      <c r="SGC139" s="175"/>
      <c r="SGD139" s="175"/>
      <c r="SGE139" s="219"/>
      <c r="SGF139" s="175"/>
      <c r="SGG139" s="175"/>
      <c r="SGH139" s="219"/>
      <c r="SGI139" s="175"/>
      <c r="SGJ139" s="175"/>
      <c r="SGK139" s="219"/>
      <c r="SGL139" s="175"/>
      <c r="SGM139" s="175"/>
      <c r="SGN139" s="219"/>
      <c r="SGO139" s="175"/>
      <c r="SGP139" s="175"/>
      <c r="SGQ139" s="219"/>
      <c r="SGR139" s="175"/>
      <c r="SGS139" s="175"/>
      <c r="SGT139" s="219"/>
      <c r="SGU139" s="175"/>
      <c r="SGV139" s="175"/>
      <c r="SGW139" s="219"/>
      <c r="SGX139" s="175"/>
      <c r="SGY139" s="175"/>
      <c r="SGZ139" s="219"/>
      <c r="SHA139" s="175"/>
      <c r="SHB139" s="175"/>
      <c r="SHC139" s="219"/>
      <c r="SHD139" s="175"/>
      <c r="SHE139" s="175"/>
      <c r="SHF139" s="219"/>
      <c r="SHG139" s="175"/>
      <c r="SHH139" s="175"/>
      <c r="SHI139" s="219"/>
      <c r="SHJ139" s="175"/>
      <c r="SHK139" s="175"/>
      <c r="SHL139" s="219"/>
      <c r="SHM139" s="175"/>
      <c r="SHN139" s="175"/>
      <c r="SHO139" s="219"/>
      <c r="SHP139" s="175"/>
      <c r="SHQ139" s="175"/>
      <c r="SHR139" s="219"/>
      <c r="SHS139" s="175"/>
      <c r="SHT139" s="175"/>
      <c r="SHU139" s="219"/>
      <c r="SHV139" s="175"/>
      <c r="SHW139" s="175"/>
      <c r="SHX139" s="219"/>
      <c r="SHY139" s="175"/>
      <c r="SHZ139" s="175"/>
      <c r="SIA139" s="219"/>
      <c r="SIB139" s="175"/>
      <c r="SIC139" s="175"/>
      <c r="SID139" s="219"/>
      <c r="SIE139" s="175"/>
      <c r="SIF139" s="175"/>
      <c r="SIG139" s="219"/>
      <c r="SIH139" s="175"/>
      <c r="SII139" s="175"/>
      <c r="SIJ139" s="219"/>
      <c r="SIK139" s="175"/>
      <c r="SIL139" s="175"/>
      <c r="SIM139" s="219"/>
      <c r="SIN139" s="175"/>
      <c r="SIO139" s="175"/>
      <c r="SIP139" s="219"/>
      <c r="SIQ139" s="175"/>
      <c r="SIR139" s="175"/>
      <c r="SIS139" s="219"/>
      <c r="SIT139" s="175"/>
      <c r="SIU139" s="175"/>
      <c r="SIV139" s="219"/>
      <c r="SIW139" s="175"/>
      <c r="SIX139" s="175"/>
      <c r="SIY139" s="219"/>
      <c r="SIZ139" s="175"/>
      <c r="SJA139" s="175"/>
      <c r="SJB139" s="219"/>
      <c r="SJC139" s="175"/>
      <c r="SJD139" s="175"/>
      <c r="SJE139" s="219"/>
      <c r="SJF139" s="175"/>
      <c r="SJG139" s="175"/>
      <c r="SJH139" s="219"/>
      <c r="SJI139" s="175"/>
      <c r="SJJ139" s="175"/>
      <c r="SJK139" s="219"/>
      <c r="SJL139" s="175"/>
      <c r="SJM139" s="175"/>
      <c r="SJN139" s="219"/>
      <c r="SJO139" s="175"/>
      <c r="SJP139" s="175"/>
      <c r="SJQ139" s="219"/>
      <c r="SJR139" s="175"/>
      <c r="SJS139" s="175"/>
      <c r="SJT139" s="219"/>
      <c r="SJU139" s="175"/>
      <c r="SJV139" s="175"/>
      <c r="SJW139" s="219"/>
      <c r="SJX139" s="175"/>
      <c r="SJY139" s="175"/>
      <c r="SJZ139" s="219"/>
      <c r="SKA139" s="175"/>
      <c r="SKB139" s="175"/>
      <c r="SKC139" s="219"/>
      <c r="SKD139" s="175"/>
      <c r="SKE139" s="175"/>
      <c r="SKF139" s="219"/>
      <c r="SKG139" s="175"/>
      <c r="SKH139" s="175"/>
      <c r="SKI139" s="219"/>
      <c r="SKJ139" s="175"/>
      <c r="SKK139" s="175"/>
      <c r="SKL139" s="219"/>
      <c r="SKM139" s="175"/>
      <c r="SKN139" s="175"/>
      <c r="SKO139" s="219"/>
      <c r="SKP139" s="175"/>
      <c r="SKQ139" s="175"/>
      <c r="SKR139" s="219"/>
      <c r="SKS139" s="175"/>
      <c r="SKT139" s="175"/>
      <c r="SKU139" s="219"/>
      <c r="SKV139" s="175"/>
      <c r="SKW139" s="175"/>
      <c r="SKX139" s="219"/>
      <c r="SKY139" s="175"/>
      <c r="SKZ139" s="175"/>
      <c r="SLA139" s="219"/>
      <c r="SLB139" s="175"/>
      <c r="SLC139" s="175"/>
      <c r="SLD139" s="219"/>
      <c r="SLE139" s="175"/>
      <c r="SLF139" s="175"/>
      <c r="SLG139" s="219"/>
      <c r="SLH139" s="175"/>
      <c r="SLI139" s="175"/>
      <c r="SLJ139" s="219"/>
      <c r="SLK139" s="175"/>
      <c r="SLL139" s="175"/>
      <c r="SLM139" s="219"/>
      <c r="SLN139" s="175"/>
      <c r="SLO139" s="175"/>
      <c r="SLP139" s="219"/>
      <c r="SLQ139" s="175"/>
      <c r="SLR139" s="175"/>
      <c r="SLS139" s="219"/>
      <c r="SLT139" s="175"/>
      <c r="SLU139" s="175"/>
      <c r="SLV139" s="219"/>
      <c r="SLW139" s="175"/>
      <c r="SLX139" s="175"/>
      <c r="SLY139" s="219"/>
      <c r="SLZ139" s="175"/>
      <c r="SMA139" s="175"/>
      <c r="SMB139" s="219"/>
      <c r="SMC139" s="175"/>
      <c r="SMD139" s="175"/>
      <c r="SME139" s="219"/>
      <c r="SMF139" s="175"/>
      <c r="SMG139" s="175"/>
      <c r="SMH139" s="219"/>
      <c r="SMI139" s="175"/>
      <c r="SMJ139" s="175"/>
      <c r="SMK139" s="219"/>
      <c r="SML139" s="175"/>
      <c r="SMM139" s="175"/>
      <c r="SMN139" s="219"/>
      <c r="SMO139" s="175"/>
      <c r="SMP139" s="175"/>
      <c r="SMQ139" s="219"/>
      <c r="SMR139" s="175"/>
      <c r="SMS139" s="175"/>
      <c r="SMT139" s="219"/>
      <c r="SMU139" s="175"/>
      <c r="SMV139" s="175"/>
      <c r="SMW139" s="219"/>
      <c r="SMX139" s="175"/>
      <c r="SMY139" s="175"/>
      <c r="SMZ139" s="219"/>
      <c r="SNA139" s="175"/>
      <c r="SNB139" s="175"/>
      <c r="SNC139" s="219"/>
      <c r="SND139" s="175"/>
      <c r="SNE139" s="175"/>
      <c r="SNF139" s="219"/>
      <c r="SNG139" s="175"/>
      <c r="SNH139" s="175"/>
      <c r="SNI139" s="219"/>
      <c r="SNJ139" s="175"/>
      <c r="SNK139" s="175"/>
      <c r="SNL139" s="219"/>
      <c r="SNM139" s="175"/>
      <c r="SNN139" s="175"/>
      <c r="SNO139" s="219"/>
      <c r="SNP139" s="175"/>
      <c r="SNQ139" s="175"/>
      <c r="SNR139" s="219"/>
      <c r="SNS139" s="175"/>
      <c r="SNT139" s="175"/>
      <c r="SNU139" s="219"/>
      <c r="SNV139" s="175"/>
      <c r="SNW139" s="175"/>
      <c r="SNX139" s="219"/>
      <c r="SNY139" s="175"/>
      <c r="SNZ139" s="175"/>
      <c r="SOA139" s="219"/>
      <c r="SOB139" s="175"/>
      <c r="SOC139" s="175"/>
      <c r="SOD139" s="219"/>
      <c r="SOE139" s="175"/>
      <c r="SOF139" s="175"/>
      <c r="SOG139" s="219"/>
      <c r="SOH139" s="175"/>
      <c r="SOI139" s="175"/>
      <c r="SOJ139" s="219"/>
      <c r="SOK139" s="175"/>
      <c r="SOL139" s="175"/>
      <c r="SOM139" s="219"/>
      <c r="SON139" s="175"/>
      <c r="SOO139" s="175"/>
      <c r="SOP139" s="219"/>
      <c r="SOQ139" s="175"/>
      <c r="SOR139" s="175"/>
      <c r="SOS139" s="219"/>
      <c r="SOT139" s="175"/>
      <c r="SOU139" s="175"/>
      <c r="SOV139" s="219"/>
      <c r="SOW139" s="175"/>
      <c r="SOX139" s="175"/>
      <c r="SOY139" s="219"/>
      <c r="SOZ139" s="175"/>
      <c r="SPA139" s="175"/>
      <c r="SPB139" s="219"/>
      <c r="SPC139" s="175"/>
      <c r="SPD139" s="175"/>
      <c r="SPE139" s="219"/>
      <c r="SPF139" s="175"/>
      <c r="SPG139" s="175"/>
      <c r="SPH139" s="219"/>
      <c r="SPI139" s="175"/>
      <c r="SPJ139" s="175"/>
      <c r="SPK139" s="219"/>
      <c r="SPL139" s="175"/>
      <c r="SPM139" s="175"/>
      <c r="SPN139" s="219"/>
      <c r="SPO139" s="175"/>
      <c r="SPP139" s="175"/>
      <c r="SPQ139" s="219"/>
      <c r="SPR139" s="175"/>
      <c r="SPS139" s="175"/>
      <c r="SPT139" s="219"/>
      <c r="SPU139" s="175"/>
      <c r="SPV139" s="175"/>
      <c r="SPW139" s="219"/>
      <c r="SPX139" s="175"/>
      <c r="SPY139" s="175"/>
      <c r="SPZ139" s="219"/>
      <c r="SQA139" s="175"/>
      <c r="SQB139" s="175"/>
      <c r="SQC139" s="219"/>
      <c r="SQD139" s="175"/>
      <c r="SQE139" s="175"/>
      <c r="SQF139" s="219"/>
      <c r="SQG139" s="175"/>
      <c r="SQH139" s="175"/>
      <c r="SQI139" s="219"/>
      <c r="SQJ139" s="175"/>
      <c r="SQK139" s="175"/>
      <c r="SQL139" s="219"/>
      <c r="SQM139" s="175"/>
      <c r="SQN139" s="175"/>
      <c r="SQO139" s="219"/>
      <c r="SQP139" s="175"/>
      <c r="SQQ139" s="175"/>
      <c r="SQR139" s="219"/>
      <c r="SQS139" s="175"/>
      <c r="SQT139" s="175"/>
      <c r="SQU139" s="219"/>
      <c r="SQV139" s="175"/>
      <c r="SQW139" s="175"/>
      <c r="SQX139" s="219"/>
      <c r="SQY139" s="175"/>
      <c r="SQZ139" s="175"/>
      <c r="SRA139" s="219"/>
      <c r="SRB139" s="175"/>
      <c r="SRC139" s="175"/>
      <c r="SRD139" s="219"/>
      <c r="SRE139" s="175"/>
      <c r="SRF139" s="175"/>
      <c r="SRG139" s="219"/>
      <c r="SRH139" s="175"/>
      <c r="SRI139" s="175"/>
      <c r="SRJ139" s="219"/>
      <c r="SRK139" s="175"/>
      <c r="SRL139" s="175"/>
      <c r="SRM139" s="219"/>
      <c r="SRN139" s="175"/>
      <c r="SRO139" s="175"/>
      <c r="SRP139" s="219"/>
      <c r="SRQ139" s="175"/>
      <c r="SRR139" s="175"/>
      <c r="SRS139" s="219"/>
      <c r="SRT139" s="175"/>
      <c r="SRU139" s="175"/>
      <c r="SRV139" s="219"/>
      <c r="SRW139" s="175"/>
      <c r="SRX139" s="175"/>
      <c r="SRY139" s="219"/>
      <c r="SRZ139" s="175"/>
      <c r="SSA139" s="175"/>
      <c r="SSB139" s="219"/>
      <c r="SSC139" s="175"/>
      <c r="SSD139" s="175"/>
      <c r="SSE139" s="219"/>
      <c r="SSF139" s="175"/>
      <c r="SSG139" s="175"/>
      <c r="SSH139" s="219"/>
      <c r="SSI139" s="175"/>
      <c r="SSJ139" s="175"/>
      <c r="SSK139" s="219"/>
      <c r="SSL139" s="175"/>
      <c r="SSM139" s="175"/>
      <c r="SSN139" s="219"/>
      <c r="SSO139" s="175"/>
      <c r="SSP139" s="175"/>
      <c r="SSQ139" s="219"/>
      <c r="SSR139" s="175"/>
      <c r="SSS139" s="175"/>
      <c r="SST139" s="219"/>
      <c r="SSU139" s="175"/>
      <c r="SSV139" s="175"/>
      <c r="SSW139" s="219"/>
      <c r="SSX139" s="175"/>
      <c r="SSY139" s="175"/>
      <c r="SSZ139" s="219"/>
      <c r="STA139" s="175"/>
      <c r="STB139" s="175"/>
      <c r="STC139" s="219"/>
      <c r="STD139" s="175"/>
      <c r="STE139" s="175"/>
      <c r="STF139" s="219"/>
      <c r="STG139" s="175"/>
      <c r="STH139" s="175"/>
      <c r="STI139" s="219"/>
      <c r="STJ139" s="175"/>
      <c r="STK139" s="175"/>
      <c r="STL139" s="219"/>
      <c r="STM139" s="175"/>
      <c r="STN139" s="175"/>
      <c r="STO139" s="219"/>
      <c r="STP139" s="175"/>
      <c r="STQ139" s="175"/>
      <c r="STR139" s="219"/>
      <c r="STS139" s="175"/>
      <c r="STT139" s="175"/>
      <c r="STU139" s="219"/>
      <c r="STV139" s="175"/>
      <c r="STW139" s="175"/>
      <c r="STX139" s="219"/>
      <c r="STY139" s="175"/>
      <c r="STZ139" s="175"/>
      <c r="SUA139" s="219"/>
      <c r="SUB139" s="175"/>
      <c r="SUC139" s="175"/>
      <c r="SUD139" s="219"/>
      <c r="SUE139" s="175"/>
      <c r="SUF139" s="175"/>
      <c r="SUG139" s="219"/>
      <c r="SUH139" s="175"/>
      <c r="SUI139" s="175"/>
      <c r="SUJ139" s="219"/>
      <c r="SUK139" s="175"/>
      <c r="SUL139" s="175"/>
      <c r="SUM139" s="219"/>
      <c r="SUN139" s="175"/>
      <c r="SUO139" s="175"/>
      <c r="SUP139" s="219"/>
      <c r="SUQ139" s="175"/>
      <c r="SUR139" s="175"/>
      <c r="SUS139" s="219"/>
      <c r="SUT139" s="175"/>
      <c r="SUU139" s="175"/>
      <c r="SUV139" s="219"/>
      <c r="SUW139" s="175"/>
      <c r="SUX139" s="175"/>
      <c r="SUY139" s="219"/>
      <c r="SUZ139" s="175"/>
      <c r="SVA139" s="175"/>
      <c r="SVB139" s="219"/>
      <c r="SVC139" s="175"/>
      <c r="SVD139" s="175"/>
      <c r="SVE139" s="219"/>
      <c r="SVF139" s="175"/>
      <c r="SVG139" s="175"/>
      <c r="SVH139" s="219"/>
      <c r="SVI139" s="175"/>
      <c r="SVJ139" s="175"/>
      <c r="SVK139" s="219"/>
      <c r="SVL139" s="175"/>
      <c r="SVM139" s="175"/>
      <c r="SVN139" s="219"/>
      <c r="SVO139" s="175"/>
      <c r="SVP139" s="175"/>
      <c r="SVQ139" s="219"/>
      <c r="SVR139" s="175"/>
      <c r="SVS139" s="175"/>
      <c r="SVT139" s="219"/>
      <c r="SVU139" s="175"/>
      <c r="SVV139" s="175"/>
      <c r="SVW139" s="219"/>
      <c r="SVX139" s="175"/>
      <c r="SVY139" s="175"/>
      <c r="SVZ139" s="219"/>
      <c r="SWA139" s="175"/>
      <c r="SWB139" s="175"/>
      <c r="SWC139" s="219"/>
      <c r="SWD139" s="175"/>
      <c r="SWE139" s="175"/>
      <c r="SWF139" s="219"/>
      <c r="SWG139" s="175"/>
      <c r="SWH139" s="175"/>
      <c r="SWI139" s="219"/>
      <c r="SWJ139" s="175"/>
      <c r="SWK139" s="175"/>
      <c r="SWL139" s="219"/>
      <c r="SWM139" s="175"/>
      <c r="SWN139" s="175"/>
      <c r="SWO139" s="219"/>
      <c r="SWP139" s="175"/>
      <c r="SWQ139" s="175"/>
      <c r="SWR139" s="219"/>
      <c r="SWS139" s="175"/>
      <c r="SWT139" s="175"/>
      <c r="SWU139" s="219"/>
      <c r="SWV139" s="175"/>
      <c r="SWW139" s="175"/>
      <c r="SWX139" s="219"/>
      <c r="SWY139" s="175"/>
      <c r="SWZ139" s="175"/>
      <c r="SXA139" s="219"/>
      <c r="SXB139" s="175"/>
      <c r="SXC139" s="175"/>
      <c r="SXD139" s="219"/>
      <c r="SXE139" s="175"/>
      <c r="SXF139" s="175"/>
      <c r="SXG139" s="219"/>
      <c r="SXH139" s="175"/>
      <c r="SXI139" s="175"/>
      <c r="SXJ139" s="219"/>
      <c r="SXK139" s="175"/>
      <c r="SXL139" s="175"/>
      <c r="SXM139" s="219"/>
      <c r="SXN139" s="175"/>
      <c r="SXO139" s="175"/>
      <c r="SXP139" s="219"/>
      <c r="SXQ139" s="175"/>
      <c r="SXR139" s="175"/>
      <c r="SXS139" s="219"/>
      <c r="SXT139" s="175"/>
      <c r="SXU139" s="175"/>
      <c r="SXV139" s="219"/>
      <c r="SXW139" s="175"/>
      <c r="SXX139" s="175"/>
      <c r="SXY139" s="219"/>
      <c r="SXZ139" s="175"/>
      <c r="SYA139" s="175"/>
      <c r="SYB139" s="219"/>
      <c r="SYC139" s="175"/>
      <c r="SYD139" s="175"/>
      <c r="SYE139" s="219"/>
      <c r="SYF139" s="175"/>
      <c r="SYG139" s="175"/>
      <c r="SYH139" s="219"/>
      <c r="SYI139" s="175"/>
      <c r="SYJ139" s="175"/>
      <c r="SYK139" s="219"/>
      <c r="SYL139" s="175"/>
      <c r="SYM139" s="175"/>
      <c r="SYN139" s="219"/>
      <c r="SYO139" s="175"/>
      <c r="SYP139" s="175"/>
      <c r="SYQ139" s="219"/>
      <c r="SYR139" s="175"/>
      <c r="SYS139" s="175"/>
      <c r="SYT139" s="219"/>
      <c r="SYU139" s="175"/>
      <c r="SYV139" s="175"/>
      <c r="SYW139" s="219"/>
      <c r="SYX139" s="175"/>
      <c r="SYY139" s="175"/>
      <c r="SYZ139" s="219"/>
      <c r="SZA139" s="175"/>
      <c r="SZB139" s="175"/>
      <c r="SZC139" s="219"/>
      <c r="SZD139" s="175"/>
      <c r="SZE139" s="175"/>
      <c r="SZF139" s="219"/>
      <c r="SZG139" s="175"/>
      <c r="SZH139" s="175"/>
      <c r="SZI139" s="219"/>
      <c r="SZJ139" s="175"/>
      <c r="SZK139" s="175"/>
      <c r="SZL139" s="219"/>
      <c r="SZM139" s="175"/>
      <c r="SZN139" s="175"/>
      <c r="SZO139" s="219"/>
      <c r="SZP139" s="175"/>
      <c r="SZQ139" s="175"/>
      <c r="SZR139" s="219"/>
      <c r="SZS139" s="175"/>
      <c r="SZT139" s="175"/>
      <c r="SZU139" s="219"/>
      <c r="SZV139" s="175"/>
      <c r="SZW139" s="175"/>
      <c r="SZX139" s="219"/>
      <c r="SZY139" s="175"/>
      <c r="SZZ139" s="175"/>
      <c r="TAA139" s="219"/>
      <c r="TAB139" s="175"/>
      <c r="TAC139" s="175"/>
      <c r="TAD139" s="219"/>
      <c r="TAE139" s="175"/>
      <c r="TAF139" s="175"/>
      <c r="TAG139" s="219"/>
      <c r="TAH139" s="175"/>
      <c r="TAI139" s="175"/>
      <c r="TAJ139" s="219"/>
      <c r="TAK139" s="175"/>
      <c r="TAL139" s="175"/>
      <c r="TAM139" s="219"/>
      <c r="TAN139" s="175"/>
      <c r="TAO139" s="175"/>
      <c r="TAP139" s="219"/>
      <c r="TAQ139" s="175"/>
      <c r="TAR139" s="175"/>
      <c r="TAS139" s="219"/>
      <c r="TAT139" s="175"/>
      <c r="TAU139" s="175"/>
      <c r="TAV139" s="219"/>
      <c r="TAW139" s="175"/>
      <c r="TAX139" s="175"/>
      <c r="TAY139" s="219"/>
      <c r="TAZ139" s="175"/>
      <c r="TBA139" s="175"/>
      <c r="TBB139" s="219"/>
      <c r="TBC139" s="175"/>
      <c r="TBD139" s="175"/>
      <c r="TBE139" s="219"/>
      <c r="TBF139" s="175"/>
      <c r="TBG139" s="175"/>
      <c r="TBH139" s="219"/>
      <c r="TBI139" s="175"/>
      <c r="TBJ139" s="175"/>
      <c r="TBK139" s="219"/>
      <c r="TBL139" s="175"/>
      <c r="TBM139" s="175"/>
      <c r="TBN139" s="219"/>
      <c r="TBO139" s="175"/>
      <c r="TBP139" s="175"/>
      <c r="TBQ139" s="219"/>
      <c r="TBR139" s="175"/>
      <c r="TBS139" s="175"/>
      <c r="TBT139" s="219"/>
      <c r="TBU139" s="175"/>
      <c r="TBV139" s="175"/>
      <c r="TBW139" s="219"/>
      <c r="TBX139" s="175"/>
      <c r="TBY139" s="175"/>
      <c r="TBZ139" s="219"/>
      <c r="TCA139" s="175"/>
      <c r="TCB139" s="175"/>
      <c r="TCC139" s="219"/>
      <c r="TCD139" s="175"/>
      <c r="TCE139" s="175"/>
      <c r="TCF139" s="219"/>
      <c r="TCG139" s="175"/>
      <c r="TCH139" s="175"/>
      <c r="TCI139" s="219"/>
      <c r="TCJ139" s="175"/>
      <c r="TCK139" s="175"/>
      <c r="TCL139" s="219"/>
      <c r="TCM139" s="175"/>
      <c r="TCN139" s="175"/>
      <c r="TCO139" s="219"/>
      <c r="TCP139" s="175"/>
      <c r="TCQ139" s="175"/>
      <c r="TCR139" s="219"/>
      <c r="TCS139" s="175"/>
      <c r="TCT139" s="175"/>
      <c r="TCU139" s="219"/>
      <c r="TCV139" s="175"/>
      <c r="TCW139" s="175"/>
      <c r="TCX139" s="219"/>
      <c r="TCY139" s="175"/>
      <c r="TCZ139" s="175"/>
      <c r="TDA139" s="219"/>
      <c r="TDB139" s="175"/>
      <c r="TDC139" s="175"/>
      <c r="TDD139" s="219"/>
      <c r="TDE139" s="175"/>
      <c r="TDF139" s="175"/>
      <c r="TDG139" s="219"/>
      <c r="TDH139" s="175"/>
      <c r="TDI139" s="175"/>
      <c r="TDJ139" s="219"/>
      <c r="TDK139" s="175"/>
      <c r="TDL139" s="175"/>
      <c r="TDM139" s="219"/>
      <c r="TDN139" s="175"/>
      <c r="TDO139" s="175"/>
      <c r="TDP139" s="219"/>
      <c r="TDQ139" s="175"/>
      <c r="TDR139" s="175"/>
      <c r="TDS139" s="219"/>
      <c r="TDT139" s="175"/>
      <c r="TDU139" s="175"/>
      <c r="TDV139" s="219"/>
      <c r="TDW139" s="175"/>
      <c r="TDX139" s="175"/>
      <c r="TDY139" s="219"/>
      <c r="TDZ139" s="175"/>
      <c r="TEA139" s="175"/>
      <c r="TEB139" s="219"/>
      <c r="TEC139" s="175"/>
      <c r="TED139" s="175"/>
      <c r="TEE139" s="219"/>
      <c r="TEF139" s="175"/>
      <c r="TEG139" s="175"/>
      <c r="TEH139" s="219"/>
      <c r="TEI139" s="175"/>
      <c r="TEJ139" s="175"/>
      <c r="TEK139" s="219"/>
      <c r="TEL139" s="175"/>
      <c r="TEM139" s="175"/>
      <c r="TEN139" s="219"/>
      <c r="TEO139" s="175"/>
      <c r="TEP139" s="175"/>
      <c r="TEQ139" s="219"/>
      <c r="TER139" s="175"/>
      <c r="TES139" s="175"/>
      <c r="TET139" s="219"/>
      <c r="TEU139" s="175"/>
      <c r="TEV139" s="175"/>
      <c r="TEW139" s="219"/>
      <c r="TEX139" s="175"/>
      <c r="TEY139" s="175"/>
      <c r="TEZ139" s="219"/>
      <c r="TFA139" s="175"/>
      <c r="TFB139" s="175"/>
      <c r="TFC139" s="219"/>
      <c r="TFD139" s="175"/>
      <c r="TFE139" s="175"/>
      <c r="TFF139" s="219"/>
      <c r="TFG139" s="175"/>
      <c r="TFH139" s="175"/>
      <c r="TFI139" s="219"/>
      <c r="TFJ139" s="175"/>
      <c r="TFK139" s="175"/>
      <c r="TFL139" s="219"/>
      <c r="TFM139" s="175"/>
      <c r="TFN139" s="175"/>
      <c r="TFO139" s="219"/>
      <c r="TFP139" s="175"/>
      <c r="TFQ139" s="175"/>
      <c r="TFR139" s="219"/>
      <c r="TFS139" s="175"/>
      <c r="TFT139" s="175"/>
      <c r="TFU139" s="219"/>
      <c r="TFV139" s="175"/>
      <c r="TFW139" s="175"/>
      <c r="TFX139" s="219"/>
      <c r="TFY139" s="175"/>
      <c r="TFZ139" s="175"/>
      <c r="TGA139" s="219"/>
      <c r="TGB139" s="175"/>
      <c r="TGC139" s="175"/>
      <c r="TGD139" s="219"/>
      <c r="TGE139" s="175"/>
      <c r="TGF139" s="175"/>
      <c r="TGG139" s="219"/>
      <c r="TGH139" s="175"/>
      <c r="TGI139" s="175"/>
      <c r="TGJ139" s="219"/>
      <c r="TGK139" s="175"/>
      <c r="TGL139" s="175"/>
      <c r="TGM139" s="219"/>
      <c r="TGN139" s="175"/>
      <c r="TGO139" s="175"/>
      <c r="TGP139" s="219"/>
      <c r="TGQ139" s="175"/>
      <c r="TGR139" s="175"/>
      <c r="TGS139" s="219"/>
      <c r="TGT139" s="175"/>
      <c r="TGU139" s="175"/>
      <c r="TGV139" s="219"/>
      <c r="TGW139" s="175"/>
      <c r="TGX139" s="175"/>
      <c r="TGY139" s="219"/>
      <c r="TGZ139" s="175"/>
      <c r="THA139" s="175"/>
      <c r="THB139" s="219"/>
      <c r="THC139" s="175"/>
      <c r="THD139" s="175"/>
      <c r="THE139" s="219"/>
      <c r="THF139" s="175"/>
      <c r="THG139" s="175"/>
      <c r="THH139" s="219"/>
      <c r="THI139" s="175"/>
      <c r="THJ139" s="175"/>
      <c r="THK139" s="219"/>
      <c r="THL139" s="175"/>
      <c r="THM139" s="175"/>
      <c r="THN139" s="219"/>
      <c r="THO139" s="175"/>
      <c r="THP139" s="175"/>
      <c r="THQ139" s="219"/>
      <c r="THR139" s="175"/>
      <c r="THS139" s="175"/>
      <c r="THT139" s="219"/>
      <c r="THU139" s="175"/>
      <c r="THV139" s="175"/>
      <c r="THW139" s="219"/>
      <c r="THX139" s="175"/>
      <c r="THY139" s="175"/>
      <c r="THZ139" s="219"/>
      <c r="TIA139" s="175"/>
      <c r="TIB139" s="175"/>
      <c r="TIC139" s="219"/>
      <c r="TID139" s="175"/>
      <c r="TIE139" s="175"/>
      <c r="TIF139" s="219"/>
      <c r="TIG139" s="175"/>
      <c r="TIH139" s="175"/>
      <c r="TII139" s="219"/>
      <c r="TIJ139" s="175"/>
      <c r="TIK139" s="175"/>
      <c r="TIL139" s="219"/>
      <c r="TIM139" s="175"/>
      <c r="TIN139" s="175"/>
      <c r="TIO139" s="219"/>
      <c r="TIP139" s="175"/>
      <c r="TIQ139" s="175"/>
      <c r="TIR139" s="219"/>
      <c r="TIS139" s="175"/>
      <c r="TIT139" s="175"/>
      <c r="TIU139" s="219"/>
      <c r="TIV139" s="175"/>
      <c r="TIW139" s="175"/>
      <c r="TIX139" s="219"/>
      <c r="TIY139" s="175"/>
      <c r="TIZ139" s="175"/>
      <c r="TJA139" s="219"/>
      <c r="TJB139" s="175"/>
      <c r="TJC139" s="175"/>
      <c r="TJD139" s="219"/>
      <c r="TJE139" s="175"/>
      <c r="TJF139" s="175"/>
      <c r="TJG139" s="219"/>
      <c r="TJH139" s="175"/>
      <c r="TJI139" s="175"/>
      <c r="TJJ139" s="219"/>
      <c r="TJK139" s="175"/>
      <c r="TJL139" s="175"/>
      <c r="TJM139" s="219"/>
      <c r="TJN139" s="175"/>
      <c r="TJO139" s="175"/>
      <c r="TJP139" s="219"/>
      <c r="TJQ139" s="175"/>
      <c r="TJR139" s="175"/>
      <c r="TJS139" s="219"/>
      <c r="TJT139" s="175"/>
      <c r="TJU139" s="175"/>
      <c r="TJV139" s="219"/>
      <c r="TJW139" s="175"/>
      <c r="TJX139" s="175"/>
      <c r="TJY139" s="219"/>
      <c r="TJZ139" s="175"/>
      <c r="TKA139" s="175"/>
      <c r="TKB139" s="219"/>
      <c r="TKC139" s="175"/>
      <c r="TKD139" s="175"/>
      <c r="TKE139" s="219"/>
      <c r="TKF139" s="175"/>
      <c r="TKG139" s="175"/>
      <c r="TKH139" s="219"/>
      <c r="TKI139" s="175"/>
      <c r="TKJ139" s="175"/>
      <c r="TKK139" s="219"/>
      <c r="TKL139" s="175"/>
      <c r="TKM139" s="175"/>
      <c r="TKN139" s="219"/>
      <c r="TKO139" s="175"/>
      <c r="TKP139" s="175"/>
      <c r="TKQ139" s="219"/>
      <c r="TKR139" s="175"/>
      <c r="TKS139" s="175"/>
      <c r="TKT139" s="219"/>
      <c r="TKU139" s="175"/>
      <c r="TKV139" s="175"/>
      <c r="TKW139" s="219"/>
      <c r="TKX139" s="175"/>
      <c r="TKY139" s="175"/>
      <c r="TKZ139" s="219"/>
      <c r="TLA139" s="175"/>
      <c r="TLB139" s="175"/>
      <c r="TLC139" s="219"/>
      <c r="TLD139" s="175"/>
      <c r="TLE139" s="175"/>
      <c r="TLF139" s="219"/>
      <c r="TLG139" s="175"/>
      <c r="TLH139" s="175"/>
      <c r="TLI139" s="219"/>
      <c r="TLJ139" s="175"/>
      <c r="TLK139" s="175"/>
      <c r="TLL139" s="219"/>
      <c r="TLM139" s="175"/>
      <c r="TLN139" s="175"/>
      <c r="TLO139" s="219"/>
      <c r="TLP139" s="175"/>
      <c r="TLQ139" s="175"/>
      <c r="TLR139" s="219"/>
      <c r="TLS139" s="175"/>
      <c r="TLT139" s="175"/>
      <c r="TLU139" s="219"/>
      <c r="TLV139" s="175"/>
      <c r="TLW139" s="175"/>
      <c r="TLX139" s="219"/>
      <c r="TLY139" s="175"/>
      <c r="TLZ139" s="175"/>
      <c r="TMA139" s="219"/>
      <c r="TMB139" s="175"/>
      <c r="TMC139" s="175"/>
      <c r="TMD139" s="219"/>
      <c r="TME139" s="175"/>
      <c r="TMF139" s="175"/>
      <c r="TMG139" s="219"/>
      <c r="TMH139" s="175"/>
      <c r="TMI139" s="175"/>
      <c r="TMJ139" s="219"/>
      <c r="TMK139" s="175"/>
      <c r="TML139" s="175"/>
      <c r="TMM139" s="219"/>
      <c r="TMN139" s="175"/>
      <c r="TMO139" s="175"/>
      <c r="TMP139" s="219"/>
      <c r="TMQ139" s="175"/>
      <c r="TMR139" s="175"/>
      <c r="TMS139" s="219"/>
      <c r="TMT139" s="175"/>
      <c r="TMU139" s="175"/>
      <c r="TMV139" s="219"/>
      <c r="TMW139" s="175"/>
      <c r="TMX139" s="175"/>
      <c r="TMY139" s="219"/>
      <c r="TMZ139" s="175"/>
      <c r="TNA139" s="175"/>
      <c r="TNB139" s="219"/>
      <c r="TNC139" s="175"/>
      <c r="TND139" s="175"/>
      <c r="TNE139" s="219"/>
      <c r="TNF139" s="175"/>
      <c r="TNG139" s="175"/>
      <c r="TNH139" s="219"/>
      <c r="TNI139" s="175"/>
      <c r="TNJ139" s="175"/>
      <c r="TNK139" s="219"/>
      <c r="TNL139" s="175"/>
      <c r="TNM139" s="175"/>
      <c r="TNN139" s="219"/>
      <c r="TNO139" s="175"/>
      <c r="TNP139" s="175"/>
      <c r="TNQ139" s="219"/>
      <c r="TNR139" s="175"/>
      <c r="TNS139" s="175"/>
      <c r="TNT139" s="219"/>
      <c r="TNU139" s="175"/>
      <c r="TNV139" s="175"/>
      <c r="TNW139" s="219"/>
      <c r="TNX139" s="175"/>
      <c r="TNY139" s="175"/>
      <c r="TNZ139" s="219"/>
      <c r="TOA139" s="175"/>
      <c r="TOB139" s="175"/>
      <c r="TOC139" s="219"/>
      <c r="TOD139" s="175"/>
      <c r="TOE139" s="175"/>
      <c r="TOF139" s="219"/>
      <c r="TOG139" s="175"/>
      <c r="TOH139" s="175"/>
      <c r="TOI139" s="219"/>
      <c r="TOJ139" s="175"/>
      <c r="TOK139" s="175"/>
      <c r="TOL139" s="219"/>
      <c r="TOM139" s="175"/>
      <c r="TON139" s="175"/>
      <c r="TOO139" s="219"/>
      <c r="TOP139" s="175"/>
      <c r="TOQ139" s="175"/>
      <c r="TOR139" s="219"/>
      <c r="TOS139" s="175"/>
      <c r="TOT139" s="175"/>
      <c r="TOU139" s="219"/>
      <c r="TOV139" s="175"/>
      <c r="TOW139" s="175"/>
      <c r="TOX139" s="219"/>
      <c r="TOY139" s="175"/>
      <c r="TOZ139" s="175"/>
      <c r="TPA139" s="219"/>
      <c r="TPB139" s="175"/>
      <c r="TPC139" s="175"/>
      <c r="TPD139" s="219"/>
      <c r="TPE139" s="175"/>
      <c r="TPF139" s="175"/>
      <c r="TPG139" s="219"/>
      <c r="TPH139" s="175"/>
      <c r="TPI139" s="175"/>
      <c r="TPJ139" s="219"/>
      <c r="TPK139" s="175"/>
      <c r="TPL139" s="175"/>
      <c r="TPM139" s="219"/>
      <c r="TPN139" s="175"/>
      <c r="TPO139" s="175"/>
      <c r="TPP139" s="219"/>
      <c r="TPQ139" s="175"/>
      <c r="TPR139" s="175"/>
      <c r="TPS139" s="219"/>
      <c r="TPT139" s="175"/>
      <c r="TPU139" s="175"/>
      <c r="TPV139" s="219"/>
      <c r="TPW139" s="175"/>
      <c r="TPX139" s="175"/>
      <c r="TPY139" s="219"/>
      <c r="TPZ139" s="175"/>
      <c r="TQA139" s="175"/>
      <c r="TQB139" s="219"/>
      <c r="TQC139" s="175"/>
      <c r="TQD139" s="175"/>
      <c r="TQE139" s="219"/>
      <c r="TQF139" s="175"/>
      <c r="TQG139" s="175"/>
      <c r="TQH139" s="219"/>
      <c r="TQI139" s="175"/>
      <c r="TQJ139" s="175"/>
      <c r="TQK139" s="219"/>
      <c r="TQL139" s="175"/>
      <c r="TQM139" s="175"/>
      <c r="TQN139" s="219"/>
      <c r="TQO139" s="175"/>
      <c r="TQP139" s="175"/>
      <c r="TQQ139" s="219"/>
      <c r="TQR139" s="175"/>
      <c r="TQS139" s="175"/>
      <c r="TQT139" s="219"/>
      <c r="TQU139" s="175"/>
      <c r="TQV139" s="175"/>
      <c r="TQW139" s="219"/>
      <c r="TQX139" s="175"/>
      <c r="TQY139" s="175"/>
      <c r="TQZ139" s="219"/>
      <c r="TRA139" s="175"/>
      <c r="TRB139" s="175"/>
      <c r="TRC139" s="219"/>
      <c r="TRD139" s="175"/>
      <c r="TRE139" s="175"/>
      <c r="TRF139" s="219"/>
      <c r="TRG139" s="175"/>
      <c r="TRH139" s="175"/>
      <c r="TRI139" s="219"/>
      <c r="TRJ139" s="175"/>
      <c r="TRK139" s="175"/>
      <c r="TRL139" s="219"/>
      <c r="TRM139" s="175"/>
      <c r="TRN139" s="175"/>
      <c r="TRO139" s="219"/>
      <c r="TRP139" s="175"/>
      <c r="TRQ139" s="175"/>
      <c r="TRR139" s="219"/>
      <c r="TRS139" s="175"/>
      <c r="TRT139" s="175"/>
      <c r="TRU139" s="219"/>
      <c r="TRV139" s="175"/>
      <c r="TRW139" s="175"/>
      <c r="TRX139" s="219"/>
      <c r="TRY139" s="175"/>
      <c r="TRZ139" s="175"/>
      <c r="TSA139" s="219"/>
      <c r="TSB139" s="175"/>
      <c r="TSC139" s="175"/>
      <c r="TSD139" s="219"/>
      <c r="TSE139" s="175"/>
      <c r="TSF139" s="175"/>
      <c r="TSG139" s="219"/>
      <c r="TSH139" s="175"/>
      <c r="TSI139" s="175"/>
      <c r="TSJ139" s="219"/>
      <c r="TSK139" s="175"/>
      <c r="TSL139" s="175"/>
      <c r="TSM139" s="219"/>
      <c r="TSN139" s="175"/>
      <c r="TSO139" s="175"/>
      <c r="TSP139" s="219"/>
      <c r="TSQ139" s="175"/>
      <c r="TSR139" s="175"/>
      <c r="TSS139" s="219"/>
      <c r="TST139" s="175"/>
      <c r="TSU139" s="175"/>
      <c r="TSV139" s="219"/>
      <c r="TSW139" s="175"/>
      <c r="TSX139" s="175"/>
      <c r="TSY139" s="219"/>
      <c r="TSZ139" s="175"/>
      <c r="TTA139" s="175"/>
      <c r="TTB139" s="219"/>
      <c r="TTC139" s="175"/>
      <c r="TTD139" s="175"/>
      <c r="TTE139" s="219"/>
      <c r="TTF139" s="175"/>
      <c r="TTG139" s="175"/>
      <c r="TTH139" s="219"/>
      <c r="TTI139" s="175"/>
      <c r="TTJ139" s="175"/>
      <c r="TTK139" s="219"/>
      <c r="TTL139" s="175"/>
      <c r="TTM139" s="175"/>
      <c r="TTN139" s="219"/>
      <c r="TTO139" s="175"/>
      <c r="TTP139" s="175"/>
      <c r="TTQ139" s="219"/>
      <c r="TTR139" s="175"/>
      <c r="TTS139" s="175"/>
      <c r="TTT139" s="219"/>
      <c r="TTU139" s="175"/>
      <c r="TTV139" s="175"/>
      <c r="TTW139" s="219"/>
      <c r="TTX139" s="175"/>
      <c r="TTY139" s="175"/>
      <c r="TTZ139" s="219"/>
      <c r="TUA139" s="175"/>
      <c r="TUB139" s="175"/>
      <c r="TUC139" s="219"/>
      <c r="TUD139" s="175"/>
      <c r="TUE139" s="175"/>
      <c r="TUF139" s="219"/>
      <c r="TUG139" s="175"/>
      <c r="TUH139" s="175"/>
      <c r="TUI139" s="219"/>
      <c r="TUJ139" s="175"/>
      <c r="TUK139" s="175"/>
      <c r="TUL139" s="219"/>
      <c r="TUM139" s="175"/>
      <c r="TUN139" s="175"/>
      <c r="TUO139" s="219"/>
      <c r="TUP139" s="175"/>
      <c r="TUQ139" s="175"/>
      <c r="TUR139" s="219"/>
      <c r="TUS139" s="175"/>
      <c r="TUT139" s="175"/>
      <c r="TUU139" s="219"/>
      <c r="TUV139" s="175"/>
      <c r="TUW139" s="175"/>
      <c r="TUX139" s="219"/>
      <c r="TUY139" s="175"/>
      <c r="TUZ139" s="175"/>
      <c r="TVA139" s="219"/>
      <c r="TVB139" s="175"/>
      <c r="TVC139" s="175"/>
      <c r="TVD139" s="219"/>
      <c r="TVE139" s="175"/>
      <c r="TVF139" s="175"/>
      <c r="TVG139" s="219"/>
      <c r="TVH139" s="175"/>
      <c r="TVI139" s="175"/>
      <c r="TVJ139" s="219"/>
      <c r="TVK139" s="175"/>
      <c r="TVL139" s="175"/>
      <c r="TVM139" s="219"/>
      <c r="TVN139" s="175"/>
      <c r="TVO139" s="175"/>
      <c r="TVP139" s="219"/>
      <c r="TVQ139" s="175"/>
      <c r="TVR139" s="175"/>
      <c r="TVS139" s="219"/>
      <c r="TVT139" s="175"/>
      <c r="TVU139" s="175"/>
      <c r="TVV139" s="219"/>
      <c r="TVW139" s="175"/>
      <c r="TVX139" s="175"/>
      <c r="TVY139" s="219"/>
      <c r="TVZ139" s="175"/>
      <c r="TWA139" s="175"/>
      <c r="TWB139" s="219"/>
      <c r="TWC139" s="175"/>
      <c r="TWD139" s="175"/>
      <c r="TWE139" s="219"/>
      <c r="TWF139" s="175"/>
      <c r="TWG139" s="175"/>
      <c r="TWH139" s="219"/>
      <c r="TWI139" s="175"/>
      <c r="TWJ139" s="175"/>
      <c r="TWK139" s="219"/>
      <c r="TWL139" s="175"/>
      <c r="TWM139" s="175"/>
      <c r="TWN139" s="219"/>
      <c r="TWO139" s="175"/>
      <c r="TWP139" s="175"/>
      <c r="TWQ139" s="219"/>
      <c r="TWR139" s="175"/>
      <c r="TWS139" s="175"/>
      <c r="TWT139" s="219"/>
      <c r="TWU139" s="175"/>
      <c r="TWV139" s="175"/>
      <c r="TWW139" s="219"/>
      <c r="TWX139" s="175"/>
      <c r="TWY139" s="175"/>
      <c r="TWZ139" s="219"/>
      <c r="TXA139" s="175"/>
      <c r="TXB139" s="175"/>
      <c r="TXC139" s="219"/>
      <c r="TXD139" s="175"/>
      <c r="TXE139" s="175"/>
      <c r="TXF139" s="219"/>
      <c r="TXG139" s="175"/>
      <c r="TXH139" s="175"/>
      <c r="TXI139" s="219"/>
      <c r="TXJ139" s="175"/>
      <c r="TXK139" s="175"/>
      <c r="TXL139" s="219"/>
      <c r="TXM139" s="175"/>
      <c r="TXN139" s="175"/>
      <c r="TXO139" s="219"/>
      <c r="TXP139" s="175"/>
      <c r="TXQ139" s="175"/>
      <c r="TXR139" s="219"/>
      <c r="TXS139" s="175"/>
      <c r="TXT139" s="175"/>
      <c r="TXU139" s="219"/>
      <c r="TXV139" s="175"/>
      <c r="TXW139" s="175"/>
      <c r="TXX139" s="219"/>
      <c r="TXY139" s="175"/>
      <c r="TXZ139" s="175"/>
      <c r="TYA139" s="219"/>
      <c r="TYB139" s="175"/>
      <c r="TYC139" s="175"/>
      <c r="TYD139" s="219"/>
      <c r="TYE139" s="175"/>
      <c r="TYF139" s="175"/>
      <c r="TYG139" s="219"/>
      <c r="TYH139" s="175"/>
      <c r="TYI139" s="175"/>
      <c r="TYJ139" s="219"/>
      <c r="TYK139" s="175"/>
      <c r="TYL139" s="175"/>
      <c r="TYM139" s="219"/>
      <c r="TYN139" s="175"/>
      <c r="TYO139" s="175"/>
      <c r="TYP139" s="219"/>
      <c r="TYQ139" s="175"/>
      <c r="TYR139" s="175"/>
      <c r="TYS139" s="219"/>
      <c r="TYT139" s="175"/>
      <c r="TYU139" s="175"/>
      <c r="TYV139" s="219"/>
      <c r="TYW139" s="175"/>
      <c r="TYX139" s="175"/>
      <c r="TYY139" s="219"/>
      <c r="TYZ139" s="175"/>
      <c r="TZA139" s="175"/>
      <c r="TZB139" s="219"/>
      <c r="TZC139" s="175"/>
      <c r="TZD139" s="175"/>
      <c r="TZE139" s="219"/>
      <c r="TZF139" s="175"/>
      <c r="TZG139" s="175"/>
      <c r="TZH139" s="219"/>
      <c r="TZI139" s="175"/>
      <c r="TZJ139" s="175"/>
      <c r="TZK139" s="219"/>
      <c r="TZL139" s="175"/>
      <c r="TZM139" s="175"/>
      <c r="TZN139" s="219"/>
      <c r="TZO139" s="175"/>
      <c r="TZP139" s="175"/>
      <c r="TZQ139" s="219"/>
      <c r="TZR139" s="175"/>
      <c r="TZS139" s="175"/>
      <c r="TZT139" s="219"/>
      <c r="TZU139" s="175"/>
      <c r="TZV139" s="175"/>
      <c r="TZW139" s="219"/>
      <c r="TZX139" s="175"/>
      <c r="TZY139" s="175"/>
      <c r="TZZ139" s="219"/>
      <c r="UAA139" s="175"/>
      <c r="UAB139" s="175"/>
      <c r="UAC139" s="219"/>
      <c r="UAD139" s="175"/>
      <c r="UAE139" s="175"/>
      <c r="UAF139" s="219"/>
      <c r="UAG139" s="175"/>
      <c r="UAH139" s="175"/>
      <c r="UAI139" s="219"/>
      <c r="UAJ139" s="175"/>
      <c r="UAK139" s="175"/>
      <c r="UAL139" s="219"/>
      <c r="UAM139" s="175"/>
      <c r="UAN139" s="175"/>
      <c r="UAO139" s="219"/>
      <c r="UAP139" s="175"/>
      <c r="UAQ139" s="175"/>
      <c r="UAR139" s="219"/>
      <c r="UAS139" s="175"/>
      <c r="UAT139" s="175"/>
      <c r="UAU139" s="219"/>
      <c r="UAV139" s="175"/>
      <c r="UAW139" s="175"/>
      <c r="UAX139" s="219"/>
      <c r="UAY139" s="175"/>
      <c r="UAZ139" s="175"/>
      <c r="UBA139" s="219"/>
      <c r="UBB139" s="175"/>
      <c r="UBC139" s="175"/>
      <c r="UBD139" s="219"/>
      <c r="UBE139" s="175"/>
      <c r="UBF139" s="175"/>
      <c r="UBG139" s="219"/>
      <c r="UBH139" s="175"/>
      <c r="UBI139" s="175"/>
      <c r="UBJ139" s="219"/>
      <c r="UBK139" s="175"/>
      <c r="UBL139" s="175"/>
      <c r="UBM139" s="219"/>
      <c r="UBN139" s="175"/>
      <c r="UBO139" s="175"/>
      <c r="UBP139" s="219"/>
      <c r="UBQ139" s="175"/>
      <c r="UBR139" s="175"/>
      <c r="UBS139" s="219"/>
      <c r="UBT139" s="175"/>
      <c r="UBU139" s="175"/>
      <c r="UBV139" s="219"/>
      <c r="UBW139" s="175"/>
      <c r="UBX139" s="175"/>
      <c r="UBY139" s="219"/>
      <c r="UBZ139" s="175"/>
      <c r="UCA139" s="175"/>
      <c r="UCB139" s="219"/>
      <c r="UCC139" s="175"/>
      <c r="UCD139" s="175"/>
      <c r="UCE139" s="219"/>
      <c r="UCF139" s="175"/>
      <c r="UCG139" s="175"/>
      <c r="UCH139" s="219"/>
      <c r="UCI139" s="175"/>
      <c r="UCJ139" s="175"/>
      <c r="UCK139" s="219"/>
      <c r="UCL139" s="175"/>
      <c r="UCM139" s="175"/>
      <c r="UCN139" s="219"/>
      <c r="UCO139" s="175"/>
      <c r="UCP139" s="175"/>
      <c r="UCQ139" s="219"/>
      <c r="UCR139" s="175"/>
      <c r="UCS139" s="175"/>
      <c r="UCT139" s="219"/>
      <c r="UCU139" s="175"/>
      <c r="UCV139" s="175"/>
      <c r="UCW139" s="219"/>
      <c r="UCX139" s="175"/>
      <c r="UCY139" s="175"/>
      <c r="UCZ139" s="219"/>
      <c r="UDA139" s="175"/>
      <c r="UDB139" s="175"/>
      <c r="UDC139" s="219"/>
      <c r="UDD139" s="175"/>
      <c r="UDE139" s="175"/>
      <c r="UDF139" s="219"/>
      <c r="UDG139" s="175"/>
      <c r="UDH139" s="175"/>
      <c r="UDI139" s="219"/>
      <c r="UDJ139" s="175"/>
      <c r="UDK139" s="175"/>
      <c r="UDL139" s="219"/>
      <c r="UDM139" s="175"/>
      <c r="UDN139" s="175"/>
      <c r="UDO139" s="219"/>
      <c r="UDP139" s="175"/>
      <c r="UDQ139" s="175"/>
      <c r="UDR139" s="219"/>
      <c r="UDS139" s="175"/>
      <c r="UDT139" s="175"/>
      <c r="UDU139" s="219"/>
      <c r="UDV139" s="175"/>
      <c r="UDW139" s="175"/>
      <c r="UDX139" s="219"/>
      <c r="UDY139" s="175"/>
      <c r="UDZ139" s="175"/>
      <c r="UEA139" s="219"/>
      <c r="UEB139" s="175"/>
      <c r="UEC139" s="175"/>
      <c r="UED139" s="219"/>
      <c r="UEE139" s="175"/>
      <c r="UEF139" s="175"/>
      <c r="UEG139" s="219"/>
      <c r="UEH139" s="175"/>
      <c r="UEI139" s="175"/>
      <c r="UEJ139" s="219"/>
      <c r="UEK139" s="175"/>
      <c r="UEL139" s="175"/>
      <c r="UEM139" s="219"/>
      <c r="UEN139" s="175"/>
      <c r="UEO139" s="175"/>
      <c r="UEP139" s="219"/>
      <c r="UEQ139" s="175"/>
      <c r="UER139" s="175"/>
      <c r="UES139" s="219"/>
      <c r="UET139" s="175"/>
      <c r="UEU139" s="175"/>
      <c r="UEV139" s="219"/>
      <c r="UEW139" s="175"/>
      <c r="UEX139" s="175"/>
      <c r="UEY139" s="219"/>
      <c r="UEZ139" s="175"/>
      <c r="UFA139" s="175"/>
      <c r="UFB139" s="219"/>
      <c r="UFC139" s="175"/>
      <c r="UFD139" s="175"/>
      <c r="UFE139" s="219"/>
      <c r="UFF139" s="175"/>
      <c r="UFG139" s="175"/>
      <c r="UFH139" s="219"/>
      <c r="UFI139" s="175"/>
      <c r="UFJ139" s="175"/>
      <c r="UFK139" s="219"/>
      <c r="UFL139" s="175"/>
      <c r="UFM139" s="175"/>
      <c r="UFN139" s="219"/>
      <c r="UFO139" s="175"/>
      <c r="UFP139" s="175"/>
      <c r="UFQ139" s="219"/>
      <c r="UFR139" s="175"/>
      <c r="UFS139" s="175"/>
      <c r="UFT139" s="219"/>
      <c r="UFU139" s="175"/>
      <c r="UFV139" s="175"/>
      <c r="UFW139" s="219"/>
      <c r="UFX139" s="175"/>
      <c r="UFY139" s="175"/>
      <c r="UFZ139" s="219"/>
      <c r="UGA139" s="175"/>
      <c r="UGB139" s="175"/>
      <c r="UGC139" s="219"/>
      <c r="UGD139" s="175"/>
      <c r="UGE139" s="175"/>
      <c r="UGF139" s="219"/>
      <c r="UGG139" s="175"/>
      <c r="UGH139" s="175"/>
      <c r="UGI139" s="219"/>
      <c r="UGJ139" s="175"/>
      <c r="UGK139" s="175"/>
      <c r="UGL139" s="219"/>
      <c r="UGM139" s="175"/>
      <c r="UGN139" s="175"/>
      <c r="UGO139" s="219"/>
      <c r="UGP139" s="175"/>
      <c r="UGQ139" s="175"/>
      <c r="UGR139" s="219"/>
      <c r="UGS139" s="175"/>
      <c r="UGT139" s="175"/>
      <c r="UGU139" s="219"/>
      <c r="UGV139" s="175"/>
      <c r="UGW139" s="175"/>
      <c r="UGX139" s="219"/>
      <c r="UGY139" s="175"/>
      <c r="UGZ139" s="175"/>
      <c r="UHA139" s="219"/>
      <c r="UHB139" s="175"/>
      <c r="UHC139" s="175"/>
      <c r="UHD139" s="219"/>
      <c r="UHE139" s="175"/>
      <c r="UHF139" s="175"/>
      <c r="UHG139" s="219"/>
      <c r="UHH139" s="175"/>
      <c r="UHI139" s="175"/>
      <c r="UHJ139" s="219"/>
      <c r="UHK139" s="175"/>
      <c r="UHL139" s="175"/>
      <c r="UHM139" s="219"/>
      <c r="UHN139" s="175"/>
      <c r="UHO139" s="175"/>
      <c r="UHP139" s="219"/>
      <c r="UHQ139" s="175"/>
      <c r="UHR139" s="175"/>
      <c r="UHS139" s="219"/>
      <c r="UHT139" s="175"/>
      <c r="UHU139" s="175"/>
      <c r="UHV139" s="219"/>
      <c r="UHW139" s="175"/>
      <c r="UHX139" s="175"/>
      <c r="UHY139" s="219"/>
      <c r="UHZ139" s="175"/>
      <c r="UIA139" s="175"/>
      <c r="UIB139" s="219"/>
      <c r="UIC139" s="175"/>
      <c r="UID139" s="175"/>
      <c r="UIE139" s="219"/>
      <c r="UIF139" s="175"/>
      <c r="UIG139" s="175"/>
      <c r="UIH139" s="219"/>
      <c r="UII139" s="175"/>
      <c r="UIJ139" s="175"/>
      <c r="UIK139" s="219"/>
      <c r="UIL139" s="175"/>
      <c r="UIM139" s="175"/>
      <c r="UIN139" s="219"/>
      <c r="UIO139" s="175"/>
      <c r="UIP139" s="175"/>
      <c r="UIQ139" s="219"/>
      <c r="UIR139" s="175"/>
      <c r="UIS139" s="175"/>
      <c r="UIT139" s="219"/>
      <c r="UIU139" s="175"/>
      <c r="UIV139" s="175"/>
      <c r="UIW139" s="219"/>
      <c r="UIX139" s="175"/>
      <c r="UIY139" s="175"/>
      <c r="UIZ139" s="219"/>
      <c r="UJA139" s="175"/>
      <c r="UJB139" s="175"/>
      <c r="UJC139" s="219"/>
      <c r="UJD139" s="175"/>
      <c r="UJE139" s="175"/>
      <c r="UJF139" s="219"/>
      <c r="UJG139" s="175"/>
      <c r="UJH139" s="175"/>
      <c r="UJI139" s="219"/>
      <c r="UJJ139" s="175"/>
      <c r="UJK139" s="175"/>
      <c r="UJL139" s="219"/>
      <c r="UJM139" s="175"/>
      <c r="UJN139" s="175"/>
      <c r="UJO139" s="219"/>
      <c r="UJP139" s="175"/>
      <c r="UJQ139" s="175"/>
      <c r="UJR139" s="219"/>
      <c r="UJS139" s="175"/>
      <c r="UJT139" s="175"/>
      <c r="UJU139" s="219"/>
      <c r="UJV139" s="175"/>
      <c r="UJW139" s="175"/>
      <c r="UJX139" s="219"/>
      <c r="UJY139" s="175"/>
      <c r="UJZ139" s="175"/>
      <c r="UKA139" s="219"/>
      <c r="UKB139" s="175"/>
      <c r="UKC139" s="175"/>
      <c r="UKD139" s="219"/>
      <c r="UKE139" s="175"/>
      <c r="UKF139" s="175"/>
      <c r="UKG139" s="219"/>
      <c r="UKH139" s="175"/>
      <c r="UKI139" s="175"/>
      <c r="UKJ139" s="219"/>
      <c r="UKK139" s="175"/>
      <c r="UKL139" s="175"/>
      <c r="UKM139" s="219"/>
      <c r="UKN139" s="175"/>
      <c r="UKO139" s="175"/>
      <c r="UKP139" s="219"/>
      <c r="UKQ139" s="175"/>
      <c r="UKR139" s="175"/>
      <c r="UKS139" s="219"/>
      <c r="UKT139" s="175"/>
      <c r="UKU139" s="175"/>
      <c r="UKV139" s="219"/>
      <c r="UKW139" s="175"/>
      <c r="UKX139" s="175"/>
      <c r="UKY139" s="219"/>
      <c r="UKZ139" s="175"/>
      <c r="ULA139" s="175"/>
      <c r="ULB139" s="219"/>
      <c r="ULC139" s="175"/>
      <c r="ULD139" s="175"/>
      <c r="ULE139" s="219"/>
      <c r="ULF139" s="175"/>
      <c r="ULG139" s="175"/>
      <c r="ULH139" s="219"/>
      <c r="ULI139" s="175"/>
      <c r="ULJ139" s="175"/>
      <c r="ULK139" s="219"/>
      <c r="ULL139" s="175"/>
      <c r="ULM139" s="175"/>
      <c r="ULN139" s="219"/>
      <c r="ULO139" s="175"/>
      <c r="ULP139" s="175"/>
      <c r="ULQ139" s="219"/>
      <c r="ULR139" s="175"/>
      <c r="ULS139" s="175"/>
      <c r="ULT139" s="219"/>
      <c r="ULU139" s="175"/>
      <c r="ULV139" s="175"/>
      <c r="ULW139" s="219"/>
      <c r="ULX139" s="175"/>
      <c r="ULY139" s="175"/>
      <c r="ULZ139" s="219"/>
      <c r="UMA139" s="175"/>
      <c r="UMB139" s="175"/>
      <c r="UMC139" s="219"/>
      <c r="UMD139" s="175"/>
      <c r="UME139" s="175"/>
      <c r="UMF139" s="219"/>
      <c r="UMG139" s="175"/>
      <c r="UMH139" s="175"/>
      <c r="UMI139" s="219"/>
      <c r="UMJ139" s="175"/>
      <c r="UMK139" s="175"/>
      <c r="UML139" s="219"/>
      <c r="UMM139" s="175"/>
      <c r="UMN139" s="175"/>
      <c r="UMO139" s="219"/>
      <c r="UMP139" s="175"/>
      <c r="UMQ139" s="175"/>
      <c r="UMR139" s="219"/>
      <c r="UMS139" s="175"/>
      <c r="UMT139" s="175"/>
      <c r="UMU139" s="219"/>
      <c r="UMV139" s="175"/>
      <c r="UMW139" s="175"/>
      <c r="UMX139" s="219"/>
      <c r="UMY139" s="175"/>
      <c r="UMZ139" s="175"/>
      <c r="UNA139" s="219"/>
      <c r="UNB139" s="175"/>
      <c r="UNC139" s="175"/>
      <c r="UND139" s="219"/>
      <c r="UNE139" s="175"/>
      <c r="UNF139" s="175"/>
      <c r="UNG139" s="219"/>
      <c r="UNH139" s="175"/>
      <c r="UNI139" s="175"/>
      <c r="UNJ139" s="219"/>
      <c r="UNK139" s="175"/>
      <c r="UNL139" s="175"/>
      <c r="UNM139" s="219"/>
      <c r="UNN139" s="175"/>
      <c r="UNO139" s="175"/>
      <c r="UNP139" s="219"/>
      <c r="UNQ139" s="175"/>
      <c r="UNR139" s="175"/>
      <c r="UNS139" s="219"/>
      <c r="UNT139" s="175"/>
      <c r="UNU139" s="175"/>
      <c r="UNV139" s="219"/>
      <c r="UNW139" s="175"/>
      <c r="UNX139" s="175"/>
      <c r="UNY139" s="219"/>
      <c r="UNZ139" s="175"/>
      <c r="UOA139" s="175"/>
      <c r="UOB139" s="219"/>
      <c r="UOC139" s="175"/>
      <c r="UOD139" s="175"/>
      <c r="UOE139" s="219"/>
      <c r="UOF139" s="175"/>
      <c r="UOG139" s="175"/>
      <c r="UOH139" s="219"/>
      <c r="UOI139" s="175"/>
      <c r="UOJ139" s="175"/>
      <c r="UOK139" s="219"/>
      <c r="UOL139" s="175"/>
      <c r="UOM139" s="175"/>
      <c r="UON139" s="219"/>
      <c r="UOO139" s="175"/>
      <c r="UOP139" s="175"/>
      <c r="UOQ139" s="219"/>
      <c r="UOR139" s="175"/>
      <c r="UOS139" s="175"/>
      <c r="UOT139" s="219"/>
      <c r="UOU139" s="175"/>
      <c r="UOV139" s="175"/>
      <c r="UOW139" s="219"/>
      <c r="UOX139" s="175"/>
      <c r="UOY139" s="175"/>
      <c r="UOZ139" s="219"/>
      <c r="UPA139" s="175"/>
      <c r="UPB139" s="175"/>
      <c r="UPC139" s="219"/>
      <c r="UPD139" s="175"/>
      <c r="UPE139" s="175"/>
      <c r="UPF139" s="219"/>
      <c r="UPG139" s="175"/>
      <c r="UPH139" s="175"/>
      <c r="UPI139" s="219"/>
      <c r="UPJ139" s="175"/>
      <c r="UPK139" s="175"/>
      <c r="UPL139" s="219"/>
      <c r="UPM139" s="175"/>
      <c r="UPN139" s="175"/>
      <c r="UPO139" s="219"/>
      <c r="UPP139" s="175"/>
      <c r="UPQ139" s="175"/>
      <c r="UPR139" s="219"/>
      <c r="UPS139" s="175"/>
      <c r="UPT139" s="175"/>
      <c r="UPU139" s="219"/>
      <c r="UPV139" s="175"/>
      <c r="UPW139" s="175"/>
      <c r="UPX139" s="219"/>
      <c r="UPY139" s="175"/>
      <c r="UPZ139" s="175"/>
      <c r="UQA139" s="219"/>
      <c r="UQB139" s="175"/>
      <c r="UQC139" s="175"/>
      <c r="UQD139" s="219"/>
      <c r="UQE139" s="175"/>
      <c r="UQF139" s="175"/>
      <c r="UQG139" s="219"/>
      <c r="UQH139" s="175"/>
      <c r="UQI139" s="175"/>
      <c r="UQJ139" s="219"/>
      <c r="UQK139" s="175"/>
      <c r="UQL139" s="175"/>
      <c r="UQM139" s="219"/>
      <c r="UQN139" s="175"/>
      <c r="UQO139" s="175"/>
      <c r="UQP139" s="219"/>
      <c r="UQQ139" s="175"/>
      <c r="UQR139" s="175"/>
      <c r="UQS139" s="219"/>
      <c r="UQT139" s="175"/>
      <c r="UQU139" s="175"/>
      <c r="UQV139" s="219"/>
      <c r="UQW139" s="175"/>
      <c r="UQX139" s="175"/>
      <c r="UQY139" s="219"/>
      <c r="UQZ139" s="175"/>
      <c r="URA139" s="175"/>
      <c r="URB139" s="219"/>
      <c r="URC139" s="175"/>
      <c r="URD139" s="175"/>
      <c r="URE139" s="219"/>
      <c r="URF139" s="175"/>
      <c r="URG139" s="175"/>
      <c r="URH139" s="219"/>
      <c r="URI139" s="175"/>
      <c r="URJ139" s="175"/>
      <c r="URK139" s="219"/>
      <c r="URL139" s="175"/>
      <c r="URM139" s="175"/>
      <c r="URN139" s="219"/>
      <c r="URO139" s="175"/>
      <c r="URP139" s="175"/>
      <c r="URQ139" s="219"/>
      <c r="URR139" s="175"/>
      <c r="URS139" s="175"/>
      <c r="URT139" s="219"/>
      <c r="URU139" s="175"/>
      <c r="URV139" s="175"/>
      <c r="URW139" s="219"/>
      <c r="URX139" s="175"/>
      <c r="URY139" s="175"/>
      <c r="URZ139" s="219"/>
      <c r="USA139" s="175"/>
      <c r="USB139" s="175"/>
      <c r="USC139" s="219"/>
      <c r="USD139" s="175"/>
      <c r="USE139" s="175"/>
      <c r="USF139" s="219"/>
      <c r="USG139" s="175"/>
      <c r="USH139" s="175"/>
      <c r="USI139" s="219"/>
      <c r="USJ139" s="175"/>
      <c r="USK139" s="175"/>
      <c r="USL139" s="219"/>
      <c r="USM139" s="175"/>
      <c r="USN139" s="175"/>
      <c r="USO139" s="219"/>
      <c r="USP139" s="175"/>
      <c r="USQ139" s="175"/>
      <c r="USR139" s="219"/>
      <c r="USS139" s="175"/>
      <c r="UST139" s="175"/>
      <c r="USU139" s="219"/>
      <c r="USV139" s="175"/>
      <c r="USW139" s="175"/>
      <c r="USX139" s="219"/>
      <c r="USY139" s="175"/>
      <c r="USZ139" s="175"/>
      <c r="UTA139" s="219"/>
      <c r="UTB139" s="175"/>
      <c r="UTC139" s="175"/>
      <c r="UTD139" s="219"/>
      <c r="UTE139" s="175"/>
      <c r="UTF139" s="175"/>
      <c r="UTG139" s="219"/>
      <c r="UTH139" s="175"/>
      <c r="UTI139" s="175"/>
      <c r="UTJ139" s="219"/>
      <c r="UTK139" s="175"/>
      <c r="UTL139" s="175"/>
      <c r="UTM139" s="219"/>
      <c r="UTN139" s="175"/>
      <c r="UTO139" s="175"/>
      <c r="UTP139" s="219"/>
      <c r="UTQ139" s="175"/>
      <c r="UTR139" s="175"/>
      <c r="UTS139" s="219"/>
      <c r="UTT139" s="175"/>
      <c r="UTU139" s="175"/>
      <c r="UTV139" s="219"/>
      <c r="UTW139" s="175"/>
      <c r="UTX139" s="175"/>
      <c r="UTY139" s="219"/>
      <c r="UTZ139" s="175"/>
      <c r="UUA139" s="175"/>
      <c r="UUB139" s="219"/>
      <c r="UUC139" s="175"/>
      <c r="UUD139" s="175"/>
      <c r="UUE139" s="219"/>
      <c r="UUF139" s="175"/>
      <c r="UUG139" s="175"/>
      <c r="UUH139" s="219"/>
      <c r="UUI139" s="175"/>
      <c r="UUJ139" s="175"/>
      <c r="UUK139" s="219"/>
      <c r="UUL139" s="175"/>
      <c r="UUM139" s="175"/>
      <c r="UUN139" s="219"/>
      <c r="UUO139" s="175"/>
      <c r="UUP139" s="175"/>
      <c r="UUQ139" s="219"/>
      <c r="UUR139" s="175"/>
      <c r="UUS139" s="175"/>
      <c r="UUT139" s="219"/>
      <c r="UUU139" s="175"/>
      <c r="UUV139" s="175"/>
      <c r="UUW139" s="219"/>
      <c r="UUX139" s="175"/>
      <c r="UUY139" s="175"/>
      <c r="UUZ139" s="219"/>
      <c r="UVA139" s="175"/>
      <c r="UVB139" s="175"/>
      <c r="UVC139" s="219"/>
      <c r="UVD139" s="175"/>
      <c r="UVE139" s="175"/>
      <c r="UVF139" s="219"/>
      <c r="UVG139" s="175"/>
      <c r="UVH139" s="175"/>
      <c r="UVI139" s="219"/>
      <c r="UVJ139" s="175"/>
      <c r="UVK139" s="175"/>
      <c r="UVL139" s="219"/>
      <c r="UVM139" s="175"/>
      <c r="UVN139" s="175"/>
      <c r="UVO139" s="219"/>
      <c r="UVP139" s="175"/>
      <c r="UVQ139" s="175"/>
      <c r="UVR139" s="219"/>
      <c r="UVS139" s="175"/>
      <c r="UVT139" s="175"/>
      <c r="UVU139" s="219"/>
      <c r="UVV139" s="175"/>
      <c r="UVW139" s="175"/>
      <c r="UVX139" s="219"/>
      <c r="UVY139" s="175"/>
      <c r="UVZ139" s="175"/>
      <c r="UWA139" s="219"/>
      <c r="UWB139" s="175"/>
      <c r="UWC139" s="175"/>
      <c r="UWD139" s="219"/>
      <c r="UWE139" s="175"/>
      <c r="UWF139" s="175"/>
      <c r="UWG139" s="219"/>
      <c r="UWH139" s="175"/>
      <c r="UWI139" s="175"/>
      <c r="UWJ139" s="219"/>
      <c r="UWK139" s="175"/>
      <c r="UWL139" s="175"/>
      <c r="UWM139" s="219"/>
      <c r="UWN139" s="175"/>
      <c r="UWO139" s="175"/>
      <c r="UWP139" s="219"/>
      <c r="UWQ139" s="175"/>
      <c r="UWR139" s="175"/>
      <c r="UWS139" s="219"/>
      <c r="UWT139" s="175"/>
      <c r="UWU139" s="175"/>
      <c r="UWV139" s="219"/>
      <c r="UWW139" s="175"/>
      <c r="UWX139" s="175"/>
      <c r="UWY139" s="219"/>
      <c r="UWZ139" s="175"/>
      <c r="UXA139" s="175"/>
      <c r="UXB139" s="219"/>
      <c r="UXC139" s="175"/>
      <c r="UXD139" s="175"/>
      <c r="UXE139" s="219"/>
      <c r="UXF139" s="175"/>
      <c r="UXG139" s="175"/>
      <c r="UXH139" s="219"/>
      <c r="UXI139" s="175"/>
      <c r="UXJ139" s="175"/>
      <c r="UXK139" s="219"/>
      <c r="UXL139" s="175"/>
      <c r="UXM139" s="175"/>
      <c r="UXN139" s="219"/>
      <c r="UXO139" s="175"/>
      <c r="UXP139" s="175"/>
      <c r="UXQ139" s="219"/>
      <c r="UXR139" s="175"/>
      <c r="UXS139" s="175"/>
      <c r="UXT139" s="219"/>
      <c r="UXU139" s="175"/>
      <c r="UXV139" s="175"/>
      <c r="UXW139" s="219"/>
      <c r="UXX139" s="175"/>
      <c r="UXY139" s="175"/>
      <c r="UXZ139" s="219"/>
      <c r="UYA139" s="175"/>
      <c r="UYB139" s="175"/>
      <c r="UYC139" s="219"/>
      <c r="UYD139" s="175"/>
      <c r="UYE139" s="175"/>
      <c r="UYF139" s="219"/>
      <c r="UYG139" s="175"/>
      <c r="UYH139" s="175"/>
      <c r="UYI139" s="219"/>
      <c r="UYJ139" s="175"/>
      <c r="UYK139" s="175"/>
      <c r="UYL139" s="219"/>
      <c r="UYM139" s="175"/>
      <c r="UYN139" s="175"/>
      <c r="UYO139" s="219"/>
      <c r="UYP139" s="175"/>
      <c r="UYQ139" s="175"/>
      <c r="UYR139" s="219"/>
      <c r="UYS139" s="175"/>
      <c r="UYT139" s="175"/>
      <c r="UYU139" s="219"/>
      <c r="UYV139" s="175"/>
      <c r="UYW139" s="175"/>
      <c r="UYX139" s="219"/>
      <c r="UYY139" s="175"/>
      <c r="UYZ139" s="175"/>
      <c r="UZA139" s="219"/>
      <c r="UZB139" s="175"/>
      <c r="UZC139" s="175"/>
      <c r="UZD139" s="219"/>
      <c r="UZE139" s="175"/>
      <c r="UZF139" s="175"/>
      <c r="UZG139" s="219"/>
      <c r="UZH139" s="175"/>
      <c r="UZI139" s="175"/>
      <c r="UZJ139" s="219"/>
      <c r="UZK139" s="175"/>
      <c r="UZL139" s="175"/>
      <c r="UZM139" s="219"/>
      <c r="UZN139" s="175"/>
      <c r="UZO139" s="175"/>
      <c r="UZP139" s="219"/>
      <c r="UZQ139" s="175"/>
      <c r="UZR139" s="175"/>
      <c r="UZS139" s="219"/>
      <c r="UZT139" s="175"/>
      <c r="UZU139" s="175"/>
      <c r="UZV139" s="219"/>
      <c r="UZW139" s="175"/>
      <c r="UZX139" s="175"/>
      <c r="UZY139" s="219"/>
      <c r="UZZ139" s="175"/>
      <c r="VAA139" s="175"/>
      <c r="VAB139" s="219"/>
      <c r="VAC139" s="175"/>
      <c r="VAD139" s="175"/>
      <c r="VAE139" s="219"/>
      <c r="VAF139" s="175"/>
      <c r="VAG139" s="175"/>
      <c r="VAH139" s="219"/>
      <c r="VAI139" s="175"/>
      <c r="VAJ139" s="175"/>
      <c r="VAK139" s="219"/>
      <c r="VAL139" s="175"/>
      <c r="VAM139" s="175"/>
      <c r="VAN139" s="219"/>
      <c r="VAO139" s="175"/>
      <c r="VAP139" s="175"/>
      <c r="VAQ139" s="219"/>
      <c r="VAR139" s="175"/>
      <c r="VAS139" s="175"/>
      <c r="VAT139" s="219"/>
      <c r="VAU139" s="175"/>
      <c r="VAV139" s="175"/>
      <c r="VAW139" s="219"/>
      <c r="VAX139" s="175"/>
      <c r="VAY139" s="175"/>
      <c r="VAZ139" s="219"/>
      <c r="VBA139" s="175"/>
      <c r="VBB139" s="175"/>
      <c r="VBC139" s="219"/>
      <c r="VBD139" s="175"/>
      <c r="VBE139" s="175"/>
      <c r="VBF139" s="219"/>
      <c r="VBG139" s="175"/>
      <c r="VBH139" s="175"/>
      <c r="VBI139" s="219"/>
      <c r="VBJ139" s="175"/>
      <c r="VBK139" s="175"/>
      <c r="VBL139" s="219"/>
      <c r="VBM139" s="175"/>
      <c r="VBN139" s="175"/>
      <c r="VBO139" s="219"/>
      <c r="VBP139" s="175"/>
      <c r="VBQ139" s="175"/>
      <c r="VBR139" s="219"/>
      <c r="VBS139" s="175"/>
      <c r="VBT139" s="175"/>
      <c r="VBU139" s="219"/>
      <c r="VBV139" s="175"/>
      <c r="VBW139" s="175"/>
      <c r="VBX139" s="219"/>
      <c r="VBY139" s="175"/>
      <c r="VBZ139" s="175"/>
      <c r="VCA139" s="219"/>
      <c r="VCB139" s="175"/>
      <c r="VCC139" s="175"/>
      <c r="VCD139" s="219"/>
      <c r="VCE139" s="175"/>
      <c r="VCF139" s="175"/>
      <c r="VCG139" s="219"/>
      <c r="VCH139" s="175"/>
      <c r="VCI139" s="175"/>
      <c r="VCJ139" s="219"/>
      <c r="VCK139" s="175"/>
      <c r="VCL139" s="175"/>
      <c r="VCM139" s="219"/>
      <c r="VCN139" s="175"/>
      <c r="VCO139" s="175"/>
      <c r="VCP139" s="219"/>
      <c r="VCQ139" s="175"/>
      <c r="VCR139" s="175"/>
      <c r="VCS139" s="219"/>
      <c r="VCT139" s="175"/>
      <c r="VCU139" s="175"/>
      <c r="VCV139" s="219"/>
      <c r="VCW139" s="175"/>
      <c r="VCX139" s="175"/>
      <c r="VCY139" s="219"/>
      <c r="VCZ139" s="175"/>
      <c r="VDA139" s="175"/>
      <c r="VDB139" s="219"/>
      <c r="VDC139" s="175"/>
      <c r="VDD139" s="175"/>
      <c r="VDE139" s="219"/>
      <c r="VDF139" s="175"/>
      <c r="VDG139" s="175"/>
      <c r="VDH139" s="219"/>
      <c r="VDI139" s="175"/>
      <c r="VDJ139" s="175"/>
      <c r="VDK139" s="219"/>
      <c r="VDL139" s="175"/>
      <c r="VDM139" s="175"/>
      <c r="VDN139" s="219"/>
      <c r="VDO139" s="175"/>
      <c r="VDP139" s="175"/>
      <c r="VDQ139" s="219"/>
      <c r="VDR139" s="175"/>
      <c r="VDS139" s="175"/>
      <c r="VDT139" s="219"/>
      <c r="VDU139" s="175"/>
      <c r="VDV139" s="175"/>
      <c r="VDW139" s="219"/>
      <c r="VDX139" s="175"/>
      <c r="VDY139" s="175"/>
      <c r="VDZ139" s="219"/>
      <c r="VEA139" s="175"/>
      <c r="VEB139" s="175"/>
      <c r="VEC139" s="219"/>
      <c r="VED139" s="175"/>
      <c r="VEE139" s="175"/>
      <c r="VEF139" s="219"/>
      <c r="VEG139" s="175"/>
      <c r="VEH139" s="175"/>
      <c r="VEI139" s="219"/>
      <c r="VEJ139" s="175"/>
      <c r="VEK139" s="175"/>
      <c r="VEL139" s="219"/>
      <c r="VEM139" s="175"/>
      <c r="VEN139" s="175"/>
      <c r="VEO139" s="219"/>
      <c r="VEP139" s="175"/>
      <c r="VEQ139" s="175"/>
      <c r="VER139" s="219"/>
      <c r="VES139" s="175"/>
      <c r="VET139" s="175"/>
      <c r="VEU139" s="219"/>
      <c r="VEV139" s="175"/>
      <c r="VEW139" s="175"/>
      <c r="VEX139" s="219"/>
      <c r="VEY139" s="175"/>
      <c r="VEZ139" s="175"/>
      <c r="VFA139" s="219"/>
      <c r="VFB139" s="175"/>
      <c r="VFC139" s="175"/>
      <c r="VFD139" s="219"/>
      <c r="VFE139" s="175"/>
      <c r="VFF139" s="175"/>
      <c r="VFG139" s="219"/>
      <c r="VFH139" s="175"/>
      <c r="VFI139" s="175"/>
      <c r="VFJ139" s="219"/>
      <c r="VFK139" s="175"/>
      <c r="VFL139" s="175"/>
      <c r="VFM139" s="219"/>
      <c r="VFN139" s="175"/>
      <c r="VFO139" s="175"/>
      <c r="VFP139" s="219"/>
      <c r="VFQ139" s="175"/>
      <c r="VFR139" s="175"/>
      <c r="VFS139" s="219"/>
      <c r="VFT139" s="175"/>
      <c r="VFU139" s="175"/>
      <c r="VFV139" s="219"/>
      <c r="VFW139" s="175"/>
      <c r="VFX139" s="175"/>
      <c r="VFY139" s="219"/>
      <c r="VFZ139" s="175"/>
      <c r="VGA139" s="175"/>
      <c r="VGB139" s="219"/>
      <c r="VGC139" s="175"/>
      <c r="VGD139" s="175"/>
      <c r="VGE139" s="219"/>
      <c r="VGF139" s="175"/>
      <c r="VGG139" s="175"/>
      <c r="VGH139" s="219"/>
      <c r="VGI139" s="175"/>
      <c r="VGJ139" s="175"/>
      <c r="VGK139" s="219"/>
      <c r="VGL139" s="175"/>
      <c r="VGM139" s="175"/>
      <c r="VGN139" s="219"/>
      <c r="VGO139" s="175"/>
      <c r="VGP139" s="175"/>
      <c r="VGQ139" s="219"/>
      <c r="VGR139" s="175"/>
      <c r="VGS139" s="175"/>
      <c r="VGT139" s="219"/>
      <c r="VGU139" s="175"/>
      <c r="VGV139" s="175"/>
      <c r="VGW139" s="219"/>
      <c r="VGX139" s="175"/>
      <c r="VGY139" s="175"/>
      <c r="VGZ139" s="219"/>
      <c r="VHA139" s="175"/>
      <c r="VHB139" s="175"/>
      <c r="VHC139" s="219"/>
      <c r="VHD139" s="175"/>
      <c r="VHE139" s="175"/>
      <c r="VHF139" s="219"/>
      <c r="VHG139" s="175"/>
      <c r="VHH139" s="175"/>
      <c r="VHI139" s="219"/>
      <c r="VHJ139" s="175"/>
      <c r="VHK139" s="175"/>
      <c r="VHL139" s="219"/>
      <c r="VHM139" s="175"/>
      <c r="VHN139" s="175"/>
      <c r="VHO139" s="219"/>
      <c r="VHP139" s="175"/>
      <c r="VHQ139" s="175"/>
      <c r="VHR139" s="219"/>
      <c r="VHS139" s="175"/>
      <c r="VHT139" s="175"/>
      <c r="VHU139" s="219"/>
      <c r="VHV139" s="175"/>
      <c r="VHW139" s="175"/>
      <c r="VHX139" s="219"/>
      <c r="VHY139" s="175"/>
      <c r="VHZ139" s="175"/>
      <c r="VIA139" s="219"/>
      <c r="VIB139" s="175"/>
      <c r="VIC139" s="175"/>
      <c r="VID139" s="219"/>
      <c r="VIE139" s="175"/>
      <c r="VIF139" s="175"/>
      <c r="VIG139" s="219"/>
      <c r="VIH139" s="175"/>
      <c r="VII139" s="175"/>
      <c r="VIJ139" s="219"/>
      <c r="VIK139" s="175"/>
      <c r="VIL139" s="175"/>
      <c r="VIM139" s="219"/>
      <c r="VIN139" s="175"/>
      <c r="VIO139" s="175"/>
      <c r="VIP139" s="219"/>
      <c r="VIQ139" s="175"/>
      <c r="VIR139" s="175"/>
      <c r="VIS139" s="219"/>
      <c r="VIT139" s="175"/>
      <c r="VIU139" s="175"/>
      <c r="VIV139" s="219"/>
      <c r="VIW139" s="175"/>
      <c r="VIX139" s="175"/>
      <c r="VIY139" s="219"/>
      <c r="VIZ139" s="175"/>
      <c r="VJA139" s="175"/>
      <c r="VJB139" s="219"/>
      <c r="VJC139" s="175"/>
      <c r="VJD139" s="175"/>
      <c r="VJE139" s="219"/>
      <c r="VJF139" s="175"/>
      <c r="VJG139" s="175"/>
      <c r="VJH139" s="219"/>
      <c r="VJI139" s="175"/>
      <c r="VJJ139" s="175"/>
      <c r="VJK139" s="219"/>
      <c r="VJL139" s="175"/>
      <c r="VJM139" s="175"/>
      <c r="VJN139" s="219"/>
      <c r="VJO139" s="175"/>
      <c r="VJP139" s="175"/>
      <c r="VJQ139" s="219"/>
      <c r="VJR139" s="175"/>
      <c r="VJS139" s="175"/>
      <c r="VJT139" s="219"/>
      <c r="VJU139" s="175"/>
      <c r="VJV139" s="175"/>
      <c r="VJW139" s="219"/>
      <c r="VJX139" s="175"/>
      <c r="VJY139" s="175"/>
      <c r="VJZ139" s="219"/>
      <c r="VKA139" s="175"/>
      <c r="VKB139" s="175"/>
      <c r="VKC139" s="219"/>
      <c r="VKD139" s="175"/>
      <c r="VKE139" s="175"/>
      <c r="VKF139" s="219"/>
      <c r="VKG139" s="175"/>
      <c r="VKH139" s="175"/>
      <c r="VKI139" s="219"/>
      <c r="VKJ139" s="175"/>
      <c r="VKK139" s="175"/>
      <c r="VKL139" s="219"/>
      <c r="VKM139" s="175"/>
      <c r="VKN139" s="175"/>
      <c r="VKO139" s="219"/>
      <c r="VKP139" s="175"/>
      <c r="VKQ139" s="175"/>
      <c r="VKR139" s="219"/>
      <c r="VKS139" s="175"/>
      <c r="VKT139" s="175"/>
      <c r="VKU139" s="219"/>
      <c r="VKV139" s="175"/>
      <c r="VKW139" s="175"/>
      <c r="VKX139" s="219"/>
      <c r="VKY139" s="175"/>
      <c r="VKZ139" s="175"/>
      <c r="VLA139" s="219"/>
      <c r="VLB139" s="175"/>
      <c r="VLC139" s="175"/>
      <c r="VLD139" s="219"/>
      <c r="VLE139" s="175"/>
      <c r="VLF139" s="175"/>
      <c r="VLG139" s="219"/>
      <c r="VLH139" s="175"/>
      <c r="VLI139" s="175"/>
      <c r="VLJ139" s="219"/>
      <c r="VLK139" s="175"/>
      <c r="VLL139" s="175"/>
      <c r="VLM139" s="219"/>
      <c r="VLN139" s="175"/>
      <c r="VLO139" s="175"/>
      <c r="VLP139" s="219"/>
      <c r="VLQ139" s="175"/>
      <c r="VLR139" s="175"/>
      <c r="VLS139" s="219"/>
      <c r="VLT139" s="175"/>
      <c r="VLU139" s="175"/>
      <c r="VLV139" s="219"/>
      <c r="VLW139" s="175"/>
      <c r="VLX139" s="175"/>
      <c r="VLY139" s="219"/>
      <c r="VLZ139" s="175"/>
      <c r="VMA139" s="175"/>
      <c r="VMB139" s="219"/>
      <c r="VMC139" s="175"/>
      <c r="VMD139" s="175"/>
      <c r="VME139" s="219"/>
      <c r="VMF139" s="175"/>
      <c r="VMG139" s="175"/>
      <c r="VMH139" s="219"/>
      <c r="VMI139" s="175"/>
      <c r="VMJ139" s="175"/>
      <c r="VMK139" s="219"/>
      <c r="VML139" s="175"/>
      <c r="VMM139" s="175"/>
      <c r="VMN139" s="219"/>
      <c r="VMO139" s="175"/>
      <c r="VMP139" s="175"/>
      <c r="VMQ139" s="219"/>
      <c r="VMR139" s="175"/>
      <c r="VMS139" s="175"/>
      <c r="VMT139" s="219"/>
      <c r="VMU139" s="175"/>
      <c r="VMV139" s="175"/>
      <c r="VMW139" s="219"/>
      <c r="VMX139" s="175"/>
      <c r="VMY139" s="175"/>
      <c r="VMZ139" s="219"/>
      <c r="VNA139" s="175"/>
      <c r="VNB139" s="175"/>
      <c r="VNC139" s="219"/>
      <c r="VND139" s="175"/>
      <c r="VNE139" s="175"/>
      <c r="VNF139" s="219"/>
      <c r="VNG139" s="175"/>
      <c r="VNH139" s="175"/>
      <c r="VNI139" s="219"/>
      <c r="VNJ139" s="175"/>
      <c r="VNK139" s="175"/>
      <c r="VNL139" s="219"/>
      <c r="VNM139" s="175"/>
      <c r="VNN139" s="175"/>
      <c r="VNO139" s="219"/>
      <c r="VNP139" s="175"/>
      <c r="VNQ139" s="175"/>
      <c r="VNR139" s="219"/>
      <c r="VNS139" s="175"/>
      <c r="VNT139" s="175"/>
      <c r="VNU139" s="219"/>
      <c r="VNV139" s="175"/>
      <c r="VNW139" s="175"/>
      <c r="VNX139" s="219"/>
      <c r="VNY139" s="175"/>
      <c r="VNZ139" s="175"/>
      <c r="VOA139" s="219"/>
      <c r="VOB139" s="175"/>
      <c r="VOC139" s="175"/>
      <c r="VOD139" s="219"/>
      <c r="VOE139" s="175"/>
      <c r="VOF139" s="175"/>
      <c r="VOG139" s="219"/>
      <c r="VOH139" s="175"/>
      <c r="VOI139" s="175"/>
      <c r="VOJ139" s="219"/>
      <c r="VOK139" s="175"/>
      <c r="VOL139" s="175"/>
      <c r="VOM139" s="219"/>
      <c r="VON139" s="175"/>
      <c r="VOO139" s="175"/>
      <c r="VOP139" s="219"/>
      <c r="VOQ139" s="175"/>
      <c r="VOR139" s="175"/>
      <c r="VOS139" s="219"/>
      <c r="VOT139" s="175"/>
      <c r="VOU139" s="175"/>
      <c r="VOV139" s="219"/>
      <c r="VOW139" s="175"/>
      <c r="VOX139" s="175"/>
      <c r="VOY139" s="219"/>
      <c r="VOZ139" s="175"/>
      <c r="VPA139" s="175"/>
      <c r="VPB139" s="219"/>
      <c r="VPC139" s="175"/>
      <c r="VPD139" s="175"/>
      <c r="VPE139" s="219"/>
      <c r="VPF139" s="175"/>
      <c r="VPG139" s="175"/>
      <c r="VPH139" s="219"/>
      <c r="VPI139" s="175"/>
      <c r="VPJ139" s="175"/>
      <c r="VPK139" s="219"/>
      <c r="VPL139" s="175"/>
      <c r="VPM139" s="175"/>
      <c r="VPN139" s="219"/>
      <c r="VPO139" s="175"/>
      <c r="VPP139" s="175"/>
      <c r="VPQ139" s="219"/>
      <c r="VPR139" s="175"/>
      <c r="VPS139" s="175"/>
      <c r="VPT139" s="219"/>
      <c r="VPU139" s="175"/>
      <c r="VPV139" s="175"/>
      <c r="VPW139" s="219"/>
      <c r="VPX139" s="175"/>
      <c r="VPY139" s="175"/>
      <c r="VPZ139" s="219"/>
      <c r="VQA139" s="175"/>
      <c r="VQB139" s="175"/>
      <c r="VQC139" s="219"/>
      <c r="VQD139" s="175"/>
      <c r="VQE139" s="175"/>
      <c r="VQF139" s="219"/>
      <c r="VQG139" s="175"/>
      <c r="VQH139" s="175"/>
      <c r="VQI139" s="219"/>
      <c r="VQJ139" s="175"/>
      <c r="VQK139" s="175"/>
      <c r="VQL139" s="219"/>
      <c r="VQM139" s="175"/>
      <c r="VQN139" s="175"/>
      <c r="VQO139" s="219"/>
      <c r="VQP139" s="175"/>
      <c r="VQQ139" s="175"/>
      <c r="VQR139" s="219"/>
      <c r="VQS139" s="175"/>
      <c r="VQT139" s="175"/>
      <c r="VQU139" s="219"/>
      <c r="VQV139" s="175"/>
      <c r="VQW139" s="175"/>
      <c r="VQX139" s="219"/>
      <c r="VQY139" s="175"/>
      <c r="VQZ139" s="175"/>
      <c r="VRA139" s="219"/>
      <c r="VRB139" s="175"/>
      <c r="VRC139" s="175"/>
      <c r="VRD139" s="219"/>
      <c r="VRE139" s="175"/>
      <c r="VRF139" s="175"/>
      <c r="VRG139" s="219"/>
      <c r="VRH139" s="175"/>
      <c r="VRI139" s="175"/>
      <c r="VRJ139" s="219"/>
      <c r="VRK139" s="175"/>
      <c r="VRL139" s="175"/>
      <c r="VRM139" s="219"/>
      <c r="VRN139" s="175"/>
      <c r="VRO139" s="175"/>
      <c r="VRP139" s="219"/>
      <c r="VRQ139" s="175"/>
      <c r="VRR139" s="175"/>
      <c r="VRS139" s="219"/>
      <c r="VRT139" s="175"/>
      <c r="VRU139" s="175"/>
      <c r="VRV139" s="219"/>
      <c r="VRW139" s="175"/>
      <c r="VRX139" s="175"/>
      <c r="VRY139" s="219"/>
      <c r="VRZ139" s="175"/>
      <c r="VSA139" s="175"/>
      <c r="VSB139" s="219"/>
      <c r="VSC139" s="175"/>
      <c r="VSD139" s="175"/>
      <c r="VSE139" s="219"/>
      <c r="VSF139" s="175"/>
      <c r="VSG139" s="175"/>
      <c r="VSH139" s="219"/>
      <c r="VSI139" s="175"/>
      <c r="VSJ139" s="175"/>
      <c r="VSK139" s="219"/>
      <c r="VSL139" s="175"/>
      <c r="VSM139" s="175"/>
      <c r="VSN139" s="219"/>
      <c r="VSO139" s="175"/>
      <c r="VSP139" s="175"/>
      <c r="VSQ139" s="219"/>
      <c r="VSR139" s="175"/>
      <c r="VSS139" s="175"/>
      <c r="VST139" s="219"/>
      <c r="VSU139" s="175"/>
      <c r="VSV139" s="175"/>
      <c r="VSW139" s="219"/>
      <c r="VSX139" s="175"/>
      <c r="VSY139" s="175"/>
      <c r="VSZ139" s="219"/>
      <c r="VTA139" s="175"/>
      <c r="VTB139" s="175"/>
      <c r="VTC139" s="219"/>
      <c r="VTD139" s="175"/>
      <c r="VTE139" s="175"/>
      <c r="VTF139" s="219"/>
      <c r="VTG139" s="175"/>
      <c r="VTH139" s="175"/>
      <c r="VTI139" s="219"/>
      <c r="VTJ139" s="175"/>
      <c r="VTK139" s="175"/>
      <c r="VTL139" s="219"/>
      <c r="VTM139" s="175"/>
      <c r="VTN139" s="175"/>
      <c r="VTO139" s="219"/>
      <c r="VTP139" s="175"/>
      <c r="VTQ139" s="175"/>
      <c r="VTR139" s="219"/>
      <c r="VTS139" s="175"/>
      <c r="VTT139" s="175"/>
      <c r="VTU139" s="219"/>
      <c r="VTV139" s="175"/>
      <c r="VTW139" s="175"/>
      <c r="VTX139" s="219"/>
      <c r="VTY139" s="175"/>
      <c r="VTZ139" s="175"/>
      <c r="VUA139" s="219"/>
      <c r="VUB139" s="175"/>
      <c r="VUC139" s="175"/>
      <c r="VUD139" s="219"/>
      <c r="VUE139" s="175"/>
      <c r="VUF139" s="175"/>
      <c r="VUG139" s="219"/>
      <c r="VUH139" s="175"/>
      <c r="VUI139" s="175"/>
      <c r="VUJ139" s="219"/>
      <c r="VUK139" s="175"/>
      <c r="VUL139" s="175"/>
      <c r="VUM139" s="219"/>
      <c r="VUN139" s="175"/>
      <c r="VUO139" s="175"/>
      <c r="VUP139" s="219"/>
      <c r="VUQ139" s="175"/>
      <c r="VUR139" s="175"/>
      <c r="VUS139" s="219"/>
      <c r="VUT139" s="175"/>
      <c r="VUU139" s="175"/>
      <c r="VUV139" s="219"/>
      <c r="VUW139" s="175"/>
      <c r="VUX139" s="175"/>
      <c r="VUY139" s="219"/>
      <c r="VUZ139" s="175"/>
      <c r="VVA139" s="175"/>
      <c r="VVB139" s="219"/>
      <c r="VVC139" s="175"/>
      <c r="VVD139" s="175"/>
      <c r="VVE139" s="219"/>
      <c r="VVF139" s="175"/>
      <c r="VVG139" s="175"/>
      <c r="VVH139" s="219"/>
      <c r="VVI139" s="175"/>
      <c r="VVJ139" s="175"/>
      <c r="VVK139" s="219"/>
      <c r="VVL139" s="175"/>
      <c r="VVM139" s="175"/>
      <c r="VVN139" s="219"/>
      <c r="VVO139" s="175"/>
      <c r="VVP139" s="175"/>
      <c r="VVQ139" s="219"/>
      <c r="VVR139" s="175"/>
      <c r="VVS139" s="175"/>
      <c r="VVT139" s="219"/>
      <c r="VVU139" s="175"/>
      <c r="VVV139" s="175"/>
      <c r="VVW139" s="219"/>
      <c r="VVX139" s="175"/>
      <c r="VVY139" s="175"/>
      <c r="VVZ139" s="219"/>
      <c r="VWA139" s="175"/>
      <c r="VWB139" s="175"/>
      <c r="VWC139" s="219"/>
      <c r="VWD139" s="175"/>
      <c r="VWE139" s="175"/>
      <c r="VWF139" s="219"/>
      <c r="VWG139" s="175"/>
      <c r="VWH139" s="175"/>
      <c r="VWI139" s="219"/>
      <c r="VWJ139" s="175"/>
      <c r="VWK139" s="175"/>
      <c r="VWL139" s="219"/>
      <c r="VWM139" s="175"/>
      <c r="VWN139" s="175"/>
      <c r="VWO139" s="219"/>
      <c r="VWP139" s="175"/>
      <c r="VWQ139" s="175"/>
      <c r="VWR139" s="219"/>
      <c r="VWS139" s="175"/>
      <c r="VWT139" s="175"/>
      <c r="VWU139" s="219"/>
      <c r="VWV139" s="175"/>
      <c r="VWW139" s="175"/>
      <c r="VWX139" s="219"/>
      <c r="VWY139" s="175"/>
      <c r="VWZ139" s="175"/>
      <c r="VXA139" s="219"/>
      <c r="VXB139" s="175"/>
      <c r="VXC139" s="175"/>
      <c r="VXD139" s="219"/>
      <c r="VXE139" s="175"/>
      <c r="VXF139" s="175"/>
      <c r="VXG139" s="219"/>
      <c r="VXH139" s="175"/>
      <c r="VXI139" s="175"/>
      <c r="VXJ139" s="219"/>
      <c r="VXK139" s="175"/>
      <c r="VXL139" s="175"/>
      <c r="VXM139" s="219"/>
      <c r="VXN139" s="175"/>
      <c r="VXO139" s="175"/>
      <c r="VXP139" s="219"/>
      <c r="VXQ139" s="175"/>
      <c r="VXR139" s="175"/>
      <c r="VXS139" s="219"/>
      <c r="VXT139" s="175"/>
      <c r="VXU139" s="175"/>
      <c r="VXV139" s="219"/>
      <c r="VXW139" s="175"/>
      <c r="VXX139" s="175"/>
      <c r="VXY139" s="219"/>
      <c r="VXZ139" s="175"/>
      <c r="VYA139" s="175"/>
      <c r="VYB139" s="219"/>
      <c r="VYC139" s="175"/>
      <c r="VYD139" s="175"/>
      <c r="VYE139" s="219"/>
      <c r="VYF139" s="175"/>
      <c r="VYG139" s="175"/>
      <c r="VYH139" s="219"/>
      <c r="VYI139" s="175"/>
      <c r="VYJ139" s="175"/>
      <c r="VYK139" s="219"/>
      <c r="VYL139" s="175"/>
      <c r="VYM139" s="175"/>
      <c r="VYN139" s="219"/>
      <c r="VYO139" s="175"/>
      <c r="VYP139" s="175"/>
      <c r="VYQ139" s="219"/>
      <c r="VYR139" s="175"/>
      <c r="VYS139" s="175"/>
      <c r="VYT139" s="219"/>
      <c r="VYU139" s="175"/>
      <c r="VYV139" s="175"/>
      <c r="VYW139" s="219"/>
      <c r="VYX139" s="175"/>
      <c r="VYY139" s="175"/>
      <c r="VYZ139" s="219"/>
      <c r="VZA139" s="175"/>
      <c r="VZB139" s="175"/>
      <c r="VZC139" s="219"/>
      <c r="VZD139" s="175"/>
      <c r="VZE139" s="175"/>
      <c r="VZF139" s="219"/>
      <c r="VZG139" s="175"/>
      <c r="VZH139" s="175"/>
      <c r="VZI139" s="219"/>
      <c r="VZJ139" s="175"/>
      <c r="VZK139" s="175"/>
      <c r="VZL139" s="219"/>
      <c r="VZM139" s="175"/>
      <c r="VZN139" s="175"/>
      <c r="VZO139" s="219"/>
      <c r="VZP139" s="175"/>
      <c r="VZQ139" s="175"/>
      <c r="VZR139" s="219"/>
      <c r="VZS139" s="175"/>
      <c r="VZT139" s="175"/>
      <c r="VZU139" s="219"/>
      <c r="VZV139" s="175"/>
      <c r="VZW139" s="175"/>
      <c r="VZX139" s="219"/>
      <c r="VZY139" s="175"/>
      <c r="VZZ139" s="175"/>
      <c r="WAA139" s="219"/>
      <c r="WAB139" s="175"/>
      <c r="WAC139" s="175"/>
      <c r="WAD139" s="219"/>
      <c r="WAE139" s="175"/>
      <c r="WAF139" s="175"/>
      <c r="WAG139" s="219"/>
      <c r="WAH139" s="175"/>
      <c r="WAI139" s="175"/>
      <c r="WAJ139" s="219"/>
      <c r="WAK139" s="175"/>
      <c r="WAL139" s="175"/>
      <c r="WAM139" s="219"/>
      <c r="WAN139" s="175"/>
      <c r="WAO139" s="175"/>
      <c r="WAP139" s="219"/>
      <c r="WAQ139" s="175"/>
      <c r="WAR139" s="175"/>
      <c r="WAS139" s="219"/>
      <c r="WAT139" s="175"/>
      <c r="WAU139" s="175"/>
      <c r="WAV139" s="219"/>
      <c r="WAW139" s="175"/>
      <c r="WAX139" s="175"/>
      <c r="WAY139" s="219"/>
      <c r="WAZ139" s="175"/>
      <c r="WBA139" s="175"/>
      <c r="WBB139" s="219"/>
      <c r="WBC139" s="175"/>
      <c r="WBD139" s="175"/>
      <c r="WBE139" s="219"/>
      <c r="WBF139" s="175"/>
      <c r="WBG139" s="175"/>
      <c r="WBH139" s="219"/>
      <c r="WBI139" s="175"/>
      <c r="WBJ139" s="175"/>
      <c r="WBK139" s="219"/>
      <c r="WBL139" s="175"/>
      <c r="WBM139" s="175"/>
      <c r="WBN139" s="219"/>
      <c r="WBO139" s="175"/>
      <c r="WBP139" s="175"/>
      <c r="WBQ139" s="219"/>
      <c r="WBR139" s="175"/>
      <c r="WBS139" s="175"/>
      <c r="WBT139" s="219"/>
      <c r="WBU139" s="175"/>
      <c r="WBV139" s="175"/>
      <c r="WBW139" s="219"/>
      <c r="WBX139" s="175"/>
      <c r="WBY139" s="175"/>
      <c r="WBZ139" s="219"/>
      <c r="WCA139" s="175"/>
      <c r="WCB139" s="175"/>
      <c r="WCC139" s="219"/>
      <c r="WCD139" s="175"/>
      <c r="WCE139" s="175"/>
      <c r="WCF139" s="219"/>
      <c r="WCG139" s="175"/>
      <c r="WCH139" s="175"/>
      <c r="WCI139" s="219"/>
      <c r="WCJ139" s="175"/>
      <c r="WCK139" s="175"/>
      <c r="WCL139" s="219"/>
      <c r="WCM139" s="175"/>
      <c r="WCN139" s="175"/>
      <c r="WCO139" s="219"/>
      <c r="WCP139" s="175"/>
      <c r="WCQ139" s="175"/>
      <c r="WCR139" s="219"/>
      <c r="WCS139" s="175"/>
      <c r="WCT139" s="175"/>
      <c r="WCU139" s="219"/>
      <c r="WCV139" s="175"/>
      <c r="WCW139" s="175"/>
      <c r="WCX139" s="219"/>
      <c r="WCY139" s="175"/>
      <c r="WCZ139" s="175"/>
      <c r="WDA139" s="219"/>
      <c r="WDB139" s="175"/>
      <c r="WDC139" s="175"/>
      <c r="WDD139" s="219"/>
      <c r="WDE139" s="175"/>
      <c r="WDF139" s="175"/>
      <c r="WDG139" s="219"/>
      <c r="WDH139" s="175"/>
      <c r="WDI139" s="175"/>
      <c r="WDJ139" s="219"/>
      <c r="WDK139" s="175"/>
      <c r="WDL139" s="175"/>
      <c r="WDM139" s="219"/>
      <c r="WDN139" s="175"/>
      <c r="WDO139" s="175"/>
      <c r="WDP139" s="219"/>
      <c r="WDQ139" s="175"/>
      <c r="WDR139" s="175"/>
      <c r="WDS139" s="219"/>
      <c r="WDT139" s="175"/>
      <c r="WDU139" s="175"/>
      <c r="WDV139" s="219"/>
      <c r="WDW139" s="175"/>
      <c r="WDX139" s="175"/>
      <c r="WDY139" s="219"/>
      <c r="WDZ139" s="175"/>
      <c r="WEA139" s="175"/>
      <c r="WEB139" s="219"/>
      <c r="WEC139" s="175"/>
      <c r="WED139" s="175"/>
      <c r="WEE139" s="219"/>
      <c r="WEF139" s="175"/>
      <c r="WEG139" s="175"/>
      <c r="WEH139" s="219"/>
      <c r="WEI139" s="175"/>
      <c r="WEJ139" s="175"/>
      <c r="WEK139" s="219"/>
      <c r="WEL139" s="175"/>
      <c r="WEM139" s="175"/>
      <c r="WEN139" s="219"/>
      <c r="WEO139" s="175"/>
      <c r="WEP139" s="175"/>
      <c r="WEQ139" s="219"/>
      <c r="WER139" s="175"/>
      <c r="WES139" s="175"/>
      <c r="WET139" s="219"/>
      <c r="WEU139" s="175"/>
      <c r="WEV139" s="175"/>
      <c r="WEW139" s="219"/>
      <c r="WEX139" s="175"/>
      <c r="WEY139" s="175"/>
      <c r="WEZ139" s="219"/>
      <c r="WFA139" s="175"/>
      <c r="WFB139" s="175"/>
      <c r="WFC139" s="219"/>
      <c r="WFD139" s="175"/>
      <c r="WFE139" s="175"/>
      <c r="WFF139" s="219"/>
      <c r="WFG139" s="175"/>
      <c r="WFH139" s="175"/>
      <c r="WFI139" s="219"/>
      <c r="WFJ139" s="175"/>
      <c r="WFK139" s="175"/>
      <c r="WFL139" s="219"/>
      <c r="WFM139" s="175"/>
      <c r="WFN139" s="175"/>
      <c r="WFO139" s="219"/>
      <c r="WFP139" s="175"/>
      <c r="WFQ139" s="175"/>
      <c r="WFR139" s="219"/>
      <c r="WFS139" s="175"/>
      <c r="WFT139" s="175"/>
      <c r="WFU139" s="219"/>
      <c r="WFV139" s="175"/>
      <c r="WFW139" s="175"/>
      <c r="WFX139" s="219"/>
      <c r="WFY139" s="175"/>
      <c r="WFZ139" s="175"/>
      <c r="WGA139" s="219"/>
      <c r="WGB139" s="175"/>
      <c r="WGC139" s="175"/>
      <c r="WGD139" s="219"/>
      <c r="WGE139" s="175"/>
      <c r="WGF139" s="175"/>
      <c r="WGG139" s="219"/>
      <c r="WGH139" s="175"/>
      <c r="WGI139" s="175"/>
      <c r="WGJ139" s="219"/>
      <c r="WGK139" s="175"/>
      <c r="WGL139" s="175"/>
      <c r="WGM139" s="219"/>
      <c r="WGN139" s="175"/>
      <c r="WGO139" s="175"/>
      <c r="WGP139" s="219"/>
      <c r="WGQ139" s="175"/>
      <c r="WGR139" s="175"/>
      <c r="WGS139" s="219"/>
      <c r="WGT139" s="175"/>
      <c r="WGU139" s="175"/>
      <c r="WGV139" s="219"/>
      <c r="WGW139" s="175"/>
      <c r="WGX139" s="175"/>
      <c r="WGY139" s="219"/>
      <c r="WGZ139" s="175"/>
      <c r="WHA139" s="175"/>
      <c r="WHB139" s="219"/>
      <c r="WHC139" s="175"/>
      <c r="WHD139" s="175"/>
      <c r="WHE139" s="219"/>
      <c r="WHF139" s="175"/>
      <c r="WHG139" s="175"/>
      <c r="WHH139" s="219"/>
      <c r="WHI139" s="175"/>
      <c r="WHJ139" s="175"/>
      <c r="WHK139" s="219"/>
      <c r="WHL139" s="175"/>
      <c r="WHM139" s="175"/>
      <c r="WHN139" s="219"/>
      <c r="WHO139" s="175"/>
      <c r="WHP139" s="175"/>
      <c r="WHQ139" s="219"/>
      <c r="WHR139" s="175"/>
      <c r="WHS139" s="175"/>
      <c r="WHT139" s="219"/>
      <c r="WHU139" s="175"/>
      <c r="WHV139" s="175"/>
      <c r="WHW139" s="219"/>
      <c r="WHX139" s="175"/>
      <c r="WHY139" s="175"/>
      <c r="WHZ139" s="219"/>
      <c r="WIA139" s="175"/>
      <c r="WIB139" s="175"/>
      <c r="WIC139" s="219"/>
      <c r="WID139" s="175"/>
      <c r="WIE139" s="175"/>
      <c r="WIF139" s="219"/>
      <c r="WIG139" s="175"/>
      <c r="WIH139" s="175"/>
      <c r="WII139" s="219"/>
      <c r="WIJ139" s="175"/>
      <c r="WIK139" s="175"/>
      <c r="WIL139" s="219"/>
      <c r="WIM139" s="175"/>
      <c r="WIN139" s="175"/>
      <c r="WIO139" s="219"/>
      <c r="WIP139" s="175"/>
      <c r="WIQ139" s="175"/>
      <c r="WIR139" s="219"/>
      <c r="WIS139" s="175"/>
      <c r="WIT139" s="175"/>
      <c r="WIU139" s="219"/>
      <c r="WIV139" s="175"/>
      <c r="WIW139" s="175"/>
      <c r="WIX139" s="219"/>
      <c r="WIY139" s="175"/>
      <c r="WIZ139" s="175"/>
      <c r="WJA139" s="219"/>
      <c r="WJB139" s="175"/>
      <c r="WJC139" s="175"/>
      <c r="WJD139" s="219"/>
      <c r="WJE139" s="175"/>
      <c r="WJF139" s="175"/>
      <c r="WJG139" s="219"/>
      <c r="WJH139" s="175"/>
      <c r="WJI139" s="175"/>
      <c r="WJJ139" s="219"/>
      <c r="WJK139" s="175"/>
      <c r="WJL139" s="175"/>
      <c r="WJM139" s="219"/>
      <c r="WJN139" s="175"/>
      <c r="WJO139" s="175"/>
      <c r="WJP139" s="219"/>
      <c r="WJQ139" s="175"/>
      <c r="WJR139" s="175"/>
      <c r="WJS139" s="219"/>
      <c r="WJT139" s="175"/>
      <c r="WJU139" s="175"/>
      <c r="WJV139" s="219"/>
      <c r="WJW139" s="175"/>
      <c r="WJX139" s="175"/>
      <c r="WJY139" s="219"/>
      <c r="WJZ139" s="175"/>
      <c r="WKA139" s="175"/>
      <c r="WKB139" s="219"/>
      <c r="WKC139" s="175"/>
      <c r="WKD139" s="175"/>
      <c r="WKE139" s="219"/>
      <c r="WKF139" s="175"/>
      <c r="WKG139" s="175"/>
      <c r="WKH139" s="219"/>
      <c r="WKI139" s="175"/>
      <c r="WKJ139" s="175"/>
      <c r="WKK139" s="219"/>
      <c r="WKL139" s="175"/>
      <c r="WKM139" s="175"/>
      <c r="WKN139" s="219"/>
      <c r="WKO139" s="175"/>
      <c r="WKP139" s="175"/>
      <c r="WKQ139" s="219"/>
      <c r="WKR139" s="175"/>
      <c r="WKS139" s="175"/>
      <c r="WKT139" s="219"/>
      <c r="WKU139" s="175"/>
      <c r="WKV139" s="175"/>
      <c r="WKW139" s="219"/>
      <c r="WKX139" s="175"/>
      <c r="WKY139" s="175"/>
      <c r="WKZ139" s="219"/>
      <c r="WLA139" s="175"/>
      <c r="WLB139" s="175"/>
      <c r="WLC139" s="219"/>
      <c r="WLD139" s="175"/>
      <c r="WLE139" s="175"/>
      <c r="WLF139" s="219"/>
      <c r="WLG139" s="175"/>
      <c r="WLH139" s="175"/>
      <c r="WLI139" s="219"/>
      <c r="WLJ139" s="175"/>
      <c r="WLK139" s="175"/>
      <c r="WLL139" s="219"/>
      <c r="WLM139" s="175"/>
      <c r="WLN139" s="175"/>
      <c r="WLO139" s="219"/>
      <c r="WLP139" s="175"/>
      <c r="WLQ139" s="175"/>
      <c r="WLR139" s="219"/>
      <c r="WLS139" s="175"/>
      <c r="WLT139" s="175"/>
      <c r="WLU139" s="219"/>
      <c r="WLV139" s="175"/>
      <c r="WLW139" s="175"/>
      <c r="WLX139" s="219"/>
      <c r="WLY139" s="175"/>
      <c r="WLZ139" s="175"/>
      <c r="WMA139" s="219"/>
      <c r="WMB139" s="175"/>
      <c r="WMC139" s="175"/>
      <c r="WMD139" s="219"/>
      <c r="WME139" s="175"/>
      <c r="WMF139" s="175"/>
      <c r="WMG139" s="219"/>
      <c r="WMH139" s="175"/>
      <c r="WMI139" s="175"/>
      <c r="WMJ139" s="219"/>
      <c r="WMK139" s="175"/>
      <c r="WML139" s="175"/>
      <c r="WMM139" s="219"/>
      <c r="WMN139" s="175"/>
      <c r="WMO139" s="175"/>
      <c r="WMP139" s="219"/>
      <c r="WMQ139" s="175"/>
      <c r="WMR139" s="175"/>
      <c r="WMS139" s="219"/>
      <c r="WMT139" s="175"/>
      <c r="WMU139" s="175"/>
      <c r="WMV139" s="219"/>
      <c r="WMW139" s="175"/>
      <c r="WMX139" s="175"/>
      <c r="WMY139" s="219"/>
      <c r="WMZ139" s="175"/>
      <c r="WNA139" s="175"/>
      <c r="WNB139" s="219"/>
      <c r="WNC139" s="175"/>
      <c r="WND139" s="175"/>
      <c r="WNE139" s="219"/>
      <c r="WNF139" s="175"/>
      <c r="WNG139" s="175"/>
      <c r="WNH139" s="219"/>
      <c r="WNI139" s="175"/>
      <c r="WNJ139" s="175"/>
      <c r="WNK139" s="219"/>
      <c r="WNL139" s="175"/>
      <c r="WNM139" s="175"/>
      <c r="WNN139" s="219"/>
      <c r="WNO139" s="175"/>
      <c r="WNP139" s="175"/>
      <c r="WNQ139" s="219"/>
      <c r="WNR139" s="175"/>
      <c r="WNS139" s="175"/>
      <c r="WNT139" s="219"/>
      <c r="WNU139" s="175"/>
      <c r="WNV139" s="175"/>
      <c r="WNW139" s="219"/>
      <c r="WNX139" s="175"/>
      <c r="WNY139" s="175"/>
      <c r="WNZ139" s="219"/>
      <c r="WOA139" s="175"/>
      <c r="WOB139" s="175"/>
      <c r="WOC139" s="219"/>
      <c r="WOD139" s="175"/>
      <c r="WOE139" s="175"/>
      <c r="WOF139" s="219"/>
      <c r="WOG139" s="175"/>
      <c r="WOH139" s="175"/>
      <c r="WOI139" s="219"/>
      <c r="WOJ139" s="175"/>
      <c r="WOK139" s="175"/>
      <c r="WOL139" s="219"/>
      <c r="WOM139" s="175"/>
      <c r="WON139" s="175"/>
      <c r="WOO139" s="219"/>
      <c r="WOP139" s="175"/>
      <c r="WOQ139" s="175"/>
      <c r="WOR139" s="219"/>
      <c r="WOS139" s="175"/>
      <c r="WOT139" s="175"/>
      <c r="WOU139" s="219"/>
      <c r="WOV139" s="175"/>
      <c r="WOW139" s="175"/>
      <c r="WOX139" s="219"/>
      <c r="WOY139" s="175"/>
      <c r="WOZ139" s="175"/>
      <c r="WPA139" s="219"/>
      <c r="WPB139" s="175"/>
      <c r="WPC139" s="175"/>
      <c r="WPD139" s="219"/>
      <c r="WPE139" s="175"/>
      <c r="WPF139" s="175"/>
      <c r="WPG139" s="219"/>
      <c r="WPH139" s="175"/>
      <c r="WPI139" s="175"/>
      <c r="WPJ139" s="219"/>
      <c r="WPK139" s="175"/>
      <c r="WPL139" s="175"/>
      <c r="WPM139" s="219"/>
      <c r="WPN139" s="175"/>
      <c r="WPO139" s="175"/>
      <c r="WPP139" s="219"/>
      <c r="WPQ139" s="175"/>
      <c r="WPR139" s="175"/>
      <c r="WPS139" s="219"/>
      <c r="WPT139" s="175"/>
      <c r="WPU139" s="175"/>
      <c r="WPV139" s="219"/>
      <c r="WPW139" s="175"/>
      <c r="WPX139" s="175"/>
      <c r="WPY139" s="219"/>
      <c r="WPZ139" s="175"/>
      <c r="WQA139" s="175"/>
      <c r="WQB139" s="219"/>
      <c r="WQC139" s="175"/>
      <c r="WQD139" s="175"/>
      <c r="WQE139" s="219"/>
      <c r="WQF139" s="175"/>
      <c r="WQG139" s="175"/>
      <c r="WQH139" s="219"/>
      <c r="WQI139" s="175"/>
      <c r="WQJ139" s="175"/>
      <c r="WQK139" s="219"/>
      <c r="WQL139" s="175"/>
      <c r="WQM139" s="175"/>
      <c r="WQN139" s="219"/>
      <c r="WQO139" s="175"/>
      <c r="WQP139" s="175"/>
      <c r="WQQ139" s="219"/>
      <c r="WQR139" s="175"/>
      <c r="WQS139" s="175"/>
      <c r="WQT139" s="219"/>
      <c r="WQU139" s="175"/>
      <c r="WQV139" s="175"/>
      <c r="WQW139" s="219"/>
      <c r="WQX139" s="175"/>
      <c r="WQY139" s="175"/>
      <c r="WQZ139" s="219"/>
      <c r="WRA139" s="175"/>
      <c r="WRB139" s="175"/>
      <c r="WRC139" s="219"/>
      <c r="WRD139" s="175"/>
      <c r="WRE139" s="175"/>
      <c r="WRF139" s="219"/>
      <c r="WRG139" s="175"/>
      <c r="WRH139" s="175"/>
      <c r="WRI139" s="219"/>
      <c r="WRJ139" s="175"/>
      <c r="WRK139" s="175"/>
      <c r="WRL139" s="219"/>
      <c r="WRM139" s="175"/>
      <c r="WRN139" s="175"/>
      <c r="WRO139" s="219"/>
      <c r="WRP139" s="175"/>
      <c r="WRQ139" s="175"/>
      <c r="WRR139" s="219"/>
      <c r="WRS139" s="175"/>
      <c r="WRT139" s="175"/>
      <c r="WRU139" s="219"/>
      <c r="WRV139" s="175"/>
      <c r="WRW139" s="175"/>
      <c r="WRX139" s="219"/>
      <c r="WRY139" s="175"/>
      <c r="WRZ139" s="175"/>
      <c r="WSA139" s="219"/>
      <c r="WSB139" s="175"/>
      <c r="WSC139" s="175"/>
      <c r="WSD139" s="219"/>
      <c r="WSE139" s="175"/>
      <c r="WSF139" s="175"/>
      <c r="WSG139" s="219"/>
      <c r="WSH139" s="175"/>
      <c r="WSI139" s="175"/>
      <c r="WSJ139" s="219"/>
      <c r="WSK139" s="175"/>
      <c r="WSL139" s="175"/>
      <c r="WSM139" s="219"/>
      <c r="WSN139" s="175"/>
      <c r="WSO139" s="175"/>
      <c r="WSP139" s="219"/>
      <c r="WSQ139" s="175"/>
      <c r="WSR139" s="175"/>
      <c r="WSS139" s="219"/>
      <c r="WST139" s="175"/>
      <c r="WSU139" s="175"/>
      <c r="WSV139" s="219"/>
      <c r="WSW139" s="175"/>
      <c r="WSX139" s="175"/>
      <c r="WSY139" s="219"/>
      <c r="WSZ139" s="175"/>
      <c r="WTA139" s="175"/>
      <c r="WTB139" s="219"/>
      <c r="WTC139" s="175"/>
      <c r="WTD139" s="175"/>
      <c r="WTE139" s="219"/>
      <c r="WTF139" s="175"/>
      <c r="WTG139" s="175"/>
      <c r="WTH139" s="219"/>
      <c r="WTI139" s="175"/>
      <c r="WTJ139" s="175"/>
      <c r="WTK139" s="219"/>
      <c r="WTL139" s="175"/>
      <c r="WTM139" s="175"/>
      <c r="WTN139" s="219"/>
      <c r="WTO139" s="175"/>
      <c r="WTP139" s="175"/>
      <c r="WTQ139" s="219"/>
      <c r="WTR139" s="175"/>
      <c r="WTS139" s="175"/>
      <c r="WTT139" s="219"/>
      <c r="WTU139" s="175"/>
      <c r="WTV139" s="175"/>
      <c r="WTW139" s="219"/>
      <c r="WTX139" s="175"/>
      <c r="WTY139" s="175"/>
      <c r="WTZ139" s="219"/>
      <c r="WUA139" s="175"/>
      <c r="WUB139" s="175"/>
      <c r="WUC139" s="219"/>
      <c r="WUD139" s="175"/>
      <c r="WUE139" s="175"/>
      <c r="WUF139" s="219"/>
      <c r="WUG139" s="175"/>
      <c r="WUH139" s="175"/>
      <c r="WUI139" s="219"/>
      <c r="WUJ139" s="175"/>
      <c r="WUK139" s="175"/>
      <c r="WUL139" s="219"/>
      <c r="WUM139" s="175"/>
      <c r="WUN139" s="175"/>
      <c r="WUO139" s="219"/>
      <c r="WUP139" s="175"/>
      <c r="WUQ139" s="175"/>
      <c r="WUR139" s="219"/>
      <c r="WUS139" s="175"/>
      <c r="WUT139" s="175"/>
      <c r="WUU139" s="219"/>
      <c r="WUV139" s="175"/>
      <c r="WUW139" s="175"/>
      <c r="WUX139" s="219"/>
      <c r="WUY139" s="175"/>
      <c r="WUZ139" s="175"/>
      <c r="WVA139" s="219"/>
      <c r="WVB139" s="175"/>
      <c r="WVC139" s="175"/>
      <c r="WVD139" s="219"/>
      <c r="WVE139" s="175"/>
      <c r="WVF139" s="175"/>
      <c r="WVG139" s="219"/>
      <c r="WVH139" s="175"/>
      <c r="WVI139" s="175"/>
      <c r="WVJ139" s="219"/>
      <c r="WVK139" s="175"/>
      <c r="WVL139" s="175"/>
      <c r="WVM139" s="219"/>
      <c r="WVN139" s="175"/>
      <c r="WVO139" s="175"/>
      <c r="WVP139" s="219"/>
      <c r="WVQ139" s="175"/>
      <c r="WVR139" s="175"/>
      <c r="WVS139" s="219"/>
      <c r="WVT139" s="175"/>
      <c r="WVU139" s="175"/>
      <c r="WVV139" s="219"/>
      <c r="WVW139" s="175"/>
      <c r="WVX139" s="175"/>
      <c r="WVY139" s="219"/>
      <c r="WVZ139" s="175"/>
      <c r="WWA139" s="175"/>
      <c r="WWB139" s="219"/>
      <c r="WWC139" s="175"/>
      <c r="WWD139" s="175"/>
      <c r="WWE139" s="219"/>
      <c r="WWF139" s="175"/>
      <c r="WWG139" s="175"/>
      <c r="WWH139" s="219"/>
      <c r="WWI139" s="175"/>
      <c r="WWJ139" s="175"/>
      <c r="WWK139" s="219"/>
      <c r="WWL139" s="175"/>
      <c r="WWM139" s="175"/>
      <c r="WWN139" s="219"/>
      <c r="WWO139" s="175"/>
      <c r="WWP139" s="175"/>
      <c r="WWQ139" s="219"/>
      <c r="WWR139" s="175"/>
      <c r="WWS139" s="175"/>
      <c r="WWT139" s="219"/>
      <c r="WWU139" s="175"/>
      <c r="WWV139" s="175"/>
      <c r="WWW139" s="219"/>
      <c r="WWX139" s="175"/>
      <c r="WWY139" s="175"/>
      <c r="WWZ139" s="219"/>
      <c r="WXA139" s="175"/>
      <c r="WXB139" s="175"/>
      <c r="WXC139" s="219"/>
      <c r="WXD139" s="175"/>
      <c r="WXE139" s="175"/>
      <c r="WXF139" s="219"/>
      <c r="WXG139" s="175"/>
      <c r="WXH139" s="175"/>
      <c r="WXI139" s="219"/>
      <c r="WXJ139" s="175"/>
      <c r="WXK139" s="175"/>
      <c r="WXL139" s="219"/>
      <c r="WXM139" s="175"/>
      <c r="WXN139" s="175"/>
      <c r="WXO139" s="219"/>
      <c r="WXP139" s="175"/>
      <c r="WXQ139" s="175"/>
      <c r="WXR139" s="219"/>
      <c r="WXS139" s="175"/>
      <c r="WXT139" s="175"/>
      <c r="WXU139" s="219"/>
      <c r="WXV139" s="175"/>
      <c r="WXW139" s="175"/>
      <c r="WXX139" s="219"/>
      <c r="WXY139" s="175"/>
      <c r="WXZ139" s="175"/>
      <c r="WYA139" s="219"/>
      <c r="WYB139" s="175"/>
      <c r="WYC139" s="175"/>
      <c r="WYD139" s="219"/>
      <c r="WYE139" s="175"/>
      <c r="WYF139" s="175"/>
      <c r="WYG139" s="219"/>
      <c r="WYH139" s="175"/>
      <c r="WYI139" s="175"/>
      <c r="WYJ139" s="219"/>
      <c r="WYK139" s="175"/>
      <c r="WYL139" s="175"/>
      <c r="WYM139" s="219"/>
      <c r="WYN139" s="175"/>
      <c r="WYO139" s="175"/>
      <c r="WYP139" s="219"/>
      <c r="WYQ139" s="175"/>
      <c r="WYR139" s="175"/>
      <c r="WYS139" s="219"/>
      <c r="WYT139" s="175"/>
      <c r="WYU139" s="175"/>
      <c r="WYV139" s="219"/>
      <c r="WYW139" s="175"/>
      <c r="WYX139" s="175"/>
      <c r="WYY139" s="219"/>
      <c r="WYZ139" s="175"/>
      <c r="WZA139" s="175"/>
      <c r="WZB139" s="219"/>
      <c r="WZC139" s="175"/>
      <c r="WZD139" s="175"/>
      <c r="WZE139" s="219"/>
      <c r="WZF139" s="175"/>
      <c r="WZG139" s="175"/>
      <c r="WZH139" s="219"/>
      <c r="WZI139" s="175"/>
      <c r="WZJ139" s="175"/>
      <c r="WZK139" s="219"/>
      <c r="WZL139" s="175"/>
      <c r="WZM139" s="175"/>
      <c r="WZN139" s="219"/>
      <c r="WZO139" s="175"/>
      <c r="WZP139" s="175"/>
      <c r="WZQ139" s="219"/>
      <c r="WZR139" s="175"/>
      <c r="WZS139" s="175"/>
      <c r="WZT139" s="219"/>
      <c r="WZU139" s="175"/>
      <c r="WZV139" s="175"/>
      <c r="WZW139" s="219"/>
      <c r="WZX139" s="175"/>
      <c r="WZY139" s="175"/>
      <c r="WZZ139" s="219"/>
      <c r="XAA139" s="175"/>
      <c r="XAB139" s="175"/>
      <c r="XAC139" s="219"/>
      <c r="XAD139" s="175"/>
      <c r="XAE139" s="175"/>
      <c r="XAF139" s="219"/>
      <c r="XAG139" s="175"/>
      <c r="XAH139" s="175"/>
      <c r="XAI139" s="219"/>
      <c r="XAJ139" s="175"/>
      <c r="XAK139" s="175"/>
      <c r="XAL139" s="219"/>
      <c r="XAM139" s="175"/>
      <c r="XAN139" s="175"/>
      <c r="XAO139" s="219"/>
      <c r="XAP139" s="175"/>
      <c r="XAQ139" s="175"/>
      <c r="XAR139" s="219"/>
      <c r="XAS139" s="175"/>
      <c r="XAT139" s="175"/>
      <c r="XAU139" s="219"/>
      <c r="XAV139" s="175"/>
      <c r="XAW139" s="175"/>
      <c r="XAX139" s="219"/>
      <c r="XAY139" s="175"/>
      <c r="XAZ139" s="175"/>
      <c r="XBA139" s="219"/>
      <c r="XBB139" s="175"/>
      <c r="XBC139" s="175"/>
      <c r="XBD139" s="219"/>
      <c r="XBE139" s="175"/>
      <c r="XBF139" s="175"/>
      <c r="XBG139" s="219"/>
      <c r="XBH139" s="175"/>
      <c r="XBI139" s="175"/>
      <c r="XBJ139" s="219"/>
      <c r="XBK139" s="175"/>
      <c r="XBL139" s="175"/>
      <c r="XBM139" s="219"/>
      <c r="XBN139" s="175"/>
      <c r="XBO139" s="175"/>
      <c r="XBP139" s="219"/>
      <c r="XBQ139" s="175"/>
      <c r="XBR139" s="175"/>
      <c r="XBS139" s="219"/>
      <c r="XBT139" s="175"/>
      <c r="XBU139" s="175"/>
      <c r="XBV139" s="219"/>
      <c r="XBW139" s="175"/>
      <c r="XBX139" s="175"/>
      <c r="XBY139" s="219"/>
      <c r="XBZ139" s="175"/>
      <c r="XCA139" s="175"/>
      <c r="XCB139" s="219"/>
      <c r="XCC139" s="175"/>
      <c r="XCD139" s="175"/>
      <c r="XCE139" s="219"/>
      <c r="XCF139" s="175"/>
      <c r="XCG139" s="175"/>
      <c r="XCH139" s="219"/>
      <c r="XCI139" s="175"/>
      <c r="XCJ139" s="175"/>
      <c r="XCK139" s="219"/>
      <c r="XCL139" s="175"/>
      <c r="XCM139" s="175"/>
      <c r="XCN139" s="219"/>
      <c r="XCO139" s="175"/>
      <c r="XCP139" s="175"/>
      <c r="XCQ139" s="219"/>
      <c r="XCR139" s="175"/>
      <c r="XCS139" s="175"/>
      <c r="XCT139" s="219"/>
      <c r="XCU139" s="175"/>
      <c r="XCV139" s="175"/>
      <c r="XCW139" s="219"/>
      <c r="XCX139" s="175"/>
      <c r="XCY139" s="175"/>
      <c r="XCZ139" s="219"/>
      <c r="XDA139" s="175"/>
      <c r="XDB139" s="175"/>
      <c r="XDC139" s="219"/>
      <c r="XDD139" s="175"/>
      <c r="XDE139" s="175"/>
      <c r="XDF139" s="219"/>
      <c r="XDG139" s="175"/>
      <c r="XDH139" s="175"/>
      <c r="XDI139" s="219"/>
      <c r="XDJ139" s="175"/>
      <c r="XDK139" s="175"/>
      <c r="XDL139" s="219"/>
      <c r="XDM139" s="175"/>
      <c r="XDN139" s="175"/>
      <c r="XDO139" s="219"/>
      <c r="XDP139" s="175"/>
      <c r="XDQ139" s="175"/>
      <c r="XDR139" s="219"/>
      <c r="XDS139" s="175"/>
      <c r="XDT139" s="175"/>
      <c r="XDU139" s="219"/>
      <c r="XDV139" s="175"/>
      <c r="XDW139" s="175"/>
      <c r="XDX139" s="219"/>
      <c r="XDY139" s="175"/>
      <c r="XDZ139" s="175"/>
      <c r="XEA139" s="219"/>
      <c r="XEB139" s="175"/>
      <c r="XEC139" s="175"/>
      <c r="XED139" s="219"/>
      <c r="XEE139" s="175"/>
      <c r="XEF139" s="175"/>
      <c r="XEG139" s="219"/>
      <c r="XEH139" s="175"/>
      <c r="XEI139" s="175"/>
      <c r="XEJ139" s="219"/>
      <c r="XEK139" s="175"/>
      <c r="XEL139" s="175"/>
      <c r="XEM139" s="219"/>
      <c r="XEN139" s="175"/>
      <c r="XEO139" s="175"/>
      <c r="XEP139" s="219"/>
      <c r="XEQ139" s="175"/>
      <c r="XER139" s="175"/>
      <c r="XES139" s="219"/>
      <c r="XET139" s="175"/>
      <c r="XEU139" s="175"/>
      <c r="XEV139" s="219"/>
      <c r="XEW139" s="175"/>
      <c r="XEX139" s="175"/>
      <c r="XEY139" s="219"/>
      <c r="XEZ139" s="175"/>
      <c r="XFA139" s="175"/>
      <c r="XFB139" s="219"/>
      <c r="XFC139" s="175"/>
      <c r="XFD139" s="175"/>
    </row>
    <row r="140" spans="3:16384" x14ac:dyDescent="0.25">
      <c r="C140" s="171">
        <v>42795</v>
      </c>
      <c r="D140" s="335">
        <v>1.3333333333333333</v>
      </c>
      <c r="E140" s="335">
        <v>0</v>
      </c>
      <c r="F140" s="335">
        <v>5</v>
      </c>
      <c r="G140" s="335">
        <v>0</v>
      </c>
      <c r="H140" s="335">
        <v>1.3333333333333333</v>
      </c>
      <c r="I140" s="335">
        <v>0</v>
      </c>
      <c r="J140" s="335">
        <v>0</v>
      </c>
      <c r="K140" s="335">
        <v>28.333333333333332</v>
      </c>
      <c r="L140" s="335">
        <v>17.777777777777779</v>
      </c>
      <c r="M140" s="335">
        <v>6.666666666666667</v>
      </c>
      <c r="N140" s="335">
        <v>13.333333333333334</v>
      </c>
      <c r="O140" s="335">
        <v>5</v>
      </c>
      <c r="P140" s="335">
        <v>14.111111111111111</v>
      </c>
      <c r="Q140" s="335">
        <v>4.4444444444444446</v>
      </c>
      <c r="R140" s="335">
        <v>2.6666666666666665</v>
      </c>
      <c r="S140" s="175"/>
      <c r="T140" s="219"/>
      <c r="U140" s="175"/>
      <c r="V140" s="175"/>
      <c r="W140" s="219"/>
      <c r="X140" s="175"/>
      <c r="Y140" s="175"/>
      <c r="Z140" s="219"/>
      <c r="AA140" s="175"/>
      <c r="AB140" s="175"/>
      <c r="AC140" s="219"/>
      <c r="AD140" s="175"/>
      <c r="AE140" s="175"/>
      <c r="AF140" s="219"/>
      <c r="AG140" s="175"/>
      <c r="AH140" s="175"/>
      <c r="AI140" s="219"/>
      <c r="AJ140" s="175"/>
      <c r="AK140" s="175"/>
      <c r="AL140" s="219"/>
      <c r="AM140" s="175"/>
      <c r="AN140" s="175"/>
      <c r="AO140" s="219"/>
      <c r="AP140" s="175"/>
      <c r="AQ140" s="175"/>
      <c r="AR140" s="219"/>
      <c r="AS140" s="175"/>
      <c r="AT140" s="175"/>
      <c r="AU140" s="219"/>
      <c r="AV140" s="175"/>
      <c r="AW140" s="175"/>
      <c r="AX140" s="219"/>
      <c r="AY140" s="175"/>
      <c r="AZ140" s="175"/>
      <c r="BA140" s="219"/>
      <c r="BB140" s="175"/>
      <c r="BC140" s="175"/>
      <c r="BD140" s="219"/>
      <c r="BE140" s="175"/>
      <c r="BF140" s="175"/>
      <c r="BG140" s="219"/>
      <c r="BH140" s="175"/>
      <c r="BI140" s="175"/>
      <c r="BJ140" s="219"/>
      <c r="BK140" s="175"/>
      <c r="BL140" s="175"/>
      <c r="BM140" s="219"/>
      <c r="BN140" s="175"/>
      <c r="BO140" s="175"/>
      <c r="BP140" s="219"/>
      <c r="BQ140" s="175"/>
      <c r="BR140" s="175"/>
      <c r="BS140" s="219"/>
      <c r="BT140" s="175"/>
      <c r="BU140" s="175"/>
      <c r="BV140" s="219"/>
      <c r="BW140" s="175"/>
      <c r="BX140" s="175"/>
      <c r="BY140" s="219"/>
      <c r="BZ140" s="175"/>
      <c r="CA140" s="175"/>
      <c r="CB140" s="219"/>
      <c r="CC140" s="175"/>
      <c r="CD140" s="175"/>
      <c r="CE140" s="219"/>
      <c r="CF140" s="175"/>
      <c r="CG140" s="175"/>
      <c r="CH140" s="219"/>
      <c r="CI140" s="175"/>
      <c r="CJ140" s="175"/>
      <c r="CK140" s="219"/>
      <c r="CL140" s="175"/>
      <c r="CM140" s="175"/>
      <c r="CN140" s="219"/>
      <c r="CO140" s="175"/>
      <c r="CP140" s="175"/>
      <c r="CQ140" s="219"/>
      <c r="CR140" s="175"/>
      <c r="CS140" s="175"/>
      <c r="CT140" s="219"/>
      <c r="CU140" s="175"/>
      <c r="CV140" s="175"/>
      <c r="CW140" s="219"/>
      <c r="CX140" s="175"/>
      <c r="CY140" s="175"/>
      <c r="CZ140" s="219"/>
      <c r="DA140" s="175"/>
      <c r="DB140" s="175"/>
      <c r="DC140" s="219"/>
      <c r="DD140" s="175"/>
      <c r="DE140" s="175"/>
      <c r="DF140" s="219"/>
      <c r="DG140" s="175"/>
      <c r="DH140" s="175"/>
      <c r="DI140" s="219"/>
      <c r="DJ140" s="175"/>
      <c r="DK140" s="175"/>
      <c r="DL140" s="219"/>
      <c r="DM140" s="175"/>
      <c r="DN140" s="175"/>
      <c r="DO140" s="219"/>
      <c r="DP140" s="175"/>
      <c r="DQ140" s="175"/>
      <c r="DR140" s="219"/>
      <c r="DS140" s="175"/>
      <c r="DT140" s="175"/>
      <c r="DU140" s="219"/>
      <c r="DV140" s="175"/>
      <c r="DW140" s="175"/>
      <c r="DX140" s="219"/>
      <c r="DY140" s="175"/>
      <c r="DZ140" s="175"/>
      <c r="EA140" s="219"/>
      <c r="EB140" s="175"/>
      <c r="EC140" s="175"/>
      <c r="ED140" s="219"/>
      <c r="EE140" s="175"/>
      <c r="EF140" s="175"/>
      <c r="EG140" s="219"/>
      <c r="EH140" s="175"/>
      <c r="EI140" s="175"/>
      <c r="EJ140" s="219"/>
      <c r="EK140" s="175"/>
      <c r="EL140" s="175"/>
      <c r="EM140" s="219"/>
      <c r="EN140" s="175"/>
      <c r="EO140" s="175"/>
      <c r="EP140" s="219"/>
      <c r="EQ140" s="175"/>
      <c r="ER140" s="175"/>
      <c r="ES140" s="219"/>
      <c r="ET140" s="175"/>
      <c r="EU140" s="175"/>
      <c r="EV140" s="219"/>
      <c r="EW140" s="175"/>
      <c r="EX140" s="175"/>
      <c r="EY140" s="219"/>
      <c r="EZ140" s="175"/>
      <c r="FA140" s="175"/>
      <c r="FB140" s="219"/>
      <c r="FC140" s="175"/>
      <c r="FD140" s="175"/>
      <c r="FE140" s="219"/>
      <c r="FF140" s="175"/>
      <c r="FG140" s="175"/>
      <c r="FH140" s="219"/>
      <c r="FI140" s="175"/>
      <c r="FJ140" s="175"/>
      <c r="FK140" s="219"/>
      <c r="FL140" s="175"/>
      <c r="FM140" s="175"/>
      <c r="FN140" s="219"/>
      <c r="FO140" s="175"/>
      <c r="FP140" s="175"/>
      <c r="FQ140" s="219"/>
      <c r="FR140" s="175"/>
      <c r="FS140" s="175"/>
      <c r="FT140" s="219"/>
      <c r="FU140" s="175"/>
      <c r="FV140" s="175"/>
      <c r="FW140" s="219"/>
      <c r="FX140" s="175"/>
      <c r="FY140" s="175"/>
      <c r="FZ140" s="219"/>
      <c r="GA140" s="175"/>
      <c r="GB140" s="175"/>
      <c r="GC140" s="219"/>
      <c r="GD140" s="175"/>
      <c r="GE140" s="175"/>
      <c r="GF140" s="219"/>
      <c r="GG140" s="175"/>
      <c r="GH140" s="175"/>
      <c r="GI140" s="219"/>
      <c r="GJ140" s="175"/>
      <c r="GK140" s="175"/>
      <c r="GL140" s="219"/>
      <c r="GM140" s="175"/>
      <c r="GN140" s="175"/>
      <c r="GO140" s="219"/>
      <c r="GP140" s="175"/>
      <c r="GQ140" s="175"/>
      <c r="GR140" s="219"/>
      <c r="GS140" s="175"/>
      <c r="GT140" s="175"/>
      <c r="GU140" s="219"/>
      <c r="GV140" s="175"/>
      <c r="GW140" s="175"/>
      <c r="GX140" s="219"/>
      <c r="GY140" s="175"/>
      <c r="GZ140" s="175"/>
      <c r="HA140" s="219"/>
      <c r="HB140" s="175"/>
      <c r="HC140" s="175"/>
      <c r="HD140" s="219"/>
      <c r="HE140" s="175"/>
      <c r="HF140" s="175"/>
      <c r="HG140" s="219"/>
      <c r="HH140" s="175"/>
      <c r="HI140" s="175"/>
      <c r="HJ140" s="219"/>
      <c r="HK140" s="175"/>
      <c r="HL140" s="175"/>
      <c r="HM140" s="219"/>
      <c r="HN140" s="175"/>
      <c r="HO140" s="175"/>
      <c r="HP140" s="219"/>
      <c r="HQ140" s="175"/>
      <c r="HR140" s="175"/>
      <c r="HS140" s="219"/>
      <c r="HT140" s="175"/>
      <c r="HU140" s="175"/>
      <c r="HV140" s="219"/>
      <c r="HW140" s="175"/>
      <c r="HX140" s="175"/>
      <c r="HY140" s="219"/>
      <c r="HZ140" s="175"/>
      <c r="IA140" s="175"/>
      <c r="IB140" s="219"/>
      <c r="IC140" s="175"/>
      <c r="ID140" s="175"/>
      <c r="IE140" s="219"/>
      <c r="IF140" s="175"/>
      <c r="IG140" s="175"/>
      <c r="IH140" s="219"/>
      <c r="II140" s="175"/>
      <c r="IJ140" s="175"/>
      <c r="IK140" s="219"/>
      <c r="IL140" s="175"/>
      <c r="IM140" s="175"/>
      <c r="IN140" s="219"/>
      <c r="IO140" s="175"/>
      <c r="IP140" s="175"/>
      <c r="IQ140" s="219"/>
      <c r="IR140" s="175"/>
      <c r="IS140" s="175"/>
      <c r="IT140" s="219"/>
      <c r="IU140" s="175"/>
      <c r="IV140" s="175"/>
      <c r="IW140" s="219"/>
      <c r="IX140" s="175"/>
      <c r="IY140" s="175"/>
      <c r="IZ140" s="219"/>
      <c r="JA140" s="175"/>
      <c r="JB140" s="175"/>
      <c r="JC140" s="219"/>
      <c r="JD140" s="175"/>
      <c r="JE140" s="175"/>
      <c r="JF140" s="219"/>
      <c r="JG140" s="175"/>
      <c r="JH140" s="175"/>
      <c r="JI140" s="219"/>
      <c r="JJ140" s="175"/>
      <c r="JK140" s="175"/>
      <c r="JL140" s="219"/>
      <c r="JM140" s="175"/>
      <c r="JN140" s="175"/>
      <c r="JO140" s="219"/>
      <c r="JP140" s="175"/>
      <c r="JQ140" s="175"/>
      <c r="JR140" s="219"/>
      <c r="JS140" s="175"/>
      <c r="JT140" s="175"/>
      <c r="JU140" s="219"/>
      <c r="JV140" s="175"/>
      <c r="JW140" s="175"/>
      <c r="JX140" s="219"/>
      <c r="JY140" s="175"/>
      <c r="JZ140" s="175"/>
      <c r="KA140" s="219"/>
      <c r="KB140" s="175"/>
      <c r="KC140" s="175"/>
      <c r="KD140" s="219"/>
      <c r="KE140" s="175"/>
      <c r="KF140" s="175"/>
      <c r="KG140" s="219"/>
      <c r="KH140" s="175"/>
      <c r="KI140" s="175"/>
      <c r="KJ140" s="219"/>
      <c r="KK140" s="175"/>
      <c r="KL140" s="175"/>
      <c r="KM140" s="219"/>
      <c r="KN140" s="175"/>
      <c r="KO140" s="175"/>
      <c r="KP140" s="219"/>
      <c r="KQ140" s="175"/>
      <c r="KR140" s="175"/>
      <c r="KS140" s="219"/>
      <c r="KT140" s="175"/>
      <c r="KU140" s="175"/>
      <c r="KV140" s="219"/>
      <c r="KW140" s="175"/>
      <c r="KX140" s="175"/>
      <c r="KY140" s="219"/>
      <c r="KZ140" s="175"/>
      <c r="LA140" s="175"/>
      <c r="LB140" s="219"/>
      <c r="LC140" s="175"/>
      <c r="LD140" s="175"/>
      <c r="LE140" s="219"/>
      <c r="LF140" s="175"/>
      <c r="LG140" s="175"/>
      <c r="LH140" s="219"/>
      <c r="LI140" s="175"/>
      <c r="LJ140" s="175"/>
      <c r="LK140" s="219"/>
      <c r="LL140" s="175"/>
      <c r="LM140" s="175"/>
      <c r="LN140" s="219"/>
      <c r="LO140" s="175"/>
      <c r="LP140" s="175"/>
      <c r="LQ140" s="219"/>
      <c r="LR140" s="175"/>
      <c r="LS140" s="175"/>
      <c r="LT140" s="219"/>
      <c r="LU140" s="175"/>
      <c r="LV140" s="175"/>
      <c r="LW140" s="219"/>
      <c r="LX140" s="175"/>
      <c r="LY140" s="175"/>
      <c r="LZ140" s="219"/>
      <c r="MA140" s="175"/>
      <c r="MB140" s="175"/>
      <c r="MC140" s="219"/>
      <c r="MD140" s="175"/>
      <c r="ME140" s="175"/>
      <c r="MF140" s="219"/>
      <c r="MG140" s="175"/>
      <c r="MH140" s="175"/>
      <c r="MI140" s="219"/>
      <c r="MJ140" s="175"/>
      <c r="MK140" s="175"/>
      <c r="ML140" s="219"/>
      <c r="MM140" s="175"/>
      <c r="MN140" s="175"/>
      <c r="MO140" s="219"/>
      <c r="MP140" s="175"/>
      <c r="MQ140" s="175"/>
      <c r="MR140" s="219"/>
      <c r="MS140" s="175"/>
      <c r="MT140" s="175"/>
      <c r="MU140" s="219"/>
      <c r="MV140" s="175"/>
      <c r="MW140" s="175"/>
      <c r="MX140" s="219"/>
      <c r="MY140" s="175"/>
      <c r="MZ140" s="175"/>
      <c r="NA140" s="219"/>
      <c r="NB140" s="175"/>
      <c r="NC140" s="175"/>
      <c r="ND140" s="219"/>
      <c r="NE140" s="175"/>
      <c r="NF140" s="175"/>
      <c r="NG140" s="219"/>
      <c r="NH140" s="175"/>
      <c r="NI140" s="175"/>
      <c r="NJ140" s="219"/>
      <c r="NK140" s="175"/>
      <c r="NL140" s="175"/>
      <c r="NM140" s="219"/>
      <c r="NN140" s="175"/>
      <c r="NO140" s="175"/>
      <c r="NP140" s="219"/>
      <c r="NQ140" s="175"/>
      <c r="NR140" s="175"/>
      <c r="NS140" s="219"/>
      <c r="NT140" s="175"/>
      <c r="NU140" s="175"/>
      <c r="NV140" s="219"/>
      <c r="NW140" s="175"/>
      <c r="NX140" s="175"/>
      <c r="NY140" s="219"/>
      <c r="NZ140" s="175"/>
      <c r="OA140" s="175"/>
      <c r="OB140" s="219"/>
      <c r="OC140" s="175"/>
      <c r="OD140" s="175"/>
      <c r="OE140" s="219"/>
      <c r="OF140" s="175"/>
      <c r="OG140" s="175"/>
      <c r="OH140" s="219"/>
      <c r="OI140" s="175"/>
      <c r="OJ140" s="175"/>
      <c r="OK140" s="219"/>
      <c r="OL140" s="175"/>
      <c r="OM140" s="175"/>
      <c r="ON140" s="219"/>
      <c r="OO140" s="175"/>
      <c r="OP140" s="175"/>
      <c r="OQ140" s="219"/>
      <c r="OR140" s="175"/>
      <c r="OS140" s="175"/>
      <c r="OT140" s="219"/>
      <c r="OU140" s="175"/>
      <c r="OV140" s="175"/>
      <c r="OW140" s="219"/>
      <c r="OX140" s="175"/>
      <c r="OY140" s="175"/>
      <c r="OZ140" s="219"/>
      <c r="PA140" s="175"/>
      <c r="PB140" s="175"/>
      <c r="PC140" s="219"/>
      <c r="PD140" s="175"/>
      <c r="PE140" s="175"/>
      <c r="PF140" s="219"/>
      <c r="PG140" s="175"/>
      <c r="PH140" s="175"/>
      <c r="PI140" s="219"/>
      <c r="PJ140" s="175"/>
      <c r="PK140" s="175"/>
      <c r="PL140" s="219"/>
      <c r="PM140" s="175"/>
      <c r="PN140" s="175"/>
      <c r="PO140" s="219"/>
      <c r="PP140" s="175"/>
      <c r="PQ140" s="175"/>
      <c r="PR140" s="219"/>
      <c r="PS140" s="175"/>
      <c r="PT140" s="175"/>
      <c r="PU140" s="219"/>
      <c r="PV140" s="175"/>
      <c r="PW140" s="175"/>
      <c r="PX140" s="219"/>
      <c r="PY140" s="175"/>
      <c r="PZ140" s="175"/>
      <c r="QA140" s="219"/>
      <c r="QB140" s="175"/>
      <c r="QC140" s="175"/>
      <c r="QD140" s="219"/>
      <c r="QE140" s="175"/>
      <c r="QF140" s="175"/>
      <c r="QG140" s="219"/>
      <c r="QH140" s="175"/>
      <c r="QI140" s="175"/>
      <c r="QJ140" s="219"/>
      <c r="QK140" s="175"/>
      <c r="QL140" s="175"/>
      <c r="QM140" s="219"/>
      <c r="QN140" s="175"/>
      <c r="QO140" s="175"/>
      <c r="QP140" s="219"/>
      <c r="QQ140" s="175"/>
      <c r="QR140" s="175"/>
      <c r="QS140" s="219"/>
      <c r="QT140" s="175"/>
      <c r="QU140" s="175"/>
      <c r="QV140" s="219"/>
      <c r="QW140" s="175"/>
      <c r="QX140" s="175"/>
      <c r="QY140" s="219"/>
      <c r="QZ140" s="175"/>
      <c r="RA140" s="175"/>
      <c r="RB140" s="219"/>
      <c r="RC140" s="175"/>
      <c r="RD140" s="175"/>
      <c r="RE140" s="219"/>
      <c r="RF140" s="175"/>
      <c r="RG140" s="175"/>
      <c r="RH140" s="219"/>
      <c r="RI140" s="175"/>
      <c r="RJ140" s="175"/>
      <c r="RK140" s="219"/>
      <c r="RL140" s="175"/>
      <c r="RM140" s="175"/>
      <c r="RN140" s="219"/>
      <c r="RO140" s="175"/>
      <c r="RP140" s="175"/>
      <c r="RQ140" s="219"/>
      <c r="RR140" s="175"/>
      <c r="RS140" s="175"/>
      <c r="RT140" s="219"/>
      <c r="RU140" s="175"/>
      <c r="RV140" s="175"/>
      <c r="RW140" s="219"/>
      <c r="RX140" s="175"/>
      <c r="RY140" s="175"/>
      <c r="RZ140" s="219"/>
      <c r="SA140" s="175"/>
      <c r="SB140" s="175"/>
      <c r="SC140" s="219"/>
      <c r="SD140" s="175"/>
      <c r="SE140" s="175"/>
      <c r="SF140" s="219"/>
      <c r="SG140" s="175"/>
      <c r="SH140" s="175"/>
      <c r="SI140" s="219"/>
      <c r="SJ140" s="175"/>
      <c r="SK140" s="175"/>
      <c r="SL140" s="219"/>
      <c r="SM140" s="175"/>
      <c r="SN140" s="175"/>
      <c r="SO140" s="219"/>
      <c r="SP140" s="175"/>
      <c r="SQ140" s="175"/>
      <c r="SR140" s="219"/>
      <c r="SS140" s="175"/>
      <c r="ST140" s="175"/>
      <c r="SU140" s="219"/>
      <c r="SV140" s="175"/>
      <c r="SW140" s="175"/>
      <c r="SX140" s="219"/>
      <c r="SY140" s="175"/>
      <c r="SZ140" s="175"/>
      <c r="TA140" s="219"/>
      <c r="TB140" s="175"/>
      <c r="TC140" s="175"/>
      <c r="TD140" s="219"/>
      <c r="TE140" s="175"/>
      <c r="TF140" s="175"/>
      <c r="TG140" s="219"/>
      <c r="TH140" s="175"/>
      <c r="TI140" s="175"/>
      <c r="TJ140" s="219"/>
      <c r="TK140" s="175"/>
      <c r="TL140" s="175"/>
      <c r="TM140" s="219"/>
      <c r="TN140" s="175"/>
      <c r="TO140" s="175"/>
      <c r="TP140" s="219"/>
      <c r="TQ140" s="175"/>
      <c r="TR140" s="175"/>
      <c r="TS140" s="219"/>
      <c r="TT140" s="175"/>
      <c r="TU140" s="175"/>
      <c r="TV140" s="219"/>
      <c r="TW140" s="175"/>
      <c r="TX140" s="175"/>
      <c r="TY140" s="219"/>
      <c r="TZ140" s="175"/>
      <c r="UA140" s="175"/>
      <c r="UB140" s="219"/>
      <c r="UC140" s="175"/>
      <c r="UD140" s="175"/>
      <c r="UE140" s="219"/>
      <c r="UF140" s="175"/>
      <c r="UG140" s="175"/>
      <c r="UH140" s="219"/>
      <c r="UI140" s="175"/>
      <c r="UJ140" s="175"/>
      <c r="UK140" s="219"/>
      <c r="UL140" s="175"/>
      <c r="UM140" s="175"/>
      <c r="UN140" s="219"/>
      <c r="UO140" s="175"/>
      <c r="UP140" s="175"/>
      <c r="UQ140" s="219"/>
      <c r="UR140" s="175"/>
      <c r="US140" s="175"/>
      <c r="UT140" s="219"/>
      <c r="UU140" s="175"/>
      <c r="UV140" s="175"/>
      <c r="UW140" s="219"/>
      <c r="UX140" s="175"/>
      <c r="UY140" s="175"/>
      <c r="UZ140" s="219"/>
      <c r="VA140" s="175"/>
      <c r="VB140" s="175"/>
      <c r="VC140" s="219"/>
      <c r="VD140" s="175"/>
      <c r="VE140" s="175"/>
      <c r="VF140" s="219"/>
      <c r="VG140" s="175"/>
      <c r="VH140" s="175"/>
      <c r="VI140" s="219"/>
      <c r="VJ140" s="175"/>
      <c r="VK140" s="175"/>
      <c r="VL140" s="219"/>
      <c r="VM140" s="175"/>
      <c r="VN140" s="175"/>
      <c r="VO140" s="219"/>
      <c r="VP140" s="175"/>
      <c r="VQ140" s="175"/>
      <c r="VR140" s="219"/>
      <c r="VS140" s="175"/>
      <c r="VT140" s="175"/>
      <c r="VU140" s="219"/>
      <c r="VV140" s="175"/>
      <c r="VW140" s="175"/>
      <c r="VX140" s="219"/>
      <c r="VY140" s="175"/>
      <c r="VZ140" s="175"/>
      <c r="WA140" s="219"/>
      <c r="WB140" s="175"/>
      <c r="WC140" s="175"/>
      <c r="WD140" s="219"/>
      <c r="WE140" s="175"/>
      <c r="WF140" s="175"/>
      <c r="WG140" s="219"/>
      <c r="WH140" s="175"/>
      <c r="WI140" s="175"/>
      <c r="WJ140" s="219"/>
      <c r="WK140" s="175"/>
      <c r="WL140" s="175"/>
      <c r="WM140" s="219"/>
      <c r="WN140" s="175"/>
      <c r="WO140" s="175"/>
      <c r="WP140" s="219"/>
      <c r="WQ140" s="175"/>
      <c r="WR140" s="175"/>
      <c r="WS140" s="219"/>
      <c r="WT140" s="175"/>
      <c r="WU140" s="175"/>
      <c r="WV140" s="219"/>
      <c r="WW140" s="175"/>
      <c r="WX140" s="175"/>
      <c r="WY140" s="219"/>
      <c r="WZ140" s="175"/>
      <c r="XA140" s="175"/>
      <c r="XB140" s="219"/>
      <c r="XC140" s="175"/>
      <c r="XD140" s="175"/>
      <c r="XE140" s="219"/>
      <c r="XF140" s="175"/>
      <c r="XG140" s="175"/>
      <c r="XH140" s="219"/>
      <c r="XI140" s="175"/>
      <c r="XJ140" s="175"/>
      <c r="XK140" s="219"/>
      <c r="XL140" s="175"/>
      <c r="XM140" s="175"/>
      <c r="XN140" s="219"/>
      <c r="XO140" s="175"/>
      <c r="XP140" s="175"/>
      <c r="XQ140" s="219"/>
      <c r="XR140" s="175"/>
      <c r="XS140" s="175"/>
      <c r="XT140" s="219"/>
      <c r="XU140" s="175"/>
      <c r="XV140" s="175"/>
      <c r="XW140" s="219"/>
      <c r="XX140" s="175"/>
      <c r="XY140" s="175"/>
      <c r="XZ140" s="219"/>
      <c r="YA140" s="175"/>
      <c r="YB140" s="175"/>
      <c r="YC140" s="219"/>
      <c r="YD140" s="175"/>
      <c r="YE140" s="175"/>
      <c r="YF140" s="219"/>
      <c r="YG140" s="175"/>
      <c r="YH140" s="175"/>
      <c r="YI140" s="219"/>
      <c r="YJ140" s="175"/>
      <c r="YK140" s="175"/>
      <c r="YL140" s="219"/>
      <c r="YM140" s="175"/>
      <c r="YN140" s="175"/>
      <c r="YO140" s="219"/>
      <c r="YP140" s="175"/>
      <c r="YQ140" s="175"/>
      <c r="YR140" s="219"/>
      <c r="YS140" s="175"/>
      <c r="YT140" s="175"/>
      <c r="YU140" s="219"/>
      <c r="YV140" s="175"/>
      <c r="YW140" s="175"/>
      <c r="YX140" s="219"/>
      <c r="YY140" s="175"/>
      <c r="YZ140" s="175"/>
      <c r="ZA140" s="219"/>
      <c r="ZB140" s="175"/>
      <c r="ZC140" s="175"/>
      <c r="ZD140" s="219"/>
      <c r="ZE140" s="175"/>
      <c r="ZF140" s="175"/>
      <c r="ZG140" s="219"/>
      <c r="ZH140" s="175"/>
      <c r="ZI140" s="175"/>
      <c r="ZJ140" s="219"/>
      <c r="ZK140" s="175"/>
      <c r="ZL140" s="175"/>
      <c r="ZM140" s="219"/>
      <c r="ZN140" s="175"/>
      <c r="ZO140" s="175"/>
      <c r="ZP140" s="219"/>
      <c r="ZQ140" s="175"/>
      <c r="ZR140" s="175"/>
      <c r="ZS140" s="219"/>
      <c r="ZT140" s="175"/>
      <c r="ZU140" s="175"/>
      <c r="ZV140" s="219"/>
      <c r="ZW140" s="175"/>
      <c r="ZX140" s="175"/>
      <c r="ZY140" s="219"/>
      <c r="ZZ140" s="175"/>
      <c r="AAA140" s="175"/>
      <c r="AAB140" s="219"/>
      <c r="AAC140" s="175"/>
      <c r="AAD140" s="175"/>
      <c r="AAE140" s="219"/>
      <c r="AAF140" s="175"/>
      <c r="AAG140" s="175"/>
      <c r="AAH140" s="219"/>
      <c r="AAI140" s="175"/>
      <c r="AAJ140" s="175"/>
      <c r="AAK140" s="219"/>
      <c r="AAL140" s="175"/>
      <c r="AAM140" s="175"/>
      <c r="AAN140" s="219"/>
      <c r="AAO140" s="175"/>
      <c r="AAP140" s="175"/>
      <c r="AAQ140" s="219"/>
      <c r="AAR140" s="175"/>
      <c r="AAS140" s="175"/>
      <c r="AAT140" s="219"/>
      <c r="AAU140" s="175"/>
      <c r="AAV140" s="175"/>
      <c r="AAW140" s="219"/>
      <c r="AAX140" s="175"/>
      <c r="AAY140" s="175"/>
      <c r="AAZ140" s="219"/>
      <c r="ABA140" s="175"/>
      <c r="ABB140" s="175"/>
      <c r="ABC140" s="219"/>
      <c r="ABD140" s="175"/>
      <c r="ABE140" s="175"/>
      <c r="ABF140" s="219"/>
      <c r="ABG140" s="175"/>
      <c r="ABH140" s="175"/>
      <c r="ABI140" s="219"/>
      <c r="ABJ140" s="175"/>
      <c r="ABK140" s="175"/>
      <c r="ABL140" s="219"/>
      <c r="ABM140" s="175"/>
      <c r="ABN140" s="175"/>
      <c r="ABO140" s="219"/>
      <c r="ABP140" s="175"/>
      <c r="ABQ140" s="175"/>
      <c r="ABR140" s="219"/>
      <c r="ABS140" s="175"/>
      <c r="ABT140" s="175"/>
      <c r="ABU140" s="219"/>
      <c r="ABV140" s="175"/>
      <c r="ABW140" s="175"/>
      <c r="ABX140" s="219"/>
      <c r="ABY140" s="175"/>
      <c r="ABZ140" s="175"/>
      <c r="ACA140" s="219"/>
      <c r="ACB140" s="175"/>
      <c r="ACC140" s="175"/>
      <c r="ACD140" s="219"/>
      <c r="ACE140" s="175"/>
      <c r="ACF140" s="175"/>
      <c r="ACG140" s="219"/>
      <c r="ACH140" s="175"/>
      <c r="ACI140" s="175"/>
      <c r="ACJ140" s="219"/>
      <c r="ACK140" s="175"/>
      <c r="ACL140" s="175"/>
      <c r="ACM140" s="219"/>
      <c r="ACN140" s="175"/>
      <c r="ACO140" s="175"/>
      <c r="ACP140" s="219"/>
      <c r="ACQ140" s="175"/>
      <c r="ACR140" s="175"/>
      <c r="ACS140" s="219"/>
      <c r="ACT140" s="175"/>
      <c r="ACU140" s="175"/>
      <c r="ACV140" s="219"/>
      <c r="ACW140" s="175"/>
      <c r="ACX140" s="175"/>
      <c r="ACY140" s="219"/>
      <c r="ACZ140" s="175"/>
      <c r="ADA140" s="175"/>
      <c r="ADB140" s="219"/>
      <c r="ADC140" s="175"/>
      <c r="ADD140" s="175"/>
      <c r="ADE140" s="219"/>
      <c r="ADF140" s="175"/>
      <c r="ADG140" s="175"/>
      <c r="ADH140" s="219"/>
      <c r="ADI140" s="175"/>
      <c r="ADJ140" s="175"/>
      <c r="ADK140" s="219"/>
      <c r="ADL140" s="175"/>
      <c r="ADM140" s="175"/>
      <c r="ADN140" s="219"/>
      <c r="ADO140" s="175"/>
      <c r="ADP140" s="175"/>
      <c r="ADQ140" s="219"/>
      <c r="ADR140" s="175"/>
      <c r="ADS140" s="175"/>
      <c r="ADT140" s="219"/>
      <c r="ADU140" s="175"/>
      <c r="ADV140" s="175"/>
      <c r="ADW140" s="219"/>
      <c r="ADX140" s="175"/>
      <c r="ADY140" s="175"/>
      <c r="ADZ140" s="219"/>
      <c r="AEA140" s="175"/>
      <c r="AEB140" s="175"/>
      <c r="AEC140" s="219"/>
      <c r="AED140" s="175"/>
      <c r="AEE140" s="175"/>
      <c r="AEF140" s="219"/>
      <c r="AEG140" s="175"/>
      <c r="AEH140" s="175"/>
      <c r="AEI140" s="219"/>
      <c r="AEJ140" s="175"/>
      <c r="AEK140" s="175"/>
      <c r="AEL140" s="219"/>
      <c r="AEM140" s="175"/>
      <c r="AEN140" s="175"/>
      <c r="AEO140" s="219"/>
      <c r="AEP140" s="175"/>
      <c r="AEQ140" s="175"/>
      <c r="AER140" s="219"/>
      <c r="AES140" s="175"/>
      <c r="AET140" s="175"/>
      <c r="AEU140" s="219"/>
      <c r="AEV140" s="175"/>
      <c r="AEW140" s="175"/>
      <c r="AEX140" s="219"/>
      <c r="AEY140" s="175"/>
      <c r="AEZ140" s="175"/>
      <c r="AFA140" s="219"/>
      <c r="AFB140" s="175"/>
      <c r="AFC140" s="175"/>
      <c r="AFD140" s="219"/>
      <c r="AFE140" s="175"/>
      <c r="AFF140" s="175"/>
      <c r="AFG140" s="219"/>
      <c r="AFH140" s="175"/>
      <c r="AFI140" s="175"/>
      <c r="AFJ140" s="219"/>
      <c r="AFK140" s="175"/>
      <c r="AFL140" s="175"/>
      <c r="AFM140" s="219"/>
      <c r="AFN140" s="175"/>
      <c r="AFO140" s="175"/>
      <c r="AFP140" s="219"/>
      <c r="AFQ140" s="175"/>
      <c r="AFR140" s="175"/>
      <c r="AFS140" s="219"/>
      <c r="AFT140" s="175"/>
      <c r="AFU140" s="175"/>
      <c r="AFV140" s="219"/>
      <c r="AFW140" s="175"/>
      <c r="AFX140" s="175"/>
      <c r="AFY140" s="219"/>
      <c r="AFZ140" s="175"/>
      <c r="AGA140" s="175"/>
      <c r="AGB140" s="219"/>
      <c r="AGC140" s="175"/>
      <c r="AGD140" s="175"/>
      <c r="AGE140" s="219"/>
      <c r="AGF140" s="175"/>
      <c r="AGG140" s="175"/>
      <c r="AGH140" s="219"/>
      <c r="AGI140" s="175"/>
      <c r="AGJ140" s="175"/>
      <c r="AGK140" s="219"/>
      <c r="AGL140" s="175"/>
      <c r="AGM140" s="175"/>
      <c r="AGN140" s="219"/>
      <c r="AGO140" s="175"/>
      <c r="AGP140" s="175"/>
      <c r="AGQ140" s="219"/>
      <c r="AGR140" s="175"/>
      <c r="AGS140" s="175"/>
      <c r="AGT140" s="219"/>
      <c r="AGU140" s="175"/>
      <c r="AGV140" s="175"/>
      <c r="AGW140" s="219"/>
      <c r="AGX140" s="175"/>
      <c r="AGY140" s="175"/>
      <c r="AGZ140" s="219"/>
      <c r="AHA140" s="175"/>
      <c r="AHB140" s="175"/>
      <c r="AHC140" s="219"/>
      <c r="AHD140" s="175"/>
      <c r="AHE140" s="175"/>
      <c r="AHF140" s="219"/>
      <c r="AHG140" s="175"/>
      <c r="AHH140" s="175"/>
      <c r="AHI140" s="219"/>
      <c r="AHJ140" s="175"/>
      <c r="AHK140" s="175"/>
      <c r="AHL140" s="219"/>
      <c r="AHM140" s="175"/>
      <c r="AHN140" s="175"/>
      <c r="AHO140" s="219"/>
      <c r="AHP140" s="175"/>
      <c r="AHQ140" s="175"/>
      <c r="AHR140" s="219"/>
      <c r="AHS140" s="175"/>
      <c r="AHT140" s="175"/>
      <c r="AHU140" s="219"/>
      <c r="AHV140" s="175"/>
      <c r="AHW140" s="175"/>
      <c r="AHX140" s="219"/>
      <c r="AHY140" s="175"/>
      <c r="AHZ140" s="175"/>
      <c r="AIA140" s="219"/>
      <c r="AIB140" s="175"/>
      <c r="AIC140" s="175"/>
      <c r="AID140" s="219"/>
      <c r="AIE140" s="175"/>
      <c r="AIF140" s="175"/>
      <c r="AIG140" s="219"/>
      <c r="AIH140" s="175"/>
      <c r="AII140" s="175"/>
      <c r="AIJ140" s="219"/>
      <c r="AIK140" s="175"/>
      <c r="AIL140" s="175"/>
      <c r="AIM140" s="219"/>
      <c r="AIN140" s="175"/>
      <c r="AIO140" s="175"/>
      <c r="AIP140" s="219"/>
      <c r="AIQ140" s="175"/>
      <c r="AIR140" s="175"/>
      <c r="AIS140" s="219"/>
      <c r="AIT140" s="175"/>
      <c r="AIU140" s="175"/>
      <c r="AIV140" s="219"/>
      <c r="AIW140" s="175"/>
      <c r="AIX140" s="175"/>
      <c r="AIY140" s="219"/>
      <c r="AIZ140" s="175"/>
      <c r="AJA140" s="175"/>
      <c r="AJB140" s="219"/>
      <c r="AJC140" s="175"/>
      <c r="AJD140" s="175"/>
      <c r="AJE140" s="219"/>
      <c r="AJF140" s="175"/>
      <c r="AJG140" s="175"/>
      <c r="AJH140" s="219"/>
      <c r="AJI140" s="175"/>
      <c r="AJJ140" s="175"/>
      <c r="AJK140" s="219"/>
      <c r="AJL140" s="175"/>
      <c r="AJM140" s="175"/>
      <c r="AJN140" s="219"/>
      <c r="AJO140" s="175"/>
      <c r="AJP140" s="175"/>
      <c r="AJQ140" s="219"/>
      <c r="AJR140" s="175"/>
      <c r="AJS140" s="175"/>
      <c r="AJT140" s="219"/>
      <c r="AJU140" s="175"/>
      <c r="AJV140" s="175"/>
      <c r="AJW140" s="219"/>
      <c r="AJX140" s="175"/>
      <c r="AJY140" s="175"/>
      <c r="AJZ140" s="219"/>
      <c r="AKA140" s="175"/>
      <c r="AKB140" s="175"/>
      <c r="AKC140" s="219"/>
      <c r="AKD140" s="175"/>
      <c r="AKE140" s="175"/>
      <c r="AKF140" s="219"/>
      <c r="AKG140" s="175"/>
      <c r="AKH140" s="175"/>
      <c r="AKI140" s="219"/>
      <c r="AKJ140" s="175"/>
      <c r="AKK140" s="175"/>
      <c r="AKL140" s="219"/>
      <c r="AKM140" s="175"/>
      <c r="AKN140" s="175"/>
      <c r="AKO140" s="219"/>
      <c r="AKP140" s="175"/>
      <c r="AKQ140" s="175"/>
      <c r="AKR140" s="219"/>
      <c r="AKS140" s="175"/>
      <c r="AKT140" s="175"/>
      <c r="AKU140" s="219"/>
      <c r="AKV140" s="175"/>
      <c r="AKW140" s="175"/>
      <c r="AKX140" s="219"/>
      <c r="AKY140" s="175"/>
      <c r="AKZ140" s="175"/>
      <c r="ALA140" s="219"/>
      <c r="ALB140" s="175"/>
      <c r="ALC140" s="175"/>
      <c r="ALD140" s="219"/>
      <c r="ALE140" s="175"/>
      <c r="ALF140" s="175"/>
      <c r="ALG140" s="219"/>
      <c r="ALH140" s="175"/>
      <c r="ALI140" s="175"/>
      <c r="ALJ140" s="219"/>
      <c r="ALK140" s="175"/>
      <c r="ALL140" s="175"/>
      <c r="ALM140" s="219"/>
      <c r="ALN140" s="175"/>
      <c r="ALO140" s="175"/>
      <c r="ALP140" s="219"/>
      <c r="ALQ140" s="175"/>
      <c r="ALR140" s="175"/>
      <c r="ALS140" s="219"/>
      <c r="ALT140" s="175"/>
      <c r="ALU140" s="175"/>
      <c r="ALV140" s="219"/>
      <c r="ALW140" s="175"/>
      <c r="ALX140" s="175"/>
      <c r="ALY140" s="219"/>
      <c r="ALZ140" s="175"/>
      <c r="AMA140" s="175"/>
      <c r="AMB140" s="219"/>
      <c r="AMC140" s="175"/>
      <c r="AMD140" s="175"/>
      <c r="AME140" s="219"/>
      <c r="AMF140" s="175"/>
      <c r="AMG140" s="175"/>
      <c r="AMH140" s="219"/>
      <c r="AMI140" s="175"/>
      <c r="AMJ140" s="175"/>
      <c r="AMK140" s="219"/>
      <c r="AML140" s="175"/>
      <c r="AMM140" s="175"/>
      <c r="AMN140" s="219"/>
      <c r="AMO140" s="175"/>
      <c r="AMP140" s="175"/>
      <c r="AMQ140" s="219"/>
      <c r="AMR140" s="175"/>
      <c r="AMS140" s="175"/>
      <c r="AMT140" s="219"/>
      <c r="AMU140" s="175"/>
      <c r="AMV140" s="175"/>
      <c r="AMW140" s="219"/>
      <c r="AMX140" s="175"/>
      <c r="AMY140" s="175"/>
      <c r="AMZ140" s="219"/>
      <c r="ANA140" s="175"/>
      <c r="ANB140" s="175"/>
      <c r="ANC140" s="219"/>
      <c r="AND140" s="175"/>
      <c r="ANE140" s="175"/>
      <c r="ANF140" s="219"/>
      <c r="ANG140" s="175"/>
      <c r="ANH140" s="175"/>
      <c r="ANI140" s="219"/>
      <c r="ANJ140" s="175"/>
      <c r="ANK140" s="175"/>
      <c r="ANL140" s="219"/>
      <c r="ANM140" s="175"/>
      <c r="ANN140" s="175"/>
      <c r="ANO140" s="219"/>
      <c r="ANP140" s="175"/>
      <c r="ANQ140" s="175"/>
      <c r="ANR140" s="219"/>
      <c r="ANS140" s="175"/>
      <c r="ANT140" s="175"/>
      <c r="ANU140" s="219"/>
      <c r="ANV140" s="175"/>
      <c r="ANW140" s="175"/>
      <c r="ANX140" s="219"/>
      <c r="ANY140" s="175"/>
      <c r="ANZ140" s="175"/>
      <c r="AOA140" s="219"/>
      <c r="AOB140" s="175"/>
      <c r="AOC140" s="175"/>
      <c r="AOD140" s="219"/>
      <c r="AOE140" s="175"/>
      <c r="AOF140" s="175"/>
      <c r="AOG140" s="219"/>
      <c r="AOH140" s="175"/>
      <c r="AOI140" s="175"/>
      <c r="AOJ140" s="219"/>
      <c r="AOK140" s="175"/>
      <c r="AOL140" s="175"/>
      <c r="AOM140" s="219"/>
      <c r="AON140" s="175"/>
      <c r="AOO140" s="175"/>
      <c r="AOP140" s="219"/>
      <c r="AOQ140" s="175"/>
      <c r="AOR140" s="175"/>
      <c r="AOS140" s="219"/>
      <c r="AOT140" s="175"/>
      <c r="AOU140" s="175"/>
      <c r="AOV140" s="219"/>
      <c r="AOW140" s="175"/>
      <c r="AOX140" s="175"/>
      <c r="AOY140" s="219"/>
      <c r="AOZ140" s="175"/>
      <c r="APA140" s="175"/>
      <c r="APB140" s="219"/>
      <c r="APC140" s="175"/>
      <c r="APD140" s="175"/>
      <c r="APE140" s="219"/>
      <c r="APF140" s="175"/>
      <c r="APG140" s="175"/>
      <c r="APH140" s="219"/>
      <c r="API140" s="175"/>
      <c r="APJ140" s="175"/>
      <c r="APK140" s="219"/>
      <c r="APL140" s="175"/>
      <c r="APM140" s="175"/>
      <c r="APN140" s="219"/>
      <c r="APO140" s="175"/>
      <c r="APP140" s="175"/>
      <c r="APQ140" s="219"/>
      <c r="APR140" s="175"/>
      <c r="APS140" s="175"/>
      <c r="APT140" s="219"/>
      <c r="APU140" s="175"/>
      <c r="APV140" s="175"/>
      <c r="APW140" s="219"/>
      <c r="APX140" s="175"/>
      <c r="APY140" s="175"/>
      <c r="APZ140" s="219"/>
      <c r="AQA140" s="175"/>
      <c r="AQB140" s="175"/>
      <c r="AQC140" s="219"/>
      <c r="AQD140" s="175"/>
      <c r="AQE140" s="175"/>
      <c r="AQF140" s="219"/>
      <c r="AQG140" s="175"/>
      <c r="AQH140" s="175"/>
      <c r="AQI140" s="219"/>
      <c r="AQJ140" s="175"/>
      <c r="AQK140" s="175"/>
      <c r="AQL140" s="219"/>
      <c r="AQM140" s="175"/>
      <c r="AQN140" s="175"/>
      <c r="AQO140" s="219"/>
      <c r="AQP140" s="175"/>
      <c r="AQQ140" s="175"/>
      <c r="AQR140" s="219"/>
      <c r="AQS140" s="175"/>
      <c r="AQT140" s="175"/>
      <c r="AQU140" s="219"/>
      <c r="AQV140" s="175"/>
      <c r="AQW140" s="175"/>
      <c r="AQX140" s="219"/>
      <c r="AQY140" s="175"/>
      <c r="AQZ140" s="175"/>
      <c r="ARA140" s="219"/>
      <c r="ARB140" s="175"/>
      <c r="ARC140" s="175"/>
      <c r="ARD140" s="219"/>
      <c r="ARE140" s="175"/>
      <c r="ARF140" s="175"/>
      <c r="ARG140" s="219"/>
      <c r="ARH140" s="175"/>
      <c r="ARI140" s="175"/>
      <c r="ARJ140" s="219"/>
      <c r="ARK140" s="175"/>
      <c r="ARL140" s="175"/>
      <c r="ARM140" s="219"/>
      <c r="ARN140" s="175"/>
      <c r="ARO140" s="175"/>
      <c r="ARP140" s="219"/>
      <c r="ARQ140" s="175"/>
      <c r="ARR140" s="175"/>
      <c r="ARS140" s="219"/>
      <c r="ART140" s="175"/>
      <c r="ARU140" s="175"/>
      <c r="ARV140" s="219"/>
      <c r="ARW140" s="175"/>
      <c r="ARX140" s="175"/>
      <c r="ARY140" s="219"/>
      <c r="ARZ140" s="175"/>
      <c r="ASA140" s="175"/>
      <c r="ASB140" s="219"/>
      <c r="ASC140" s="175"/>
      <c r="ASD140" s="175"/>
      <c r="ASE140" s="219"/>
      <c r="ASF140" s="175"/>
      <c r="ASG140" s="175"/>
      <c r="ASH140" s="219"/>
      <c r="ASI140" s="175"/>
      <c r="ASJ140" s="175"/>
      <c r="ASK140" s="219"/>
      <c r="ASL140" s="175"/>
      <c r="ASM140" s="175"/>
      <c r="ASN140" s="219"/>
      <c r="ASO140" s="175"/>
      <c r="ASP140" s="175"/>
      <c r="ASQ140" s="219"/>
      <c r="ASR140" s="175"/>
      <c r="ASS140" s="175"/>
      <c r="AST140" s="219"/>
      <c r="ASU140" s="175"/>
      <c r="ASV140" s="175"/>
      <c r="ASW140" s="219"/>
      <c r="ASX140" s="175"/>
      <c r="ASY140" s="175"/>
      <c r="ASZ140" s="219"/>
      <c r="ATA140" s="175"/>
      <c r="ATB140" s="175"/>
      <c r="ATC140" s="219"/>
      <c r="ATD140" s="175"/>
      <c r="ATE140" s="175"/>
      <c r="ATF140" s="219"/>
      <c r="ATG140" s="175"/>
      <c r="ATH140" s="175"/>
      <c r="ATI140" s="219"/>
      <c r="ATJ140" s="175"/>
      <c r="ATK140" s="175"/>
      <c r="ATL140" s="219"/>
      <c r="ATM140" s="175"/>
      <c r="ATN140" s="175"/>
      <c r="ATO140" s="219"/>
      <c r="ATP140" s="175"/>
      <c r="ATQ140" s="175"/>
      <c r="ATR140" s="219"/>
      <c r="ATS140" s="175"/>
      <c r="ATT140" s="175"/>
      <c r="ATU140" s="219"/>
      <c r="ATV140" s="175"/>
      <c r="ATW140" s="175"/>
      <c r="ATX140" s="219"/>
      <c r="ATY140" s="175"/>
      <c r="ATZ140" s="175"/>
      <c r="AUA140" s="219"/>
      <c r="AUB140" s="175"/>
      <c r="AUC140" s="175"/>
      <c r="AUD140" s="219"/>
      <c r="AUE140" s="175"/>
      <c r="AUF140" s="175"/>
      <c r="AUG140" s="219"/>
      <c r="AUH140" s="175"/>
      <c r="AUI140" s="175"/>
      <c r="AUJ140" s="219"/>
      <c r="AUK140" s="175"/>
      <c r="AUL140" s="175"/>
      <c r="AUM140" s="219"/>
      <c r="AUN140" s="175"/>
      <c r="AUO140" s="175"/>
      <c r="AUP140" s="219"/>
      <c r="AUQ140" s="175"/>
      <c r="AUR140" s="175"/>
      <c r="AUS140" s="219"/>
      <c r="AUT140" s="175"/>
      <c r="AUU140" s="175"/>
      <c r="AUV140" s="219"/>
      <c r="AUW140" s="175"/>
      <c r="AUX140" s="175"/>
      <c r="AUY140" s="219"/>
      <c r="AUZ140" s="175"/>
      <c r="AVA140" s="175"/>
      <c r="AVB140" s="219"/>
      <c r="AVC140" s="175"/>
      <c r="AVD140" s="175"/>
      <c r="AVE140" s="219"/>
      <c r="AVF140" s="175"/>
      <c r="AVG140" s="175"/>
      <c r="AVH140" s="219"/>
      <c r="AVI140" s="175"/>
      <c r="AVJ140" s="175"/>
      <c r="AVK140" s="219"/>
      <c r="AVL140" s="175"/>
      <c r="AVM140" s="175"/>
      <c r="AVN140" s="219"/>
      <c r="AVO140" s="175"/>
      <c r="AVP140" s="175"/>
      <c r="AVQ140" s="219"/>
      <c r="AVR140" s="175"/>
      <c r="AVS140" s="175"/>
      <c r="AVT140" s="219"/>
      <c r="AVU140" s="175"/>
      <c r="AVV140" s="175"/>
      <c r="AVW140" s="219"/>
      <c r="AVX140" s="175"/>
      <c r="AVY140" s="175"/>
      <c r="AVZ140" s="219"/>
      <c r="AWA140" s="175"/>
      <c r="AWB140" s="175"/>
      <c r="AWC140" s="219"/>
      <c r="AWD140" s="175"/>
      <c r="AWE140" s="175"/>
      <c r="AWF140" s="219"/>
      <c r="AWG140" s="175"/>
      <c r="AWH140" s="175"/>
      <c r="AWI140" s="219"/>
      <c r="AWJ140" s="175"/>
      <c r="AWK140" s="175"/>
      <c r="AWL140" s="219"/>
      <c r="AWM140" s="175"/>
      <c r="AWN140" s="175"/>
      <c r="AWO140" s="219"/>
      <c r="AWP140" s="175"/>
      <c r="AWQ140" s="175"/>
      <c r="AWR140" s="219"/>
      <c r="AWS140" s="175"/>
      <c r="AWT140" s="175"/>
      <c r="AWU140" s="219"/>
      <c r="AWV140" s="175"/>
      <c r="AWW140" s="175"/>
      <c r="AWX140" s="219"/>
      <c r="AWY140" s="175"/>
      <c r="AWZ140" s="175"/>
      <c r="AXA140" s="219"/>
      <c r="AXB140" s="175"/>
      <c r="AXC140" s="175"/>
      <c r="AXD140" s="219"/>
      <c r="AXE140" s="175"/>
      <c r="AXF140" s="175"/>
      <c r="AXG140" s="219"/>
      <c r="AXH140" s="175"/>
      <c r="AXI140" s="175"/>
      <c r="AXJ140" s="219"/>
      <c r="AXK140" s="175"/>
      <c r="AXL140" s="175"/>
      <c r="AXM140" s="219"/>
      <c r="AXN140" s="175"/>
      <c r="AXO140" s="175"/>
      <c r="AXP140" s="219"/>
      <c r="AXQ140" s="175"/>
      <c r="AXR140" s="175"/>
      <c r="AXS140" s="219"/>
      <c r="AXT140" s="175"/>
      <c r="AXU140" s="175"/>
      <c r="AXV140" s="219"/>
      <c r="AXW140" s="175"/>
      <c r="AXX140" s="175"/>
      <c r="AXY140" s="219"/>
      <c r="AXZ140" s="175"/>
      <c r="AYA140" s="175"/>
      <c r="AYB140" s="219"/>
      <c r="AYC140" s="175"/>
      <c r="AYD140" s="175"/>
      <c r="AYE140" s="219"/>
      <c r="AYF140" s="175"/>
      <c r="AYG140" s="175"/>
      <c r="AYH140" s="219"/>
      <c r="AYI140" s="175"/>
      <c r="AYJ140" s="175"/>
      <c r="AYK140" s="219"/>
      <c r="AYL140" s="175"/>
      <c r="AYM140" s="175"/>
      <c r="AYN140" s="219"/>
      <c r="AYO140" s="175"/>
      <c r="AYP140" s="175"/>
      <c r="AYQ140" s="219"/>
      <c r="AYR140" s="175"/>
      <c r="AYS140" s="175"/>
      <c r="AYT140" s="219"/>
      <c r="AYU140" s="175"/>
      <c r="AYV140" s="175"/>
      <c r="AYW140" s="219"/>
      <c r="AYX140" s="175"/>
      <c r="AYY140" s="175"/>
      <c r="AYZ140" s="219"/>
      <c r="AZA140" s="175"/>
      <c r="AZB140" s="175"/>
      <c r="AZC140" s="219"/>
      <c r="AZD140" s="175"/>
      <c r="AZE140" s="175"/>
      <c r="AZF140" s="219"/>
      <c r="AZG140" s="175"/>
      <c r="AZH140" s="175"/>
      <c r="AZI140" s="219"/>
      <c r="AZJ140" s="175"/>
      <c r="AZK140" s="175"/>
      <c r="AZL140" s="219"/>
      <c r="AZM140" s="175"/>
      <c r="AZN140" s="175"/>
      <c r="AZO140" s="219"/>
      <c r="AZP140" s="175"/>
      <c r="AZQ140" s="175"/>
      <c r="AZR140" s="219"/>
      <c r="AZS140" s="175"/>
      <c r="AZT140" s="175"/>
      <c r="AZU140" s="219"/>
      <c r="AZV140" s="175"/>
      <c r="AZW140" s="175"/>
      <c r="AZX140" s="219"/>
      <c r="AZY140" s="175"/>
      <c r="AZZ140" s="175"/>
      <c r="BAA140" s="219"/>
      <c r="BAB140" s="175"/>
      <c r="BAC140" s="175"/>
      <c r="BAD140" s="219"/>
      <c r="BAE140" s="175"/>
      <c r="BAF140" s="175"/>
      <c r="BAG140" s="219"/>
      <c r="BAH140" s="175"/>
      <c r="BAI140" s="175"/>
      <c r="BAJ140" s="219"/>
      <c r="BAK140" s="175"/>
      <c r="BAL140" s="175"/>
      <c r="BAM140" s="219"/>
      <c r="BAN140" s="175"/>
      <c r="BAO140" s="175"/>
      <c r="BAP140" s="219"/>
      <c r="BAQ140" s="175"/>
      <c r="BAR140" s="175"/>
      <c r="BAS140" s="219"/>
      <c r="BAT140" s="175"/>
      <c r="BAU140" s="175"/>
      <c r="BAV140" s="219"/>
      <c r="BAW140" s="175"/>
      <c r="BAX140" s="175"/>
      <c r="BAY140" s="219"/>
      <c r="BAZ140" s="175"/>
      <c r="BBA140" s="175"/>
      <c r="BBB140" s="219"/>
      <c r="BBC140" s="175"/>
      <c r="BBD140" s="175"/>
      <c r="BBE140" s="219"/>
      <c r="BBF140" s="175"/>
      <c r="BBG140" s="175"/>
      <c r="BBH140" s="219"/>
      <c r="BBI140" s="175"/>
      <c r="BBJ140" s="175"/>
      <c r="BBK140" s="219"/>
      <c r="BBL140" s="175"/>
      <c r="BBM140" s="175"/>
      <c r="BBN140" s="219"/>
      <c r="BBO140" s="175"/>
      <c r="BBP140" s="175"/>
      <c r="BBQ140" s="219"/>
      <c r="BBR140" s="175"/>
      <c r="BBS140" s="175"/>
      <c r="BBT140" s="219"/>
      <c r="BBU140" s="175"/>
      <c r="BBV140" s="175"/>
      <c r="BBW140" s="219"/>
      <c r="BBX140" s="175"/>
      <c r="BBY140" s="175"/>
      <c r="BBZ140" s="219"/>
      <c r="BCA140" s="175"/>
      <c r="BCB140" s="175"/>
      <c r="BCC140" s="219"/>
      <c r="BCD140" s="175"/>
      <c r="BCE140" s="175"/>
      <c r="BCF140" s="219"/>
      <c r="BCG140" s="175"/>
      <c r="BCH140" s="175"/>
      <c r="BCI140" s="219"/>
      <c r="BCJ140" s="175"/>
      <c r="BCK140" s="175"/>
      <c r="BCL140" s="219"/>
      <c r="BCM140" s="175"/>
      <c r="BCN140" s="175"/>
      <c r="BCO140" s="219"/>
      <c r="BCP140" s="175"/>
      <c r="BCQ140" s="175"/>
      <c r="BCR140" s="219"/>
      <c r="BCS140" s="175"/>
      <c r="BCT140" s="175"/>
      <c r="BCU140" s="219"/>
      <c r="BCV140" s="175"/>
      <c r="BCW140" s="175"/>
      <c r="BCX140" s="219"/>
      <c r="BCY140" s="175"/>
      <c r="BCZ140" s="175"/>
      <c r="BDA140" s="219"/>
      <c r="BDB140" s="175"/>
      <c r="BDC140" s="175"/>
      <c r="BDD140" s="219"/>
      <c r="BDE140" s="175"/>
      <c r="BDF140" s="175"/>
      <c r="BDG140" s="219"/>
      <c r="BDH140" s="175"/>
      <c r="BDI140" s="175"/>
      <c r="BDJ140" s="219"/>
      <c r="BDK140" s="175"/>
      <c r="BDL140" s="175"/>
      <c r="BDM140" s="219"/>
      <c r="BDN140" s="175"/>
      <c r="BDO140" s="175"/>
      <c r="BDP140" s="219"/>
      <c r="BDQ140" s="175"/>
      <c r="BDR140" s="175"/>
      <c r="BDS140" s="219"/>
      <c r="BDT140" s="175"/>
      <c r="BDU140" s="175"/>
      <c r="BDV140" s="219"/>
      <c r="BDW140" s="175"/>
      <c r="BDX140" s="175"/>
      <c r="BDY140" s="219"/>
      <c r="BDZ140" s="175"/>
      <c r="BEA140" s="175"/>
      <c r="BEB140" s="219"/>
      <c r="BEC140" s="175"/>
      <c r="BED140" s="175"/>
      <c r="BEE140" s="219"/>
      <c r="BEF140" s="175"/>
      <c r="BEG140" s="175"/>
      <c r="BEH140" s="219"/>
      <c r="BEI140" s="175"/>
      <c r="BEJ140" s="175"/>
      <c r="BEK140" s="219"/>
      <c r="BEL140" s="175"/>
      <c r="BEM140" s="175"/>
      <c r="BEN140" s="219"/>
      <c r="BEO140" s="175"/>
      <c r="BEP140" s="175"/>
      <c r="BEQ140" s="219"/>
      <c r="BER140" s="175"/>
      <c r="BES140" s="175"/>
      <c r="BET140" s="219"/>
      <c r="BEU140" s="175"/>
      <c r="BEV140" s="175"/>
      <c r="BEW140" s="219"/>
      <c r="BEX140" s="175"/>
      <c r="BEY140" s="175"/>
      <c r="BEZ140" s="219"/>
      <c r="BFA140" s="175"/>
      <c r="BFB140" s="175"/>
      <c r="BFC140" s="219"/>
      <c r="BFD140" s="175"/>
      <c r="BFE140" s="175"/>
      <c r="BFF140" s="219"/>
      <c r="BFG140" s="175"/>
      <c r="BFH140" s="175"/>
      <c r="BFI140" s="219"/>
      <c r="BFJ140" s="175"/>
      <c r="BFK140" s="175"/>
      <c r="BFL140" s="219"/>
      <c r="BFM140" s="175"/>
      <c r="BFN140" s="175"/>
      <c r="BFO140" s="219"/>
      <c r="BFP140" s="175"/>
      <c r="BFQ140" s="175"/>
      <c r="BFR140" s="219"/>
      <c r="BFS140" s="175"/>
      <c r="BFT140" s="175"/>
      <c r="BFU140" s="219"/>
      <c r="BFV140" s="175"/>
      <c r="BFW140" s="175"/>
      <c r="BFX140" s="219"/>
      <c r="BFY140" s="175"/>
      <c r="BFZ140" s="175"/>
      <c r="BGA140" s="219"/>
      <c r="BGB140" s="175"/>
      <c r="BGC140" s="175"/>
      <c r="BGD140" s="219"/>
      <c r="BGE140" s="175"/>
      <c r="BGF140" s="175"/>
      <c r="BGG140" s="219"/>
      <c r="BGH140" s="175"/>
      <c r="BGI140" s="175"/>
      <c r="BGJ140" s="219"/>
      <c r="BGK140" s="175"/>
      <c r="BGL140" s="175"/>
      <c r="BGM140" s="219"/>
      <c r="BGN140" s="175"/>
      <c r="BGO140" s="175"/>
      <c r="BGP140" s="219"/>
      <c r="BGQ140" s="175"/>
      <c r="BGR140" s="175"/>
      <c r="BGS140" s="219"/>
      <c r="BGT140" s="175"/>
      <c r="BGU140" s="175"/>
      <c r="BGV140" s="219"/>
      <c r="BGW140" s="175"/>
      <c r="BGX140" s="175"/>
      <c r="BGY140" s="219"/>
      <c r="BGZ140" s="175"/>
      <c r="BHA140" s="175"/>
      <c r="BHB140" s="219"/>
      <c r="BHC140" s="175"/>
      <c r="BHD140" s="175"/>
      <c r="BHE140" s="219"/>
      <c r="BHF140" s="175"/>
      <c r="BHG140" s="175"/>
      <c r="BHH140" s="219"/>
      <c r="BHI140" s="175"/>
      <c r="BHJ140" s="175"/>
      <c r="BHK140" s="219"/>
      <c r="BHL140" s="175"/>
      <c r="BHM140" s="175"/>
      <c r="BHN140" s="219"/>
      <c r="BHO140" s="175"/>
      <c r="BHP140" s="175"/>
      <c r="BHQ140" s="219"/>
      <c r="BHR140" s="175"/>
      <c r="BHS140" s="175"/>
      <c r="BHT140" s="219"/>
      <c r="BHU140" s="175"/>
      <c r="BHV140" s="175"/>
      <c r="BHW140" s="219"/>
      <c r="BHX140" s="175"/>
      <c r="BHY140" s="175"/>
      <c r="BHZ140" s="219"/>
      <c r="BIA140" s="175"/>
      <c r="BIB140" s="175"/>
      <c r="BIC140" s="219"/>
      <c r="BID140" s="175"/>
      <c r="BIE140" s="175"/>
      <c r="BIF140" s="219"/>
      <c r="BIG140" s="175"/>
      <c r="BIH140" s="175"/>
      <c r="BII140" s="219"/>
      <c r="BIJ140" s="175"/>
      <c r="BIK140" s="175"/>
      <c r="BIL140" s="219"/>
      <c r="BIM140" s="175"/>
      <c r="BIN140" s="175"/>
      <c r="BIO140" s="219"/>
      <c r="BIP140" s="175"/>
      <c r="BIQ140" s="175"/>
      <c r="BIR140" s="219"/>
      <c r="BIS140" s="175"/>
      <c r="BIT140" s="175"/>
      <c r="BIU140" s="219"/>
      <c r="BIV140" s="175"/>
      <c r="BIW140" s="175"/>
      <c r="BIX140" s="219"/>
      <c r="BIY140" s="175"/>
      <c r="BIZ140" s="175"/>
      <c r="BJA140" s="219"/>
      <c r="BJB140" s="175"/>
      <c r="BJC140" s="175"/>
      <c r="BJD140" s="219"/>
      <c r="BJE140" s="175"/>
      <c r="BJF140" s="175"/>
      <c r="BJG140" s="219"/>
      <c r="BJH140" s="175"/>
      <c r="BJI140" s="175"/>
      <c r="BJJ140" s="219"/>
      <c r="BJK140" s="175"/>
      <c r="BJL140" s="175"/>
      <c r="BJM140" s="219"/>
      <c r="BJN140" s="175"/>
      <c r="BJO140" s="175"/>
      <c r="BJP140" s="219"/>
      <c r="BJQ140" s="175"/>
      <c r="BJR140" s="175"/>
      <c r="BJS140" s="219"/>
      <c r="BJT140" s="175"/>
      <c r="BJU140" s="175"/>
      <c r="BJV140" s="219"/>
      <c r="BJW140" s="175"/>
      <c r="BJX140" s="175"/>
      <c r="BJY140" s="219"/>
      <c r="BJZ140" s="175"/>
      <c r="BKA140" s="175"/>
      <c r="BKB140" s="219"/>
      <c r="BKC140" s="175"/>
      <c r="BKD140" s="175"/>
      <c r="BKE140" s="219"/>
      <c r="BKF140" s="175"/>
      <c r="BKG140" s="175"/>
      <c r="BKH140" s="219"/>
      <c r="BKI140" s="175"/>
      <c r="BKJ140" s="175"/>
      <c r="BKK140" s="219"/>
      <c r="BKL140" s="175"/>
      <c r="BKM140" s="175"/>
      <c r="BKN140" s="219"/>
      <c r="BKO140" s="175"/>
      <c r="BKP140" s="175"/>
      <c r="BKQ140" s="219"/>
      <c r="BKR140" s="175"/>
      <c r="BKS140" s="175"/>
      <c r="BKT140" s="219"/>
      <c r="BKU140" s="175"/>
      <c r="BKV140" s="175"/>
      <c r="BKW140" s="219"/>
      <c r="BKX140" s="175"/>
      <c r="BKY140" s="175"/>
      <c r="BKZ140" s="219"/>
      <c r="BLA140" s="175"/>
      <c r="BLB140" s="175"/>
      <c r="BLC140" s="219"/>
      <c r="BLD140" s="175"/>
      <c r="BLE140" s="175"/>
      <c r="BLF140" s="219"/>
      <c r="BLG140" s="175"/>
      <c r="BLH140" s="175"/>
      <c r="BLI140" s="219"/>
      <c r="BLJ140" s="175"/>
      <c r="BLK140" s="175"/>
      <c r="BLL140" s="219"/>
      <c r="BLM140" s="175"/>
      <c r="BLN140" s="175"/>
      <c r="BLO140" s="219"/>
      <c r="BLP140" s="175"/>
      <c r="BLQ140" s="175"/>
      <c r="BLR140" s="219"/>
      <c r="BLS140" s="175"/>
      <c r="BLT140" s="175"/>
      <c r="BLU140" s="219"/>
      <c r="BLV140" s="175"/>
      <c r="BLW140" s="175"/>
      <c r="BLX140" s="219"/>
      <c r="BLY140" s="175"/>
      <c r="BLZ140" s="175"/>
      <c r="BMA140" s="219"/>
      <c r="BMB140" s="175"/>
      <c r="BMC140" s="175"/>
      <c r="BMD140" s="219"/>
      <c r="BME140" s="175"/>
      <c r="BMF140" s="175"/>
      <c r="BMG140" s="219"/>
      <c r="BMH140" s="175"/>
      <c r="BMI140" s="175"/>
      <c r="BMJ140" s="219"/>
      <c r="BMK140" s="175"/>
      <c r="BML140" s="175"/>
      <c r="BMM140" s="219"/>
      <c r="BMN140" s="175"/>
      <c r="BMO140" s="175"/>
      <c r="BMP140" s="219"/>
      <c r="BMQ140" s="175"/>
      <c r="BMR140" s="175"/>
      <c r="BMS140" s="219"/>
      <c r="BMT140" s="175"/>
      <c r="BMU140" s="175"/>
      <c r="BMV140" s="219"/>
      <c r="BMW140" s="175"/>
      <c r="BMX140" s="175"/>
      <c r="BMY140" s="219"/>
      <c r="BMZ140" s="175"/>
      <c r="BNA140" s="175"/>
      <c r="BNB140" s="219"/>
      <c r="BNC140" s="175"/>
      <c r="BND140" s="175"/>
      <c r="BNE140" s="219"/>
      <c r="BNF140" s="175"/>
      <c r="BNG140" s="175"/>
      <c r="BNH140" s="219"/>
      <c r="BNI140" s="175"/>
      <c r="BNJ140" s="175"/>
      <c r="BNK140" s="219"/>
      <c r="BNL140" s="175"/>
      <c r="BNM140" s="175"/>
      <c r="BNN140" s="219"/>
      <c r="BNO140" s="175"/>
      <c r="BNP140" s="175"/>
      <c r="BNQ140" s="219"/>
      <c r="BNR140" s="175"/>
      <c r="BNS140" s="175"/>
      <c r="BNT140" s="219"/>
      <c r="BNU140" s="175"/>
      <c r="BNV140" s="175"/>
      <c r="BNW140" s="219"/>
      <c r="BNX140" s="175"/>
      <c r="BNY140" s="175"/>
      <c r="BNZ140" s="219"/>
      <c r="BOA140" s="175"/>
      <c r="BOB140" s="175"/>
      <c r="BOC140" s="219"/>
      <c r="BOD140" s="175"/>
      <c r="BOE140" s="175"/>
      <c r="BOF140" s="219"/>
      <c r="BOG140" s="175"/>
      <c r="BOH140" s="175"/>
      <c r="BOI140" s="219"/>
      <c r="BOJ140" s="175"/>
      <c r="BOK140" s="175"/>
      <c r="BOL140" s="219"/>
      <c r="BOM140" s="175"/>
      <c r="BON140" s="175"/>
      <c r="BOO140" s="219"/>
      <c r="BOP140" s="175"/>
      <c r="BOQ140" s="175"/>
      <c r="BOR140" s="219"/>
      <c r="BOS140" s="175"/>
      <c r="BOT140" s="175"/>
      <c r="BOU140" s="219"/>
      <c r="BOV140" s="175"/>
      <c r="BOW140" s="175"/>
      <c r="BOX140" s="219"/>
      <c r="BOY140" s="175"/>
      <c r="BOZ140" s="175"/>
      <c r="BPA140" s="219"/>
      <c r="BPB140" s="175"/>
      <c r="BPC140" s="175"/>
      <c r="BPD140" s="219"/>
      <c r="BPE140" s="175"/>
      <c r="BPF140" s="175"/>
      <c r="BPG140" s="219"/>
      <c r="BPH140" s="175"/>
      <c r="BPI140" s="175"/>
      <c r="BPJ140" s="219"/>
      <c r="BPK140" s="175"/>
      <c r="BPL140" s="175"/>
      <c r="BPM140" s="219"/>
      <c r="BPN140" s="175"/>
      <c r="BPO140" s="175"/>
      <c r="BPP140" s="219"/>
      <c r="BPQ140" s="175"/>
      <c r="BPR140" s="175"/>
      <c r="BPS140" s="219"/>
      <c r="BPT140" s="175"/>
      <c r="BPU140" s="175"/>
      <c r="BPV140" s="219"/>
      <c r="BPW140" s="175"/>
      <c r="BPX140" s="175"/>
      <c r="BPY140" s="219"/>
      <c r="BPZ140" s="175"/>
      <c r="BQA140" s="175"/>
      <c r="BQB140" s="219"/>
      <c r="BQC140" s="175"/>
      <c r="BQD140" s="175"/>
      <c r="BQE140" s="219"/>
      <c r="BQF140" s="175"/>
      <c r="BQG140" s="175"/>
      <c r="BQH140" s="219"/>
      <c r="BQI140" s="175"/>
      <c r="BQJ140" s="175"/>
      <c r="BQK140" s="219"/>
      <c r="BQL140" s="175"/>
      <c r="BQM140" s="175"/>
      <c r="BQN140" s="219"/>
      <c r="BQO140" s="175"/>
      <c r="BQP140" s="175"/>
      <c r="BQQ140" s="219"/>
      <c r="BQR140" s="175"/>
      <c r="BQS140" s="175"/>
      <c r="BQT140" s="219"/>
      <c r="BQU140" s="175"/>
      <c r="BQV140" s="175"/>
      <c r="BQW140" s="219"/>
      <c r="BQX140" s="175"/>
      <c r="BQY140" s="175"/>
      <c r="BQZ140" s="219"/>
      <c r="BRA140" s="175"/>
      <c r="BRB140" s="175"/>
      <c r="BRC140" s="219"/>
      <c r="BRD140" s="175"/>
      <c r="BRE140" s="175"/>
      <c r="BRF140" s="219"/>
      <c r="BRG140" s="175"/>
      <c r="BRH140" s="175"/>
      <c r="BRI140" s="219"/>
      <c r="BRJ140" s="175"/>
      <c r="BRK140" s="175"/>
      <c r="BRL140" s="219"/>
      <c r="BRM140" s="175"/>
      <c r="BRN140" s="175"/>
      <c r="BRO140" s="219"/>
      <c r="BRP140" s="175"/>
      <c r="BRQ140" s="175"/>
      <c r="BRR140" s="219"/>
      <c r="BRS140" s="175"/>
      <c r="BRT140" s="175"/>
      <c r="BRU140" s="219"/>
      <c r="BRV140" s="175"/>
      <c r="BRW140" s="175"/>
      <c r="BRX140" s="219"/>
      <c r="BRY140" s="175"/>
      <c r="BRZ140" s="175"/>
      <c r="BSA140" s="219"/>
      <c r="BSB140" s="175"/>
      <c r="BSC140" s="175"/>
      <c r="BSD140" s="219"/>
      <c r="BSE140" s="175"/>
      <c r="BSF140" s="175"/>
      <c r="BSG140" s="219"/>
      <c r="BSH140" s="175"/>
      <c r="BSI140" s="175"/>
      <c r="BSJ140" s="219"/>
      <c r="BSK140" s="175"/>
      <c r="BSL140" s="175"/>
      <c r="BSM140" s="219"/>
      <c r="BSN140" s="175"/>
      <c r="BSO140" s="175"/>
      <c r="BSP140" s="219"/>
      <c r="BSQ140" s="175"/>
      <c r="BSR140" s="175"/>
      <c r="BSS140" s="219"/>
      <c r="BST140" s="175"/>
      <c r="BSU140" s="175"/>
      <c r="BSV140" s="219"/>
      <c r="BSW140" s="175"/>
      <c r="BSX140" s="175"/>
      <c r="BSY140" s="219"/>
      <c r="BSZ140" s="175"/>
      <c r="BTA140" s="175"/>
      <c r="BTB140" s="219"/>
      <c r="BTC140" s="175"/>
      <c r="BTD140" s="175"/>
      <c r="BTE140" s="219"/>
      <c r="BTF140" s="175"/>
      <c r="BTG140" s="175"/>
      <c r="BTH140" s="219"/>
      <c r="BTI140" s="175"/>
      <c r="BTJ140" s="175"/>
      <c r="BTK140" s="219"/>
      <c r="BTL140" s="175"/>
      <c r="BTM140" s="175"/>
      <c r="BTN140" s="219"/>
      <c r="BTO140" s="175"/>
      <c r="BTP140" s="175"/>
      <c r="BTQ140" s="219"/>
      <c r="BTR140" s="175"/>
      <c r="BTS140" s="175"/>
      <c r="BTT140" s="219"/>
      <c r="BTU140" s="175"/>
      <c r="BTV140" s="175"/>
      <c r="BTW140" s="219"/>
      <c r="BTX140" s="175"/>
      <c r="BTY140" s="175"/>
      <c r="BTZ140" s="219"/>
      <c r="BUA140" s="175"/>
      <c r="BUB140" s="175"/>
      <c r="BUC140" s="219"/>
      <c r="BUD140" s="175"/>
      <c r="BUE140" s="175"/>
      <c r="BUF140" s="219"/>
      <c r="BUG140" s="175"/>
      <c r="BUH140" s="175"/>
      <c r="BUI140" s="219"/>
      <c r="BUJ140" s="175"/>
      <c r="BUK140" s="175"/>
      <c r="BUL140" s="219"/>
      <c r="BUM140" s="175"/>
      <c r="BUN140" s="175"/>
      <c r="BUO140" s="219"/>
      <c r="BUP140" s="175"/>
      <c r="BUQ140" s="175"/>
      <c r="BUR140" s="219"/>
      <c r="BUS140" s="175"/>
      <c r="BUT140" s="175"/>
      <c r="BUU140" s="219"/>
      <c r="BUV140" s="175"/>
      <c r="BUW140" s="175"/>
      <c r="BUX140" s="219"/>
      <c r="BUY140" s="175"/>
      <c r="BUZ140" s="175"/>
      <c r="BVA140" s="219"/>
      <c r="BVB140" s="175"/>
      <c r="BVC140" s="175"/>
      <c r="BVD140" s="219"/>
      <c r="BVE140" s="175"/>
      <c r="BVF140" s="175"/>
      <c r="BVG140" s="219"/>
      <c r="BVH140" s="175"/>
      <c r="BVI140" s="175"/>
      <c r="BVJ140" s="219"/>
      <c r="BVK140" s="175"/>
      <c r="BVL140" s="175"/>
      <c r="BVM140" s="219"/>
      <c r="BVN140" s="175"/>
      <c r="BVO140" s="175"/>
      <c r="BVP140" s="219"/>
      <c r="BVQ140" s="175"/>
      <c r="BVR140" s="175"/>
      <c r="BVS140" s="219"/>
      <c r="BVT140" s="175"/>
      <c r="BVU140" s="175"/>
      <c r="BVV140" s="219"/>
      <c r="BVW140" s="175"/>
      <c r="BVX140" s="175"/>
      <c r="BVY140" s="219"/>
      <c r="BVZ140" s="175"/>
      <c r="BWA140" s="175"/>
      <c r="BWB140" s="219"/>
      <c r="BWC140" s="175"/>
      <c r="BWD140" s="175"/>
      <c r="BWE140" s="219"/>
      <c r="BWF140" s="175"/>
      <c r="BWG140" s="175"/>
      <c r="BWH140" s="219"/>
      <c r="BWI140" s="175"/>
      <c r="BWJ140" s="175"/>
      <c r="BWK140" s="219"/>
      <c r="BWL140" s="175"/>
      <c r="BWM140" s="175"/>
      <c r="BWN140" s="219"/>
      <c r="BWO140" s="175"/>
      <c r="BWP140" s="175"/>
      <c r="BWQ140" s="219"/>
      <c r="BWR140" s="175"/>
      <c r="BWS140" s="175"/>
      <c r="BWT140" s="219"/>
      <c r="BWU140" s="175"/>
      <c r="BWV140" s="175"/>
      <c r="BWW140" s="219"/>
      <c r="BWX140" s="175"/>
      <c r="BWY140" s="175"/>
      <c r="BWZ140" s="219"/>
      <c r="BXA140" s="175"/>
      <c r="BXB140" s="175"/>
      <c r="BXC140" s="219"/>
      <c r="BXD140" s="175"/>
      <c r="BXE140" s="175"/>
      <c r="BXF140" s="219"/>
      <c r="BXG140" s="175"/>
      <c r="BXH140" s="175"/>
      <c r="BXI140" s="219"/>
      <c r="BXJ140" s="175"/>
      <c r="BXK140" s="175"/>
      <c r="BXL140" s="219"/>
      <c r="BXM140" s="175"/>
      <c r="BXN140" s="175"/>
      <c r="BXO140" s="219"/>
      <c r="BXP140" s="175"/>
      <c r="BXQ140" s="175"/>
      <c r="BXR140" s="219"/>
      <c r="BXS140" s="175"/>
      <c r="BXT140" s="175"/>
      <c r="BXU140" s="219"/>
      <c r="BXV140" s="175"/>
      <c r="BXW140" s="175"/>
      <c r="BXX140" s="219"/>
      <c r="BXY140" s="175"/>
      <c r="BXZ140" s="175"/>
      <c r="BYA140" s="219"/>
      <c r="BYB140" s="175"/>
      <c r="BYC140" s="175"/>
      <c r="BYD140" s="219"/>
      <c r="BYE140" s="175"/>
      <c r="BYF140" s="175"/>
      <c r="BYG140" s="219"/>
      <c r="BYH140" s="175"/>
      <c r="BYI140" s="175"/>
      <c r="BYJ140" s="219"/>
      <c r="BYK140" s="175"/>
      <c r="BYL140" s="175"/>
      <c r="BYM140" s="219"/>
      <c r="BYN140" s="175"/>
      <c r="BYO140" s="175"/>
      <c r="BYP140" s="219"/>
      <c r="BYQ140" s="175"/>
      <c r="BYR140" s="175"/>
      <c r="BYS140" s="219"/>
      <c r="BYT140" s="175"/>
      <c r="BYU140" s="175"/>
      <c r="BYV140" s="219"/>
      <c r="BYW140" s="175"/>
      <c r="BYX140" s="175"/>
      <c r="BYY140" s="219"/>
      <c r="BYZ140" s="175"/>
      <c r="BZA140" s="175"/>
      <c r="BZB140" s="219"/>
      <c r="BZC140" s="175"/>
      <c r="BZD140" s="175"/>
      <c r="BZE140" s="219"/>
      <c r="BZF140" s="175"/>
      <c r="BZG140" s="175"/>
      <c r="BZH140" s="219"/>
      <c r="BZI140" s="175"/>
      <c r="BZJ140" s="175"/>
      <c r="BZK140" s="219"/>
      <c r="BZL140" s="175"/>
      <c r="BZM140" s="175"/>
      <c r="BZN140" s="219"/>
      <c r="BZO140" s="175"/>
      <c r="BZP140" s="175"/>
      <c r="BZQ140" s="219"/>
      <c r="BZR140" s="175"/>
      <c r="BZS140" s="175"/>
      <c r="BZT140" s="219"/>
      <c r="BZU140" s="175"/>
      <c r="BZV140" s="175"/>
      <c r="BZW140" s="219"/>
      <c r="BZX140" s="175"/>
      <c r="BZY140" s="175"/>
      <c r="BZZ140" s="219"/>
      <c r="CAA140" s="175"/>
      <c r="CAB140" s="175"/>
      <c r="CAC140" s="219"/>
      <c r="CAD140" s="175"/>
      <c r="CAE140" s="175"/>
      <c r="CAF140" s="219"/>
      <c r="CAG140" s="175"/>
      <c r="CAH140" s="175"/>
      <c r="CAI140" s="219"/>
      <c r="CAJ140" s="175"/>
      <c r="CAK140" s="175"/>
      <c r="CAL140" s="219"/>
      <c r="CAM140" s="175"/>
      <c r="CAN140" s="175"/>
      <c r="CAO140" s="219"/>
      <c r="CAP140" s="175"/>
      <c r="CAQ140" s="175"/>
      <c r="CAR140" s="219"/>
      <c r="CAS140" s="175"/>
      <c r="CAT140" s="175"/>
      <c r="CAU140" s="219"/>
      <c r="CAV140" s="175"/>
      <c r="CAW140" s="175"/>
      <c r="CAX140" s="219"/>
      <c r="CAY140" s="175"/>
      <c r="CAZ140" s="175"/>
      <c r="CBA140" s="219"/>
      <c r="CBB140" s="175"/>
      <c r="CBC140" s="175"/>
      <c r="CBD140" s="219"/>
      <c r="CBE140" s="175"/>
      <c r="CBF140" s="175"/>
      <c r="CBG140" s="219"/>
      <c r="CBH140" s="175"/>
      <c r="CBI140" s="175"/>
      <c r="CBJ140" s="219"/>
      <c r="CBK140" s="175"/>
      <c r="CBL140" s="175"/>
      <c r="CBM140" s="219"/>
      <c r="CBN140" s="175"/>
      <c r="CBO140" s="175"/>
      <c r="CBP140" s="219"/>
      <c r="CBQ140" s="175"/>
      <c r="CBR140" s="175"/>
      <c r="CBS140" s="219"/>
      <c r="CBT140" s="175"/>
      <c r="CBU140" s="175"/>
      <c r="CBV140" s="219"/>
      <c r="CBW140" s="175"/>
      <c r="CBX140" s="175"/>
      <c r="CBY140" s="219"/>
      <c r="CBZ140" s="175"/>
      <c r="CCA140" s="175"/>
      <c r="CCB140" s="219"/>
      <c r="CCC140" s="175"/>
      <c r="CCD140" s="175"/>
      <c r="CCE140" s="219"/>
      <c r="CCF140" s="175"/>
      <c r="CCG140" s="175"/>
      <c r="CCH140" s="219"/>
      <c r="CCI140" s="175"/>
      <c r="CCJ140" s="175"/>
      <c r="CCK140" s="219"/>
      <c r="CCL140" s="175"/>
      <c r="CCM140" s="175"/>
      <c r="CCN140" s="219"/>
      <c r="CCO140" s="175"/>
      <c r="CCP140" s="175"/>
      <c r="CCQ140" s="219"/>
      <c r="CCR140" s="175"/>
      <c r="CCS140" s="175"/>
      <c r="CCT140" s="219"/>
      <c r="CCU140" s="175"/>
      <c r="CCV140" s="175"/>
      <c r="CCW140" s="219"/>
      <c r="CCX140" s="175"/>
      <c r="CCY140" s="175"/>
      <c r="CCZ140" s="219"/>
      <c r="CDA140" s="175"/>
      <c r="CDB140" s="175"/>
      <c r="CDC140" s="219"/>
      <c r="CDD140" s="175"/>
      <c r="CDE140" s="175"/>
      <c r="CDF140" s="219"/>
      <c r="CDG140" s="175"/>
      <c r="CDH140" s="175"/>
      <c r="CDI140" s="219"/>
      <c r="CDJ140" s="175"/>
      <c r="CDK140" s="175"/>
      <c r="CDL140" s="219"/>
      <c r="CDM140" s="175"/>
      <c r="CDN140" s="175"/>
      <c r="CDO140" s="219"/>
      <c r="CDP140" s="175"/>
      <c r="CDQ140" s="175"/>
      <c r="CDR140" s="219"/>
      <c r="CDS140" s="175"/>
      <c r="CDT140" s="175"/>
      <c r="CDU140" s="219"/>
      <c r="CDV140" s="175"/>
      <c r="CDW140" s="175"/>
      <c r="CDX140" s="219"/>
      <c r="CDY140" s="175"/>
      <c r="CDZ140" s="175"/>
      <c r="CEA140" s="219"/>
      <c r="CEB140" s="175"/>
      <c r="CEC140" s="175"/>
      <c r="CED140" s="219"/>
      <c r="CEE140" s="175"/>
      <c r="CEF140" s="175"/>
      <c r="CEG140" s="219"/>
      <c r="CEH140" s="175"/>
      <c r="CEI140" s="175"/>
      <c r="CEJ140" s="219"/>
      <c r="CEK140" s="175"/>
      <c r="CEL140" s="175"/>
      <c r="CEM140" s="219"/>
      <c r="CEN140" s="175"/>
      <c r="CEO140" s="175"/>
      <c r="CEP140" s="219"/>
      <c r="CEQ140" s="175"/>
      <c r="CER140" s="175"/>
      <c r="CES140" s="219"/>
      <c r="CET140" s="175"/>
      <c r="CEU140" s="175"/>
      <c r="CEV140" s="219"/>
      <c r="CEW140" s="175"/>
      <c r="CEX140" s="175"/>
      <c r="CEY140" s="219"/>
      <c r="CEZ140" s="175"/>
      <c r="CFA140" s="175"/>
      <c r="CFB140" s="219"/>
      <c r="CFC140" s="175"/>
      <c r="CFD140" s="175"/>
      <c r="CFE140" s="219"/>
      <c r="CFF140" s="175"/>
      <c r="CFG140" s="175"/>
      <c r="CFH140" s="219"/>
      <c r="CFI140" s="175"/>
      <c r="CFJ140" s="175"/>
      <c r="CFK140" s="219"/>
      <c r="CFL140" s="175"/>
      <c r="CFM140" s="175"/>
      <c r="CFN140" s="219"/>
      <c r="CFO140" s="175"/>
      <c r="CFP140" s="175"/>
      <c r="CFQ140" s="219"/>
      <c r="CFR140" s="175"/>
      <c r="CFS140" s="175"/>
      <c r="CFT140" s="219"/>
      <c r="CFU140" s="175"/>
      <c r="CFV140" s="175"/>
      <c r="CFW140" s="219"/>
      <c r="CFX140" s="175"/>
      <c r="CFY140" s="175"/>
      <c r="CFZ140" s="219"/>
      <c r="CGA140" s="175"/>
      <c r="CGB140" s="175"/>
      <c r="CGC140" s="219"/>
      <c r="CGD140" s="175"/>
      <c r="CGE140" s="175"/>
      <c r="CGF140" s="219"/>
      <c r="CGG140" s="175"/>
      <c r="CGH140" s="175"/>
      <c r="CGI140" s="219"/>
      <c r="CGJ140" s="175"/>
      <c r="CGK140" s="175"/>
      <c r="CGL140" s="219"/>
      <c r="CGM140" s="175"/>
      <c r="CGN140" s="175"/>
      <c r="CGO140" s="219"/>
      <c r="CGP140" s="175"/>
      <c r="CGQ140" s="175"/>
      <c r="CGR140" s="219"/>
      <c r="CGS140" s="175"/>
      <c r="CGT140" s="175"/>
      <c r="CGU140" s="219"/>
      <c r="CGV140" s="175"/>
      <c r="CGW140" s="175"/>
      <c r="CGX140" s="219"/>
      <c r="CGY140" s="175"/>
      <c r="CGZ140" s="175"/>
      <c r="CHA140" s="219"/>
      <c r="CHB140" s="175"/>
      <c r="CHC140" s="175"/>
      <c r="CHD140" s="219"/>
      <c r="CHE140" s="175"/>
      <c r="CHF140" s="175"/>
      <c r="CHG140" s="219"/>
      <c r="CHH140" s="175"/>
      <c r="CHI140" s="175"/>
      <c r="CHJ140" s="219"/>
      <c r="CHK140" s="175"/>
      <c r="CHL140" s="175"/>
      <c r="CHM140" s="219"/>
      <c r="CHN140" s="175"/>
      <c r="CHO140" s="175"/>
      <c r="CHP140" s="219"/>
      <c r="CHQ140" s="175"/>
      <c r="CHR140" s="175"/>
      <c r="CHS140" s="219"/>
      <c r="CHT140" s="175"/>
      <c r="CHU140" s="175"/>
      <c r="CHV140" s="219"/>
      <c r="CHW140" s="175"/>
      <c r="CHX140" s="175"/>
      <c r="CHY140" s="219"/>
      <c r="CHZ140" s="175"/>
      <c r="CIA140" s="175"/>
      <c r="CIB140" s="219"/>
      <c r="CIC140" s="175"/>
      <c r="CID140" s="175"/>
      <c r="CIE140" s="219"/>
      <c r="CIF140" s="175"/>
      <c r="CIG140" s="175"/>
      <c r="CIH140" s="219"/>
      <c r="CII140" s="175"/>
      <c r="CIJ140" s="175"/>
      <c r="CIK140" s="219"/>
      <c r="CIL140" s="175"/>
      <c r="CIM140" s="175"/>
      <c r="CIN140" s="219"/>
      <c r="CIO140" s="175"/>
      <c r="CIP140" s="175"/>
      <c r="CIQ140" s="219"/>
      <c r="CIR140" s="175"/>
      <c r="CIS140" s="175"/>
      <c r="CIT140" s="219"/>
      <c r="CIU140" s="175"/>
      <c r="CIV140" s="175"/>
      <c r="CIW140" s="219"/>
      <c r="CIX140" s="175"/>
      <c r="CIY140" s="175"/>
      <c r="CIZ140" s="219"/>
      <c r="CJA140" s="175"/>
      <c r="CJB140" s="175"/>
      <c r="CJC140" s="219"/>
      <c r="CJD140" s="175"/>
      <c r="CJE140" s="175"/>
      <c r="CJF140" s="219"/>
      <c r="CJG140" s="175"/>
      <c r="CJH140" s="175"/>
      <c r="CJI140" s="219"/>
      <c r="CJJ140" s="175"/>
      <c r="CJK140" s="175"/>
      <c r="CJL140" s="219"/>
      <c r="CJM140" s="175"/>
      <c r="CJN140" s="175"/>
      <c r="CJO140" s="219"/>
      <c r="CJP140" s="175"/>
      <c r="CJQ140" s="175"/>
      <c r="CJR140" s="219"/>
      <c r="CJS140" s="175"/>
      <c r="CJT140" s="175"/>
      <c r="CJU140" s="219"/>
      <c r="CJV140" s="175"/>
      <c r="CJW140" s="175"/>
      <c r="CJX140" s="219"/>
      <c r="CJY140" s="175"/>
      <c r="CJZ140" s="175"/>
      <c r="CKA140" s="219"/>
      <c r="CKB140" s="175"/>
      <c r="CKC140" s="175"/>
      <c r="CKD140" s="219"/>
      <c r="CKE140" s="175"/>
      <c r="CKF140" s="175"/>
      <c r="CKG140" s="219"/>
      <c r="CKH140" s="175"/>
      <c r="CKI140" s="175"/>
      <c r="CKJ140" s="219"/>
      <c r="CKK140" s="175"/>
      <c r="CKL140" s="175"/>
      <c r="CKM140" s="219"/>
      <c r="CKN140" s="175"/>
      <c r="CKO140" s="175"/>
      <c r="CKP140" s="219"/>
      <c r="CKQ140" s="175"/>
      <c r="CKR140" s="175"/>
      <c r="CKS140" s="219"/>
      <c r="CKT140" s="175"/>
      <c r="CKU140" s="175"/>
      <c r="CKV140" s="219"/>
      <c r="CKW140" s="175"/>
      <c r="CKX140" s="175"/>
      <c r="CKY140" s="219"/>
      <c r="CKZ140" s="175"/>
      <c r="CLA140" s="175"/>
      <c r="CLB140" s="219"/>
      <c r="CLC140" s="175"/>
      <c r="CLD140" s="175"/>
      <c r="CLE140" s="219"/>
      <c r="CLF140" s="175"/>
      <c r="CLG140" s="175"/>
      <c r="CLH140" s="219"/>
      <c r="CLI140" s="175"/>
      <c r="CLJ140" s="175"/>
      <c r="CLK140" s="219"/>
      <c r="CLL140" s="175"/>
      <c r="CLM140" s="175"/>
      <c r="CLN140" s="219"/>
      <c r="CLO140" s="175"/>
      <c r="CLP140" s="175"/>
      <c r="CLQ140" s="219"/>
      <c r="CLR140" s="175"/>
      <c r="CLS140" s="175"/>
      <c r="CLT140" s="219"/>
      <c r="CLU140" s="175"/>
      <c r="CLV140" s="175"/>
      <c r="CLW140" s="219"/>
      <c r="CLX140" s="175"/>
      <c r="CLY140" s="175"/>
      <c r="CLZ140" s="219"/>
      <c r="CMA140" s="175"/>
      <c r="CMB140" s="175"/>
      <c r="CMC140" s="219"/>
      <c r="CMD140" s="175"/>
      <c r="CME140" s="175"/>
      <c r="CMF140" s="219"/>
      <c r="CMG140" s="175"/>
      <c r="CMH140" s="175"/>
      <c r="CMI140" s="219"/>
      <c r="CMJ140" s="175"/>
      <c r="CMK140" s="175"/>
      <c r="CML140" s="219"/>
      <c r="CMM140" s="175"/>
      <c r="CMN140" s="175"/>
      <c r="CMO140" s="219"/>
      <c r="CMP140" s="175"/>
      <c r="CMQ140" s="175"/>
      <c r="CMR140" s="219"/>
      <c r="CMS140" s="175"/>
      <c r="CMT140" s="175"/>
      <c r="CMU140" s="219"/>
      <c r="CMV140" s="175"/>
      <c r="CMW140" s="175"/>
      <c r="CMX140" s="219"/>
      <c r="CMY140" s="175"/>
      <c r="CMZ140" s="175"/>
      <c r="CNA140" s="219"/>
      <c r="CNB140" s="175"/>
      <c r="CNC140" s="175"/>
      <c r="CND140" s="219"/>
      <c r="CNE140" s="175"/>
      <c r="CNF140" s="175"/>
      <c r="CNG140" s="219"/>
      <c r="CNH140" s="175"/>
      <c r="CNI140" s="175"/>
      <c r="CNJ140" s="219"/>
      <c r="CNK140" s="175"/>
      <c r="CNL140" s="175"/>
      <c r="CNM140" s="219"/>
      <c r="CNN140" s="175"/>
      <c r="CNO140" s="175"/>
      <c r="CNP140" s="219"/>
      <c r="CNQ140" s="175"/>
      <c r="CNR140" s="175"/>
      <c r="CNS140" s="219"/>
      <c r="CNT140" s="175"/>
      <c r="CNU140" s="175"/>
      <c r="CNV140" s="219"/>
      <c r="CNW140" s="175"/>
      <c r="CNX140" s="175"/>
      <c r="CNY140" s="219"/>
      <c r="CNZ140" s="175"/>
      <c r="COA140" s="175"/>
      <c r="COB140" s="219"/>
      <c r="COC140" s="175"/>
      <c r="COD140" s="175"/>
      <c r="COE140" s="219"/>
      <c r="COF140" s="175"/>
      <c r="COG140" s="175"/>
      <c r="COH140" s="219"/>
      <c r="COI140" s="175"/>
      <c r="COJ140" s="175"/>
      <c r="COK140" s="219"/>
      <c r="COL140" s="175"/>
      <c r="COM140" s="175"/>
      <c r="CON140" s="219"/>
      <c r="COO140" s="175"/>
      <c r="COP140" s="175"/>
      <c r="COQ140" s="219"/>
      <c r="COR140" s="175"/>
      <c r="COS140" s="175"/>
      <c r="COT140" s="219"/>
      <c r="COU140" s="175"/>
      <c r="COV140" s="175"/>
      <c r="COW140" s="219"/>
      <c r="COX140" s="175"/>
      <c r="COY140" s="175"/>
      <c r="COZ140" s="219"/>
      <c r="CPA140" s="175"/>
      <c r="CPB140" s="175"/>
      <c r="CPC140" s="219"/>
      <c r="CPD140" s="175"/>
      <c r="CPE140" s="175"/>
      <c r="CPF140" s="219"/>
      <c r="CPG140" s="175"/>
      <c r="CPH140" s="175"/>
      <c r="CPI140" s="219"/>
      <c r="CPJ140" s="175"/>
      <c r="CPK140" s="175"/>
      <c r="CPL140" s="219"/>
      <c r="CPM140" s="175"/>
      <c r="CPN140" s="175"/>
      <c r="CPO140" s="219"/>
      <c r="CPP140" s="175"/>
      <c r="CPQ140" s="175"/>
      <c r="CPR140" s="219"/>
      <c r="CPS140" s="175"/>
      <c r="CPT140" s="175"/>
      <c r="CPU140" s="219"/>
      <c r="CPV140" s="175"/>
      <c r="CPW140" s="175"/>
      <c r="CPX140" s="219"/>
      <c r="CPY140" s="175"/>
      <c r="CPZ140" s="175"/>
      <c r="CQA140" s="219"/>
      <c r="CQB140" s="175"/>
      <c r="CQC140" s="175"/>
      <c r="CQD140" s="219"/>
      <c r="CQE140" s="175"/>
      <c r="CQF140" s="175"/>
      <c r="CQG140" s="219"/>
      <c r="CQH140" s="175"/>
      <c r="CQI140" s="175"/>
      <c r="CQJ140" s="219"/>
      <c r="CQK140" s="175"/>
      <c r="CQL140" s="175"/>
      <c r="CQM140" s="219"/>
      <c r="CQN140" s="175"/>
      <c r="CQO140" s="175"/>
      <c r="CQP140" s="219"/>
      <c r="CQQ140" s="175"/>
      <c r="CQR140" s="175"/>
      <c r="CQS140" s="219"/>
      <c r="CQT140" s="175"/>
      <c r="CQU140" s="175"/>
      <c r="CQV140" s="219"/>
      <c r="CQW140" s="175"/>
      <c r="CQX140" s="175"/>
      <c r="CQY140" s="219"/>
      <c r="CQZ140" s="175"/>
      <c r="CRA140" s="175"/>
      <c r="CRB140" s="219"/>
      <c r="CRC140" s="175"/>
      <c r="CRD140" s="175"/>
      <c r="CRE140" s="219"/>
      <c r="CRF140" s="175"/>
      <c r="CRG140" s="175"/>
      <c r="CRH140" s="219"/>
      <c r="CRI140" s="175"/>
      <c r="CRJ140" s="175"/>
      <c r="CRK140" s="219"/>
      <c r="CRL140" s="175"/>
      <c r="CRM140" s="175"/>
      <c r="CRN140" s="219"/>
      <c r="CRO140" s="175"/>
      <c r="CRP140" s="175"/>
      <c r="CRQ140" s="219"/>
      <c r="CRR140" s="175"/>
      <c r="CRS140" s="175"/>
      <c r="CRT140" s="219"/>
      <c r="CRU140" s="175"/>
      <c r="CRV140" s="175"/>
      <c r="CRW140" s="219"/>
      <c r="CRX140" s="175"/>
      <c r="CRY140" s="175"/>
      <c r="CRZ140" s="219"/>
      <c r="CSA140" s="175"/>
      <c r="CSB140" s="175"/>
      <c r="CSC140" s="219"/>
      <c r="CSD140" s="175"/>
      <c r="CSE140" s="175"/>
      <c r="CSF140" s="219"/>
      <c r="CSG140" s="175"/>
      <c r="CSH140" s="175"/>
      <c r="CSI140" s="219"/>
      <c r="CSJ140" s="175"/>
      <c r="CSK140" s="175"/>
      <c r="CSL140" s="219"/>
      <c r="CSM140" s="175"/>
      <c r="CSN140" s="175"/>
      <c r="CSO140" s="219"/>
      <c r="CSP140" s="175"/>
      <c r="CSQ140" s="175"/>
      <c r="CSR140" s="219"/>
      <c r="CSS140" s="175"/>
      <c r="CST140" s="175"/>
      <c r="CSU140" s="219"/>
      <c r="CSV140" s="175"/>
      <c r="CSW140" s="175"/>
      <c r="CSX140" s="219"/>
      <c r="CSY140" s="175"/>
      <c r="CSZ140" s="175"/>
      <c r="CTA140" s="219"/>
      <c r="CTB140" s="175"/>
      <c r="CTC140" s="175"/>
      <c r="CTD140" s="219"/>
      <c r="CTE140" s="175"/>
      <c r="CTF140" s="175"/>
      <c r="CTG140" s="219"/>
      <c r="CTH140" s="175"/>
      <c r="CTI140" s="175"/>
      <c r="CTJ140" s="219"/>
      <c r="CTK140" s="175"/>
      <c r="CTL140" s="175"/>
      <c r="CTM140" s="219"/>
      <c r="CTN140" s="175"/>
      <c r="CTO140" s="175"/>
      <c r="CTP140" s="219"/>
      <c r="CTQ140" s="175"/>
      <c r="CTR140" s="175"/>
      <c r="CTS140" s="219"/>
      <c r="CTT140" s="175"/>
      <c r="CTU140" s="175"/>
      <c r="CTV140" s="219"/>
      <c r="CTW140" s="175"/>
      <c r="CTX140" s="175"/>
      <c r="CTY140" s="219"/>
      <c r="CTZ140" s="175"/>
      <c r="CUA140" s="175"/>
      <c r="CUB140" s="219"/>
      <c r="CUC140" s="175"/>
      <c r="CUD140" s="175"/>
      <c r="CUE140" s="219"/>
      <c r="CUF140" s="175"/>
      <c r="CUG140" s="175"/>
      <c r="CUH140" s="219"/>
      <c r="CUI140" s="175"/>
      <c r="CUJ140" s="175"/>
      <c r="CUK140" s="219"/>
      <c r="CUL140" s="175"/>
      <c r="CUM140" s="175"/>
      <c r="CUN140" s="219"/>
      <c r="CUO140" s="175"/>
      <c r="CUP140" s="175"/>
      <c r="CUQ140" s="219"/>
      <c r="CUR140" s="175"/>
      <c r="CUS140" s="175"/>
      <c r="CUT140" s="219"/>
      <c r="CUU140" s="175"/>
      <c r="CUV140" s="175"/>
      <c r="CUW140" s="219"/>
      <c r="CUX140" s="175"/>
      <c r="CUY140" s="175"/>
      <c r="CUZ140" s="219"/>
      <c r="CVA140" s="175"/>
      <c r="CVB140" s="175"/>
      <c r="CVC140" s="219"/>
      <c r="CVD140" s="175"/>
      <c r="CVE140" s="175"/>
      <c r="CVF140" s="219"/>
      <c r="CVG140" s="175"/>
      <c r="CVH140" s="175"/>
      <c r="CVI140" s="219"/>
      <c r="CVJ140" s="175"/>
      <c r="CVK140" s="175"/>
      <c r="CVL140" s="219"/>
      <c r="CVM140" s="175"/>
      <c r="CVN140" s="175"/>
      <c r="CVO140" s="219"/>
      <c r="CVP140" s="175"/>
      <c r="CVQ140" s="175"/>
      <c r="CVR140" s="219"/>
      <c r="CVS140" s="175"/>
      <c r="CVT140" s="175"/>
      <c r="CVU140" s="219"/>
      <c r="CVV140" s="175"/>
      <c r="CVW140" s="175"/>
      <c r="CVX140" s="219"/>
      <c r="CVY140" s="175"/>
      <c r="CVZ140" s="175"/>
      <c r="CWA140" s="219"/>
      <c r="CWB140" s="175"/>
      <c r="CWC140" s="175"/>
      <c r="CWD140" s="219"/>
      <c r="CWE140" s="175"/>
      <c r="CWF140" s="175"/>
      <c r="CWG140" s="219"/>
      <c r="CWH140" s="175"/>
      <c r="CWI140" s="175"/>
      <c r="CWJ140" s="219"/>
      <c r="CWK140" s="175"/>
      <c r="CWL140" s="175"/>
      <c r="CWM140" s="219"/>
      <c r="CWN140" s="175"/>
      <c r="CWO140" s="175"/>
      <c r="CWP140" s="219"/>
      <c r="CWQ140" s="175"/>
      <c r="CWR140" s="175"/>
      <c r="CWS140" s="219"/>
      <c r="CWT140" s="175"/>
      <c r="CWU140" s="175"/>
      <c r="CWV140" s="219"/>
      <c r="CWW140" s="175"/>
      <c r="CWX140" s="175"/>
      <c r="CWY140" s="219"/>
      <c r="CWZ140" s="175"/>
      <c r="CXA140" s="175"/>
      <c r="CXB140" s="219"/>
      <c r="CXC140" s="175"/>
      <c r="CXD140" s="175"/>
      <c r="CXE140" s="219"/>
      <c r="CXF140" s="175"/>
      <c r="CXG140" s="175"/>
      <c r="CXH140" s="219"/>
      <c r="CXI140" s="175"/>
      <c r="CXJ140" s="175"/>
      <c r="CXK140" s="219"/>
      <c r="CXL140" s="175"/>
      <c r="CXM140" s="175"/>
      <c r="CXN140" s="219"/>
      <c r="CXO140" s="175"/>
      <c r="CXP140" s="175"/>
      <c r="CXQ140" s="219"/>
      <c r="CXR140" s="175"/>
      <c r="CXS140" s="175"/>
      <c r="CXT140" s="219"/>
      <c r="CXU140" s="175"/>
      <c r="CXV140" s="175"/>
      <c r="CXW140" s="219"/>
      <c r="CXX140" s="175"/>
      <c r="CXY140" s="175"/>
      <c r="CXZ140" s="219"/>
      <c r="CYA140" s="175"/>
      <c r="CYB140" s="175"/>
      <c r="CYC140" s="219"/>
      <c r="CYD140" s="175"/>
      <c r="CYE140" s="175"/>
      <c r="CYF140" s="219"/>
      <c r="CYG140" s="175"/>
      <c r="CYH140" s="175"/>
      <c r="CYI140" s="219"/>
      <c r="CYJ140" s="175"/>
      <c r="CYK140" s="175"/>
      <c r="CYL140" s="219"/>
      <c r="CYM140" s="175"/>
      <c r="CYN140" s="175"/>
      <c r="CYO140" s="219"/>
      <c r="CYP140" s="175"/>
      <c r="CYQ140" s="175"/>
      <c r="CYR140" s="219"/>
      <c r="CYS140" s="175"/>
      <c r="CYT140" s="175"/>
      <c r="CYU140" s="219"/>
      <c r="CYV140" s="175"/>
      <c r="CYW140" s="175"/>
      <c r="CYX140" s="219"/>
      <c r="CYY140" s="175"/>
      <c r="CYZ140" s="175"/>
      <c r="CZA140" s="219"/>
      <c r="CZB140" s="175"/>
      <c r="CZC140" s="175"/>
      <c r="CZD140" s="219"/>
      <c r="CZE140" s="175"/>
      <c r="CZF140" s="175"/>
      <c r="CZG140" s="219"/>
      <c r="CZH140" s="175"/>
      <c r="CZI140" s="175"/>
      <c r="CZJ140" s="219"/>
      <c r="CZK140" s="175"/>
      <c r="CZL140" s="175"/>
      <c r="CZM140" s="219"/>
      <c r="CZN140" s="175"/>
      <c r="CZO140" s="175"/>
      <c r="CZP140" s="219"/>
      <c r="CZQ140" s="175"/>
      <c r="CZR140" s="175"/>
      <c r="CZS140" s="219"/>
      <c r="CZT140" s="175"/>
      <c r="CZU140" s="175"/>
      <c r="CZV140" s="219"/>
      <c r="CZW140" s="175"/>
      <c r="CZX140" s="175"/>
      <c r="CZY140" s="219"/>
      <c r="CZZ140" s="175"/>
      <c r="DAA140" s="175"/>
      <c r="DAB140" s="219"/>
      <c r="DAC140" s="175"/>
      <c r="DAD140" s="175"/>
      <c r="DAE140" s="219"/>
      <c r="DAF140" s="175"/>
      <c r="DAG140" s="175"/>
      <c r="DAH140" s="219"/>
      <c r="DAI140" s="175"/>
      <c r="DAJ140" s="175"/>
      <c r="DAK140" s="219"/>
      <c r="DAL140" s="175"/>
      <c r="DAM140" s="175"/>
      <c r="DAN140" s="219"/>
      <c r="DAO140" s="175"/>
      <c r="DAP140" s="175"/>
      <c r="DAQ140" s="219"/>
      <c r="DAR140" s="175"/>
      <c r="DAS140" s="175"/>
      <c r="DAT140" s="219"/>
      <c r="DAU140" s="175"/>
      <c r="DAV140" s="175"/>
      <c r="DAW140" s="219"/>
      <c r="DAX140" s="175"/>
      <c r="DAY140" s="175"/>
      <c r="DAZ140" s="219"/>
      <c r="DBA140" s="175"/>
      <c r="DBB140" s="175"/>
      <c r="DBC140" s="219"/>
      <c r="DBD140" s="175"/>
      <c r="DBE140" s="175"/>
      <c r="DBF140" s="219"/>
      <c r="DBG140" s="175"/>
      <c r="DBH140" s="175"/>
      <c r="DBI140" s="219"/>
      <c r="DBJ140" s="175"/>
      <c r="DBK140" s="175"/>
      <c r="DBL140" s="219"/>
      <c r="DBM140" s="175"/>
      <c r="DBN140" s="175"/>
      <c r="DBO140" s="219"/>
      <c r="DBP140" s="175"/>
      <c r="DBQ140" s="175"/>
      <c r="DBR140" s="219"/>
      <c r="DBS140" s="175"/>
      <c r="DBT140" s="175"/>
      <c r="DBU140" s="219"/>
      <c r="DBV140" s="175"/>
      <c r="DBW140" s="175"/>
      <c r="DBX140" s="219"/>
      <c r="DBY140" s="175"/>
      <c r="DBZ140" s="175"/>
      <c r="DCA140" s="219"/>
      <c r="DCB140" s="175"/>
      <c r="DCC140" s="175"/>
      <c r="DCD140" s="219"/>
      <c r="DCE140" s="175"/>
      <c r="DCF140" s="175"/>
      <c r="DCG140" s="219"/>
      <c r="DCH140" s="175"/>
      <c r="DCI140" s="175"/>
      <c r="DCJ140" s="219"/>
      <c r="DCK140" s="175"/>
      <c r="DCL140" s="175"/>
      <c r="DCM140" s="219"/>
      <c r="DCN140" s="175"/>
      <c r="DCO140" s="175"/>
      <c r="DCP140" s="219"/>
      <c r="DCQ140" s="175"/>
      <c r="DCR140" s="175"/>
      <c r="DCS140" s="219"/>
      <c r="DCT140" s="175"/>
      <c r="DCU140" s="175"/>
      <c r="DCV140" s="219"/>
      <c r="DCW140" s="175"/>
      <c r="DCX140" s="175"/>
      <c r="DCY140" s="219"/>
      <c r="DCZ140" s="175"/>
      <c r="DDA140" s="175"/>
      <c r="DDB140" s="219"/>
      <c r="DDC140" s="175"/>
      <c r="DDD140" s="175"/>
      <c r="DDE140" s="219"/>
      <c r="DDF140" s="175"/>
      <c r="DDG140" s="175"/>
      <c r="DDH140" s="219"/>
      <c r="DDI140" s="175"/>
      <c r="DDJ140" s="175"/>
      <c r="DDK140" s="219"/>
      <c r="DDL140" s="175"/>
      <c r="DDM140" s="175"/>
      <c r="DDN140" s="219"/>
      <c r="DDO140" s="175"/>
      <c r="DDP140" s="175"/>
      <c r="DDQ140" s="219"/>
      <c r="DDR140" s="175"/>
      <c r="DDS140" s="175"/>
      <c r="DDT140" s="219"/>
      <c r="DDU140" s="175"/>
      <c r="DDV140" s="175"/>
      <c r="DDW140" s="219"/>
      <c r="DDX140" s="175"/>
      <c r="DDY140" s="175"/>
      <c r="DDZ140" s="219"/>
      <c r="DEA140" s="175"/>
      <c r="DEB140" s="175"/>
      <c r="DEC140" s="219"/>
      <c r="DED140" s="175"/>
      <c r="DEE140" s="175"/>
      <c r="DEF140" s="219"/>
      <c r="DEG140" s="175"/>
      <c r="DEH140" s="175"/>
      <c r="DEI140" s="219"/>
      <c r="DEJ140" s="175"/>
      <c r="DEK140" s="175"/>
      <c r="DEL140" s="219"/>
      <c r="DEM140" s="175"/>
      <c r="DEN140" s="175"/>
      <c r="DEO140" s="219"/>
      <c r="DEP140" s="175"/>
      <c r="DEQ140" s="175"/>
      <c r="DER140" s="219"/>
      <c r="DES140" s="175"/>
      <c r="DET140" s="175"/>
      <c r="DEU140" s="219"/>
      <c r="DEV140" s="175"/>
      <c r="DEW140" s="175"/>
      <c r="DEX140" s="219"/>
      <c r="DEY140" s="175"/>
      <c r="DEZ140" s="175"/>
      <c r="DFA140" s="219"/>
      <c r="DFB140" s="175"/>
      <c r="DFC140" s="175"/>
      <c r="DFD140" s="219"/>
      <c r="DFE140" s="175"/>
      <c r="DFF140" s="175"/>
      <c r="DFG140" s="219"/>
      <c r="DFH140" s="175"/>
      <c r="DFI140" s="175"/>
      <c r="DFJ140" s="219"/>
      <c r="DFK140" s="175"/>
      <c r="DFL140" s="175"/>
      <c r="DFM140" s="219"/>
      <c r="DFN140" s="175"/>
      <c r="DFO140" s="175"/>
      <c r="DFP140" s="219"/>
      <c r="DFQ140" s="175"/>
      <c r="DFR140" s="175"/>
      <c r="DFS140" s="219"/>
      <c r="DFT140" s="175"/>
      <c r="DFU140" s="175"/>
      <c r="DFV140" s="219"/>
      <c r="DFW140" s="175"/>
      <c r="DFX140" s="175"/>
      <c r="DFY140" s="219"/>
      <c r="DFZ140" s="175"/>
      <c r="DGA140" s="175"/>
      <c r="DGB140" s="219"/>
      <c r="DGC140" s="175"/>
      <c r="DGD140" s="175"/>
      <c r="DGE140" s="219"/>
      <c r="DGF140" s="175"/>
      <c r="DGG140" s="175"/>
      <c r="DGH140" s="219"/>
      <c r="DGI140" s="175"/>
      <c r="DGJ140" s="175"/>
      <c r="DGK140" s="219"/>
      <c r="DGL140" s="175"/>
      <c r="DGM140" s="175"/>
      <c r="DGN140" s="219"/>
      <c r="DGO140" s="175"/>
      <c r="DGP140" s="175"/>
      <c r="DGQ140" s="219"/>
      <c r="DGR140" s="175"/>
      <c r="DGS140" s="175"/>
      <c r="DGT140" s="219"/>
      <c r="DGU140" s="175"/>
      <c r="DGV140" s="175"/>
      <c r="DGW140" s="219"/>
      <c r="DGX140" s="175"/>
      <c r="DGY140" s="175"/>
      <c r="DGZ140" s="219"/>
      <c r="DHA140" s="175"/>
      <c r="DHB140" s="175"/>
      <c r="DHC140" s="219"/>
      <c r="DHD140" s="175"/>
      <c r="DHE140" s="175"/>
      <c r="DHF140" s="219"/>
      <c r="DHG140" s="175"/>
      <c r="DHH140" s="175"/>
      <c r="DHI140" s="219"/>
      <c r="DHJ140" s="175"/>
      <c r="DHK140" s="175"/>
      <c r="DHL140" s="219"/>
      <c r="DHM140" s="175"/>
      <c r="DHN140" s="175"/>
      <c r="DHO140" s="219"/>
      <c r="DHP140" s="175"/>
      <c r="DHQ140" s="175"/>
      <c r="DHR140" s="219"/>
      <c r="DHS140" s="175"/>
      <c r="DHT140" s="175"/>
      <c r="DHU140" s="219"/>
      <c r="DHV140" s="175"/>
      <c r="DHW140" s="175"/>
      <c r="DHX140" s="219"/>
      <c r="DHY140" s="175"/>
      <c r="DHZ140" s="175"/>
      <c r="DIA140" s="219"/>
      <c r="DIB140" s="175"/>
      <c r="DIC140" s="175"/>
      <c r="DID140" s="219"/>
      <c r="DIE140" s="175"/>
      <c r="DIF140" s="175"/>
      <c r="DIG140" s="219"/>
      <c r="DIH140" s="175"/>
      <c r="DII140" s="175"/>
      <c r="DIJ140" s="219"/>
      <c r="DIK140" s="175"/>
      <c r="DIL140" s="175"/>
      <c r="DIM140" s="219"/>
      <c r="DIN140" s="175"/>
      <c r="DIO140" s="175"/>
      <c r="DIP140" s="219"/>
      <c r="DIQ140" s="175"/>
      <c r="DIR140" s="175"/>
      <c r="DIS140" s="219"/>
      <c r="DIT140" s="175"/>
      <c r="DIU140" s="175"/>
      <c r="DIV140" s="219"/>
      <c r="DIW140" s="175"/>
      <c r="DIX140" s="175"/>
      <c r="DIY140" s="219"/>
      <c r="DIZ140" s="175"/>
      <c r="DJA140" s="175"/>
      <c r="DJB140" s="219"/>
      <c r="DJC140" s="175"/>
      <c r="DJD140" s="175"/>
      <c r="DJE140" s="219"/>
      <c r="DJF140" s="175"/>
      <c r="DJG140" s="175"/>
      <c r="DJH140" s="219"/>
      <c r="DJI140" s="175"/>
      <c r="DJJ140" s="175"/>
      <c r="DJK140" s="219"/>
      <c r="DJL140" s="175"/>
      <c r="DJM140" s="175"/>
      <c r="DJN140" s="219"/>
      <c r="DJO140" s="175"/>
      <c r="DJP140" s="175"/>
      <c r="DJQ140" s="219"/>
      <c r="DJR140" s="175"/>
      <c r="DJS140" s="175"/>
      <c r="DJT140" s="219"/>
      <c r="DJU140" s="175"/>
      <c r="DJV140" s="175"/>
      <c r="DJW140" s="219"/>
      <c r="DJX140" s="175"/>
      <c r="DJY140" s="175"/>
      <c r="DJZ140" s="219"/>
      <c r="DKA140" s="175"/>
      <c r="DKB140" s="175"/>
      <c r="DKC140" s="219"/>
      <c r="DKD140" s="175"/>
      <c r="DKE140" s="175"/>
      <c r="DKF140" s="219"/>
      <c r="DKG140" s="175"/>
      <c r="DKH140" s="175"/>
      <c r="DKI140" s="219"/>
      <c r="DKJ140" s="175"/>
      <c r="DKK140" s="175"/>
      <c r="DKL140" s="219"/>
      <c r="DKM140" s="175"/>
      <c r="DKN140" s="175"/>
      <c r="DKO140" s="219"/>
      <c r="DKP140" s="175"/>
      <c r="DKQ140" s="175"/>
      <c r="DKR140" s="219"/>
      <c r="DKS140" s="175"/>
      <c r="DKT140" s="175"/>
      <c r="DKU140" s="219"/>
      <c r="DKV140" s="175"/>
      <c r="DKW140" s="175"/>
      <c r="DKX140" s="219"/>
      <c r="DKY140" s="175"/>
      <c r="DKZ140" s="175"/>
      <c r="DLA140" s="219"/>
      <c r="DLB140" s="175"/>
      <c r="DLC140" s="175"/>
      <c r="DLD140" s="219"/>
      <c r="DLE140" s="175"/>
      <c r="DLF140" s="175"/>
      <c r="DLG140" s="219"/>
      <c r="DLH140" s="175"/>
      <c r="DLI140" s="175"/>
      <c r="DLJ140" s="219"/>
      <c r="DLK140" s="175"/>
      <c r="DLL140" s="175"/>
      <c r="DLM140" s="219"/>
      <c r="DLN140" s="175"/>
      <c r="DLO140" s="175"/>
      <c r="DLP140" s="219"/>
      <c r="DLQ140" s="175"/>
      <c r="DLR140" s="175"/>
      <c r="DLS140" s="219"/>
      <c r="DLT140" s="175"/>
      <c r="DLU140" s="175"/>
      <c r="DLV140" s="219"/>
      <c r="DLW140" s="175"/>
      <c r="DLX140" s="175"/>
      <c r="DLY140" s="219"/>
      <c r="DLZ140" s="175"/>
      <c r="DMA140" s="175"/>
      <c r="DMB140" s="219"/>
      <c r="DMC140" s="175"/>
      <c r="DMD140" s="175"/>
      <c r="DME140" s="219"/>
      <c r="DMF140" s="175"/>
      <c r="DMG140" s="175"/>
      <c r="DMH140" s="219"/>
      <c r="DMI140" s="175"/>
      <c r="DMJ140" s="175"/>
      <c r="DMK140" s="219"/>
      <c r="DML140" s="175"/>
      <c r="DMM140" s="175"/>
      <c r="DMN140" s="219"/>
      <c r="DMO140" s="175"/>
      <c r="DMP140" s="175"/>
      <c r="DMQ140" s="219"/>
      <c r="DMR140" s="175"/>
      <c r="DMS140" s="175"/>
      <c r="DMT140" s="219"/>
      <c r="DMU140" s="175"/>
      <c r="DMV140" s="175"/>
      <c r="DMW140" s="219"/>
      <c r="DMX140" s="175"/>
      <c r="DMY140" s="175"/>
      <c r="DMZ140" s="219"/>
      <c r="DNA140" s="175"/>
      <c r="DNB140" s="175"/>
      <c r="DNC140" s="219"/>
      <c r="DND140" s="175"/>
      <c r="DNE140" s="175"/>
      <c r="DNF140" s="219"/>
      <c r="DNG140" s="175"/>
      <c r="DNH140" s="175"/>
      <c r="DNI140" s="219"/>
      <c r="DNJ140" s="175"/>
      <c r="DNK140" s="175"/>
      <c r="DNL140" s="219"/>
      <c r="DNM140" s="175"/>
      <c r="DNN140" s="175"/>
      <c r="DNO140" s="219"/>
      <c r="DNP140" s="175"/>
      <c r="DNQ140" s="175"/>
      <c r="DNR140" s="219"/>
      <c r="DNS140" s="175"/>
      <c r="DNT140" s="175"/>
      <c r="DNU140" s="219"/>
      <c r="DNV140" s="175"/>
      <c r="DNW140" s="175"/>
      <c r="DNX140" s="219"/>
      <c r="DNY140" s="175"/>
      <c r="DNZ140" s="175"/>
      <c r="DOA140" s="219"/>
      <c r="DOB140" s="175"/>
      <c r="DOC140" s="175"/>
      <c r="DOD140" s="219"/>
      <c r="DOE140" s="175"/>
      <c r="DOF140" s="175"/>
      <c r="DOG140" s="219"/>
      <c r="DOH140" s="175"/>
      <c r="DOI140" s="175"/>
      <c r="DOJ140" s="219"/>
      <c r="DOK140" s="175"/>
      <c r="DOL140" s="175"/>
      <c r="DOM140" s="219"/>
      <c r="DON140" s="175"/>
      <c r="DOO140" s="175"/>
      <c r="DOP140" s="219"/>
      <c r="DOQ140" s="175"/>
      <c r="DOR140" s="175"/>
      <c r="DOS140" s="219"/>
      <c r="DOT140" s="175"/>
      <c r="DOU140" s="175"/>
      <c r="DOV140" s="219"/>
      <c r="DOW140" s="175"/>
      <c r="DOX140" s="175"/>
      <c r="DOY140" s="219"/>
      <c r="DOZ140" s="175"/>
      <c r="DPA140" s="175"/>
      <c r="DPB140" s="219"/>
      <c r="DPC140" s="175"/>
      <c r="DPD140" s="175"/>
      <c r="DPE140" s="219"/>
      <c r="DPF140" s="175"/>
      <c r="DPG140" s="175"/>
      <c r="DPH140" s="219"/>
      <c r="DPI140" s="175"/>
      <c r="DPJ140" s="175"/>
      <c r="DPK140" s="219"/>
      <c r="DPL140" s="175"/>
      <c r="DPM140" s="175"/>
      <c r="DPN140" s="219"/>
      <c r="DPO140" s="175"/>
      <c r="DPP140" s="175"/>
      <c r="DPQ140" s="219"/>
      <c r="DPR140" s="175"/>
      <c r="DPS140" s="175"/>
      <c r="DPT140" s="219"/>
      <c r="DPU140" s="175"/>
      <c r="DPV140" s="175"/>
      <c r="DPW140" s="219"/>
      <c r="DPX140" s="175"/>
      <c r="DPY140" s="175"/>
      <c r="DPZ140" s="219"/>
      <c r="DQA140" s="175"/>
      <c r="DQB140" s="175"/>
      <c r="DQC140" s="219"/>
      <c r="DQD140" s="175"/>
      <c r="DQE140" s="175"/>
      <c r="DQF140" s="219"/>
      <c r="DQG140" s="175"/>
      <c r="DQH140" s="175"/>
      <c r="DQI140" s="219"/>
      <c r="DQJ140" s="175"/>
      <c r="DQK140" s="175"/>
      <c r="DQL140" s="219"/>
      <c r="DQM140" s="175"/>
      <c r="DQN140" s="175"/>
      <c r="DQO140" s="219"/>
      <c r="DQP140" s="175"/>
      <c r="DQQ140" s="175"/>
      <c r="DQR140" s="219"/>
      <c r="DQS140" s="175"/>
      <c r="DQT140" s="175"/>
      <c r="DQU140" s="219"/>
      <c r="DQV140" s="175"/>
      <c r="DQW140" s="175"/>
      <c r="DQX140" s="219"/>
      <c r="DQY140" s="175"/>
      <c r="DQZ140" s="175"/>
      <c r="DRA140" s="219"/>
      <c r="DRB140" s="175"/>
      <c r="DRC140" s="175"/>
      <c r="DRD140" s="219"/>
      <c r="DRE140" s="175"/>
      <c r="DRF140" s="175"/>
      <c r="DRG140" s="219"/>
      <c r="DRH140" s="175"/>
      <c r="DRI140" s="175"/>
      <c r="DRJ140" s="219"/>
      <c r="DRK140" s="175"/>
      <c r="DRL140" s="175"/>
      <c r="DRM140" s="219"/>
      <c r="DRN140" s="175"/>
      <c r="DRO140" s="175"/>
      <c r="DRP140" s="219"/>
      <c r="DRQ140" s="175"/>
      <c r="DRR140" s="175"/>
      <c r="DRS140" s="219"/>
      <c r="DRT140" s="175"/>
      <c r="DRU140" s="175"/>
      <c r="DRV140" s="219"/>
      <c r="DRW140" s="175"/>
      <c r="DRX140" s="175"/>
      <c r="DRY140" s="219"/>
      <c r="DRZ140" s="175"/>
      <c r="DSA140" s="175"/>
      <c r="DSB140" s="219"/>
      <c r="DSC140" s="175"/>
      <c r="DSD140" s="175"/>
      <c r="DSE140" s="219"/>
      <c r="DSF140" s="175"/>
      <c r="DSG140" s="175"/>
      <c r="DSH140" s="219"/>
      <c r="DSI140" s="175"/>
      <c r="DSJ140" s="175"/>
      <c r="DSK140" s="219"/>
      <c r="DSL140" s="175"/>
      <c r="DSM140" s="175"/>
      <c r="DSN140" s="219"/>
      <c r="DSO140" s="175"/>
      <c r="DSP140" s="175"/>
      <c r="DSQ140" s="219"/>
      <c r="DSR140" s="175"/>
      <c r="DSS140" s="175"/>
      <c r="DST140" s="219"/>
      <c r="DSU140" s="175"/>
      <c r="DSV140" s="175"/>
      <c r="DSW140" s="219"/>
      <c r="DSX140" s="175"/>
      <c r="DSY140" s="175"/>
      <c r="DSZ140" s="219"/>
      <c r="DTA140" s="175"/>
      <c r="DTB140" s="175"/>
      <c r="DTC140" s="219"/>
      <c r="DTD140" s="175"/>
      <c r="DTE140" s="175"/>
      <c r="DTF140" s="219"/>
      <c r="DTG140" s="175"/>
      <c r="DTH140" s="175"/>
      <c r="DTI140" s="219"/>
      <c r="DTJ140" s="175"/>
      <c r="DTK140" s="175"/>
      <c r="DTL140" s="219"/>
      <c r="DTM140" s="175"/>
      <c r="DTN140" s="175"/>
      <c r="DTO140" s="219"/>
      <c r="DTP140" s="175"/>
      <c r="DTQ140" s="175"/>
      <c r="DTR140" s="219"/>
      <c r="DTS140" s="175"/>
      <c r="DTT140" s="175"/>
      <c r="DTU140" s="219"/>
      <c r="DTV140" s="175"/>
      <c r="DTW140" s="175"/>
      <c r="DTX140" s="219"/>
      <c r="DTY140" s="175"/>
      <c r="DTZ140" s="175"/>
      <c r="DUA140" s="219"/>
      <c r="DUB140" s="175"/>
      <c r="DUC140" s="175"/>
      <c r="DUD140" s="219"/>
      <c r="DUE140" s="175"/>
      <c r="DUF140" s="175"/>
      <c r="DUG140" s="219"/>
      <c r="DUH140" s="175"/>
      <c r="DUI140" s="175"/>
      <c r="DUJ140" s="219"/>
      <c r="DUK140" s="175"/>
      <c r="DUL140" s="175"/>
      <c r="DUM140" s="219"/>
      <c r="DUN140" s="175"/>
      <c r="DUO140" s="175"/>
      <c r="DUP140" s="219"/>
      <c r="DUQ140" s="175"/>
      <c r="DUR140" s="175"/>
      <c r="DUS140" s="219"/>
      <c r="DUT140" s="175"/>
      <c r="DUU140" s="175"/>
      <c r="DUV140" s="219"/>
      <c r="DUW140" s="175"/>
      <c r="DUX140" s="175"/>
      <c r="DUY140" s="219"/>
      <c r="DUZ140" s="175"/>
      <c r="DVA140" s="175"/>
      <c r="DVB140" s="219"/>
      <c r="DVC140" s="175"/>
      <c r="DVD140" s="175"/>
      <c r="DVE140" s="219"/>
      <c r="DVF140" s="175"/>
      <c r="DVG140" s="175"/>
      <c r="DVH140" s="219"/>
      <c r="DVI140" s="175"/>
      <c r="DVJ140" s="175"/>
      <c r="DVK140" s="219"/>
      <c r="DVL140" s="175"/>
      <c r="DVM140" s="175"/>
      <c r="DVN140" s="219"/>
      <c r="DVO140" s="175"/>
      <c r="DVP140" s="175"/>
      <c r="DVQ140" s="219"/>
      <c r="DVR140" s="175"/>
      <c r="DVS140" s="175"/>
      <c r="DVT140" s="219"/>
      <c r="DVU140" s="175"/>
      <c r="DVV140" s="175"/>
      <c r="DVW140" s="219"/>
      <c r="DVX140" s="175"/>
      <c r="DVY140" s="175"/>
      <c r="DVZ140" s="219"/>
      <c r="DWA140" s="175"/>
      <c r="DWB140" s="175"/>
      <c r="DWC140" s="219"/>
      <c r="DWD140" s="175"/>
      <c r="DWE140" s="175"/>
      <c r="DWF140" s="219"/>
      <c r="DWG140" s="175"/>
      <c r="DWH140" s="175"/>
      <c r="DWI140" s="219"/>
      <c r="DWJ140" s="175"/>
      <c r="DWK140" s="175"/>
      <c r="DWL140" s="219"/>
      <c r="DWM140" s="175"/>
      <c r="DWN140" s="175"/>
      <c r="DWO140" s="219"/>
      <c r="DWP140" s="175"/>
      <c r="DWQ140" s="175"/>
      <c r="DWR140" s="219"/>
      <c r="DWS140" s="175"/>
      <c r="DWT140" s="175"/>
      <c r="DWU140" s="219"/>
      <c r="DWV140" s="175"/>
      <c r="DWW140" s="175"/>
      <c r="DWX140" s="219"/>
      <c r="DWY140" s="175"/>
      <c r="DWZ140" s="175"/>
      <c r="DXA140" s="219"/>
      <c r="DXB140" s="175"/>
      <c r="DXC140" s="175"/>
      <c r="DXD140" s="219"/>
      <c r="DXE140" s="175"/>
      <c r="DXF140" s="175"/>
      <c r="DXG140" s="219"/>
      <c r="DXH140" s="175"/>
      <c r="DXI140" s="175"/>
      <c r="DXJ140" s="219"/>
      <c r="DXK140" s="175"/>
      <c r="DXL140" s="175"/>
      <c r="DXM140" s="219"/>
      <c r="DXN140" s="175"/>
      <c r="DXO140" s="175"/>
      <c r="DXP140" s="219"/>
      <c r="DXQ140" s="175"/>
      <c r="DXR140" s="175"/>
      <c r="DXS140" s="219"/>
      <c r="DXT140" s="175"/>
      <c r="DXU140" s="175"/>
      <c r="DXV140" s="219"/>
      <c r="DXW140" s="175"/>
      <c r="DXX140" s="175"/>
      <c r="DXY140" s="219"/>
      <c r="DXZ140" s="175"/>
      <c r="DYA140" s="175"/>
      <c r="DYB140" s="219"/>
      <c r="DYC140" s="175"/>
      <c r="DYD140" s="175"/>
      <c r="DYE140" s="219"/>
      <c r="DYF140" s="175"/>
      <c r="DYG140" s="175"/>
      <c r="DYH140" s="219"/>
      <c r="DYI140" s="175"/>
      <c r="DYJ140" s="175"/>
      <c r="DYK140" s="219"/>
      <c r="DYL140" s="175"/>
      <c r="DYM140" s="175"/>
      <c r="DYN140" s="219"/>
      <c r="DYO140" s="175"/>
      <c r="DYP140" s="175"/>
      <c r="DYQ140" s="219"/>
      <c r="DYR140" s="175"/>
      <c r="DYS140" s="175"/>
      <c r="DYT140" s="219"/>
      <c r="DYU140" s="175"/>
      <c r="DYV140" s="175"/>
      <c r="DYW140" s="219"/>
      <c r="DYX140" s="175"/>
      <c r="DYY140" s="175"/>
      <c r="DYZ140" s="219"/>
      <c r="DZA140" s="175"/>
      <c r="DZB140" s="175"/>
      <c r="DZC140" s="219"/>
      <c r="DZD140" s="175"/>
      <c r="DZE140" s="175"/>
      <c r="DZF140" s="219"/>
      <c r="DZG140" s="175"/>
      <c r="DZH140" s="175"/>
      <c r="DZI140" s="219"/>
      <c r="DZJ140" s="175"/>
      <c r="DZK140" s="175"/>
      <c r="DZL140" s="219"/>
      <c r="DZM140" s="175"/>
      <c r="DZN140" s="175"/>
      <c r="DZO140" s="219"/>
      <c r="DZP140" s="175"/>
      <c r="DZQ140" s="175"/>
      <c r="DZR140" s="219"/>
      <c r="DZS140" s="175"/>
      <c r="DZT140" s="175"/>
      <c r="DZU140" s="219"/>
      <c r="DZV140" s="175"/>
      <c r="DZW140" s="175"/>
      <c r="DZX140" s="219"/>
      <c r="DZY140" s="175"/>
      <c r="DZZ140" s="175"/>
      <c r="EAA140" s="219"/>
      <c r="EAB140" s="175"/>
      <c r="EAC140" s="175"/>
      <c r="EAD140" s="219"/>
      <c r="EAE140" s="175"/>
      <c r="EAF140" s="175"/>
      <c r="EAG140" s="219"/>
      <c r="EAH140" s="175"/>
      <c r="EAI140" s="175"/>
      <c r="EAJ140" s="219"/>
      <c r="EAK140" s="175"/>
      <c r="EAL140" s="175"/>
      <c r="EAM140" s="219"/>
      <c r="EAN140" s="175"/>
      <c r="EAO140" s="175"/>
      <c r="EAP140" s="219"/>
      <c r="EAQ140" s="175"/>
      <c r="EAR140" s="175"/>
      <c r="EAS140" s="219"/>
      <c r="EAT140" s="175"/>
      <c r="EAU140" s="175"/>
      <c r="EAV140" s="219"/>
      <c r="EAW140" s="175"/>
      <c r="EAX140" s="175"/>
      <c r="EAY140" s="219"/>
      <c r="EAZ140" s="175"/>
      <c r="EBA140" s="175"/>
      <c r="EBB140" s="219"/>
      <c r="EBC140" s="175"/>
      <c r="EBD140" s="175"/>
      <c r="EBE140" s="219"/>
      <c r="EBF140" s="175"/>
      <c r="EBG140" s="175"/>
      <c r="EBH140" s="219"/>
      <c r="EBI140" s="175"/>
      <c r="EBJ140" s="175"/>
      <c r="EBK140" s="219"/>
      <c r="EBL140" s="175"/>
      <c r="EBM140" s="175"/>
      <c r="EBN140" s="219"/>
      <c r="EBO140" s="175"/>
      <c r="EBP140" s="175"/>
      <c r="EBQ140" s="219"/>
      <c r="EBR140" s="175"/>
      <c r="EBS140" s="175"/>
      <c r="EBT140" s="219"/>
      <c r="EBU140" s="175"/>
      <c r="EBV140" s="175"/>
      <c r="EBW140" s="219"/>
      <c r="EBX140" s="175"/>
      <c r="EBY140" s="175"/>
      <c r="EBZ140" s="219"/>
      <c r="ECA140" s="175"/>
      <c r="ECB140" s="175"/>
      <c r="ECC140" s="219"/>
      <c r="ECD140" s="175"/>
      <c r="ECE140" s="175"/>
      <c r="ECF140" s="219"/>
      <c r="ECG140" s="175"/>
      <c r="ECH140" s="175"/>
      <c r="ECI140" s="219"/>
      <c r="ECJ140" s="175"/>
      <c r="ECK140" s="175"/>
      <c r="ECL140" s="219"/>
      <c r="ECM140" s="175"/>
      <c r="ECN140" s="175"/>
      <c r="ECO140" s="219"/>
      <c r="ECP140" s="175"/>
      <c r="ECQ140" s="175"/>
      <c r="ECR140" s="219"/>
      <c r="ECS140" s="175"/>
      <c r="ECT140" s="175"/>
      <c r="ECU140" s="219"/>
      <c r="ECV140" s="175"/>
      <c r="ECW140" s="175"/>
      <c r="ECX140" s="219"/>
      <c r="ECY140" s="175"/>
      <c r="ECZ140" s="175"/>
      <c r="EDA140" s="219"/>
      <c r="EDB140" s="175"/>
      <c r="EDC140" s="175"/>
      <c r="EDD140" s="219"/>
      <c r="EDE140" s="175"/>
      <c r="EDF140" s="175"/>
      <c r="EDG140" s="219"/>
      <c r="EDH140" s="175"/>
      <c r="EDI140" s="175"/>
      <c r="EDJ140" s="219"/>
      <c r="EDK140" s="175"/>
      <c r="EDL140" s="175"/>
      <c r="EDM140" s="219"/>
      <c r="EDN140" s="175"/>
      <c r="EDO140" s="175"/>
      <c r="EDP140" s="219"/>
      <c r="EDQ140" s="175"/>
      <c r="EDR140" s="175"/>
      <c r="EDS140" s="219"/>
      <c r="EDT140" s="175"/>
      <c r="EDU140" s="175"/>
      <c r="EDV140" s="219"/>
      <c r="EDW140" s="175"/>
      <c r="EDX140" s="175"/>
      <c r="EDY140" s="219"/>
      <c r="EDZ140" s="175"/>
      <c r="EEA140" s="175"/>
      <c r="EEB140" s="219"/>
      <c r="EEC140" s="175"/>
      <c r="EED140" s="175"/>
      <c r="EEE140" s="219"/>
      <c r="EEF140" s="175"/>
      <c r="EEG140" s="175"/>
      <c r="EEH140" s="219"/>
      <c r="EEI140" s="175"/>
      <c r="EEJ140" s="175"/>
      <c r="EEK140" s="219"/>
      <c r="EEL140" s="175"/>
      <c r="EEM140" s="175"/>
      <c r="EEN140" s="219"/>
      <c r="EEO140" s="175"/>
      <c r="EEP140" s="175"/>
      <c r="EEQ140" s="219"/>
      <c r="EER140" s="175"/>
      <c r="EES140" s="175"/>
      <c r="EET140" s="219"/>
      <c r="EEU140" s="175"/>
      <c r="EEV140" s="175"/>
      <c r="EEW140" s="219"/>
      <c r="EEX140" s="175"/>
      <c r="EEY140" s="175"/>
      <c r="EEZ140" s="219"/>
      <c r="EFA140" s="175"/>
      <c r="EFB140" s="175"/>
      <c r="EFC140" s="219"/>
      <c r="EFD140" s="175"/>
      <c r="EFE140" s="175"/>
      <c r="EFF140" s="219"/>
      <c r="EFG140" s="175"/>
      <c r="EFH140" s="175"/>
      <c r="EFI140" s="219"/>
      <c r="EFJ140" s="175"/>
      <c r="EFK140" s="175"/>
      <c r="EFL140" s="219"/>
      <c r="EFM140" s="175"/>
      <c r="EFN140" s="175"/>
      <c r="EFO140" s="219"/>
      <c r="EFP140" s="175"/>
      <c r="EFQ140" s="175"/>
      <c r="EFR140" s="219"/>
      <c r="EFS140" s="175"/>
      <c r="EFT140" s="175"/>
      <c r="EFU140" s="219"/>
      <c r="EFV140" s="175"/>
      <c r="EFW140" s="175"/>
      <c r="EFX140" s="219"/>
      <c r="EFY140" s="175"/>
      <c r="EFZ140" s="175"/>
      <c r="EGA140" s="219"/>
      <c r="EGB140" s="175"/>
      <c r="EGC140" s="175"/>
      <c r="EGD140" s="219"/>
      <c r="EGE140" s="175"/>
      <c r="EGF140" s="175"/>
      <c r="EGG140" s="219"/>
      <c r="EGH140" s="175"/>
      <c r="EGI140" s="175"/>
      <c r="EGJ140" s="219"/>
      <c r="EGK140" s="175"/>
      <c r="EGL140" s="175"/>
      <c r="EGM140" s="219"/>
      <c r="EGN140" s="175"/>
      <c r="EGO140" s="175"/>
      <c r="EGP140" s="219"/>
      <c r="EGQ140" s="175"/>
      <c r="EGR140" s="175"/>
      <c r="EGS140" s="219"/>
      <c r="EGT140" s="175"/>
      <c r="EGU140" s="175"/>
      <c r="EGV140" s="219"/>
      <c r="EGW140" s="175"/>
      <c r="EGX140" s="175"/>
      <c r="EGY140" s="219"/>
      <c r="EGZ140" s="175"/>
      <c r="EHA140" s="175"/>
      <c r="EHB140" s="219"/>
      <c r="EHC140" s="175"/>
      <c r="EHD140" s="175"/>
      <c r="EHE140" s="219"/>
      <c r="EHF140" s="175"/>
      <c r="EHG140" s="175"/>
      <c r="EHH140" s="219"/>
      <c r="EHI140" s="175"/>
      <c r="EHJ140" s="175"/>
      <c r="EHK140" s="219"/>
      <c r="EHL140" s="175"/>
      <c r="EHM140" s="175"/>
      <c r="EHN140" s="219"/>
      <c r="EHO140" s="175"/>
      <c r="EHP140" s="175"/>
      <c r="EHQ140" s="219"/>
      <c r="EHR140" s="175"/>
      <c r="EHS140" s="175"/>
      <c r="EHT140" s="219"/>
      <c r="EHU140" s="175"/>
      <c r="EHV140" s="175"/>
      <c r="EHW140" s="219"/>
      <c r="EHX140" s="175"/>
      <c r="EHY140" s="175"/>
      <c r="EHZ140" s="219"/>
      <c r="EIA140" s="175"/>
      <c r="EIB140" s="175"/>
      <c r="EIC140" s="219"/>
      <c r="EID140" s="175"/>
      <c r="EIE140" s="175"/>
      <c r="EIF140" s="219"/>
      <c r="EIG140" s="175"/>
      <c r="EIH140" s="175"/>
      <c r="EII140" s="219"/>
      <c r="EIJ140" s="175"/>
      <c r="EIK140" s="175"/>
      <c r="EIL140" s="219"/>
      <c r="EIM140" s="175"/>
      <c r="EIN140" s="175"/>
      <c r="EIO140" s="219"/>
      <c r="EIP140" s="175"/>
      <c r="EIQ140" s="175"/>
      <c r="EIR140" s="219"/>
      <c r="EIS140" s="175"/>
      <c r="EIT140" s="175"/>
      <c r="EIU140" s="219"/>
      <c r="EIV140" s="175"/>
      <c r="EIW140" s="175"/>
      <c r="EIX140" s="219"/>
      <c r="EIY140" s="175"/>
      <c r="EIZ140" s="175"/>
      <c r="EJA140" s="219"/>
      <c r="EJB140" s="175"/>
      <c r="EJC140" s="175"/>
      <c r="EJD140" s="219"/>
      <c r="EJE140" s="175"/>
      <c r="EJF140" s="175"/>
      <c r="EJG140" s="219"/>
      <c r="EJH140" s="175"/>
      <c r="EJI140" s="175"/>
      <c r="EJJ140" s="219"/>
      <c r="EJK140" s="175"/>
      <c r="EJL140" s="175"/>
      <c r="EJM140" s="219"/>
      <c r="EJN140" s="175"/>
      <c r="EJO140" s="175"/>
      <c r="EJP140" s="219"/>
      <c r="EJQ140" s="175"/>
      <c r="EJR140" s="175"/>
      <c r="EJS140" s="219"/>
      <c r="EJT140" s="175"/>
      <c r="EJU140" s="175"/>
      <c r="EJV140" s="219"/>
      <c r="EJW140" s="175"/>
      <c r="EJX140" s="175"/>
      <c r="EJY140" s="219"/>
      <c r="EJZ140" s="175"/>
      <c r="EKA140" s="175"/>
      <c r="EKB140" s="219"/>
      <c r="EKC140" s="175"/>
      <c r="EKD140" s="175"/>
      <c r="EKE140" s="219"/>
      <c r="EKF140" s="175"/>
      <c r="EKG140" s="175"/>
      <c r="EKH140" s="219"/>
      <c r="EKI140" s="175"/>
      <c r="EKJ140" s="175"/>
      <c r="EKK140" s="219"/>
      <c r="EKL140" s="175"/>
      <c r="EKM140" s="175"/>
      <c r="EKN140" s="219"/>
      <c r="EKO140" s="175"/>
      <c r="EKP140" s="175"/>
      <c r="EKQ140" s="219"/>
      <c r="EKR140" s="175"/>
      <c r="EKS140" s="175"/>
      <c r="EKT140" s="219"/>
      <c r="EKU140" s="175"/>
      <c r="EKV140" s="175"/>
      <c r="EKW140" s="219"/>
      <c r="EKX140" s="175"/>
      <c r="EKY140" s="175"/>
      <c r="EKZ140" s="219"/>
      <c r="ELA140" s="175"/>
      <c r="ELB140" s="175"/>
      <c r="ELC140" s="219"/>
      <c r="ELD140" s="175"/>
      <c r="ELE140" s="175"/>
      <c r="ELF140" s="219"/>
      <c r="ELG140" s="175"/>
      <c r="ELH140" s="175"/>
      <c r="ELI140" s="219"/>
      <c r="ELJ140" s="175"/>
      <c r="ELK140" s="175"/>
      <c r="ELL140" s="219"/>
      <c r="ELM140" s="175"/>
      <c r="ELN140" s="175"/>
      <c r="ELO140" s="219"/>
      <c r="ELP140" s="175"/>
      <c r="ELQ140" s="175"/>
      <c r="ELR140" s="219"/>
      <c r="ELS140" s="175"/>
      <c r="ELT140" s="175"/>
      <c r="ELU140" s="219"/>
      <c r="ELV140" s="175"/>
      <c r="ELW140" s="175"/>
      <c r="ELX140" s="219"/>
      <c r="ELY140" s="175"/>
      <c r="ELZ140" s="175"/>
      <c r="EMA140" s="219"/>
      <c r="EMB140" s="175"/>
      <c r="EMC140" s="175"/>
      <c r="EMD140" s="219"/>
      <c r="EME140" s="175"/>
      <c r="EMF140" s="175"/>
      <c r="EMG140" s="219"/>
      <c r="EMH140" s="175"/>
      <c r="EMI140" s="175"/>
      <c r="EMJ140" s="219"/>
      <c r="EMK140" s="175"/>
      <c r="EML140" s="175"/>
      <c r="EMM140" s="219"/>
      <c r="EMN140" s="175"/>
      <c r="EMO140" s="175"/>
      <c r="EMP140" s="219"/>
      <c r="EMQ140" s="175"/>
      <c r="EMR140" s="175"/>
      <c r="EMS140" s="219"/>
      <c r="EMT140" s="175"/>
      <c r="EMU140" s="175"/>
      <c r="EMV140" s="219"/>
      <c r="EMW140" s="175"/>
      <c r="EMX140" s="175"/>
      <c r="EMY140" s="219"/>
      <c r="EMZ140" s="175"/>
      <c r="ENA140" s="175"/>
      <c r="ENB140" s="219"/>
      <c r="ENC140" s="175"/>
      <c r="END140" s="175"/>
      <c r="ENE140" s="219"/>
      <c r="ENF140" s="175"/>
      <c r="ENG140" s="175"/>
      <c r="ENH140" s="219"/>
      <c r="ENI140" s="175"/>
      <c r="ENJ140" s="175"/>
      <c r="ENK140" s="219"/>
      <c r="ENL140" s="175"/>
      <c r="ENM140" s="175"/>
      <c r="ENN140" s="219"/>
      <c r="ENO140" s="175"/>
      <c r="ENP140" s="175"/>
      <c r="ENQ140" s="219"/>
      <c r="ENR140" s="175"/>
      <c r="ENS140" s="175"/>
      <c r="ENT140" s="219"/>
      <c r="ENU140" s="175"/>
      <c r="ENV140" s="175"/>
      <c r="ENW140" s="219"/>
      <c r="ENX140" s="175"/>
      <c r="ENY140" s="175"/>
      <c r="ENZ140" s="219"/>
      <c r="EOA140" s="175"/>
      <c r="EOB140" s="175"/>
      <c r="EOC140" s="219"/>
      <c r="EOD140" s="175"/>
      <c r="EOE140" s="175"/>
      <c r="EOF140" s="219"/>
      <c r="EOG140" s="175"/>
      <c r="EOH140" s="175"/>
      <c r="EOI140" s="219"/>
      <c r="EOJ140" s="175"/>
      <c r="EOK140" s="175"/>
      <c r="EOL140" s="219"/>
      <c r="EOM140" s="175"/>
      <c r="EON140" s="175"/>
      <c r="EOO140" s="219"/>
      <c r="EOP140" s="175"/>
      <c r="EOQ140" s="175"/>
      <c r="EOR140" s="219"/>
      <c r="EOS140" s="175"/>
      <c r="EOT140" s="175"/>
      <c r="EOU140" s="219"/>
      <c r="EOV140" s="175"/>
      <c r="EOW140" s="175"/>
      <c r="EOX140" s="219"/>
      <c r="EOY140" s="175"/>
      <c r="EOZ140" s="175"/>
      <c r="EPA140" s="219"/>
      <c r="EPB140" s="175"/>
      <c r="EPC140" s="175"/>
      <c r="EPD140" s="219"/>
      <c r="EPE140" s="175"/>
      <c r="EPF140" s="175"/>
      <c r="EPG140" s="219"/>
      <c r="EPH140" s="175"/>
      <c r="EPI140" s="175"/>
      <c r="EPJ140" s="219"/>
      <c r="EPK140" s="175"/>
      <c r="EPL140" s="175"/>
      <c r="EPM140" s="219"/>
      <c r="EPN140" s="175"/>
      <c r="EPO140" s="175"/>
      <c r="EPP140" s="219"/>
      <c r="EPQ140" s="175"/>
      <c r="EPR140" s="175"/>
      <c r="EPS140" s="219"/>
      <c r="EPT140" s="175"/>
      <c r="EPU140" s="175"/>
      <c r="EPV140" s="219"/>
      <c r="EPW140" s="175"/>
      <c r="EPX140" s="175"/>
      <c r="EPY140" s="219"/>
      <c r="EPZ140" s="175"/>
      <c r="EQA140" s="175"/>
      <c r="EQB140" s="219"/>
      <c r="EQC140" s="175"/>
      <c r="EQD140" s="175"/>
      <c r="EQE140" s="219"/>
      <c r="EQF140" s="175"/>
      <c r="EQG140" s="175"/>
      <c r="EQH140" s="219"/>
      <c r="EQI140" s="175"/>
      <c r="EQJ140" s="175"/>
      <c r="EQK140" s="219"/>
      <c r="EQL140" s="175"/>
      <c r="EQM140" s="175"/>
      <c r="EQN140" s="219"/>
      <c r="EQO140" s="175"/>
      <c r="EQP140" s="175"/>
      <c r="EQQ140" s="219"/>
      <c r="EQR140" s="175"/>
      <c r="EQS140" s="175"/>
      <c r="EQT140" s="219"/>
      <c r="EQU140" s="175"/>
      <c r="EQV140" s="175"/>
      <c r="EQW140" s="219"/>
      <c r="EQX140" s="175"/>
      <c r="EQY140" s="175"/>
      <c r="EQZ140" s="219"/>
      <c r="ERA140" s="175"/>
      <c r="ERB140" s="175"/>
      <c r="ERC140" s="219"/>
      <c r="ERD140" s="175"/>
      <c r="ERE140" s="175"/>
      <c r="ERF140" s="219"/>
      <c r="ERG140" s="175"/>
      <c r="ERH140" s="175"/>
      <c r="ERI140" s="219"/>
      <c r="ERJ140" s="175"/>
      <c r="ERK140" s="175"/>
      <c r="ERL140" s="219"/>
      <c r="ERM140" s="175"/>
      <c r="ERN140" s="175"/>
      <c r="ERO140" s="219"/>
      <c r="ERP140" s="175"/>
      <c r="ERQ140" s="175"/>
      <c r="ERR140" s="219"/>
      <c r="ERS140" s="175"/>
      <c r="ERT140" s="175"/>
      <c r="ERU140" s="219"/>
      <c r="ERV140" s="175"/>
      <c r="ERW140" s="175"/>
      <c r="ERX140" s="219"/>
      <c r="ERY140" s="175"/>
      <c r="ERZ140" s="175"/>
      <c r="ESA140" s="219"/>
      <c r="ESB140" s="175"/>
      <c r="ESC140" s="175"/>
      <c r="ESD140" s="219"/>
      <c r="ESE140" s="175"/>
      <c r="ESF140" s="175"/>
      <c r="ESG140" s="219"/>
      <c r="ESH140" s="175"/>
      <c r="ESI140" s="175"/>
      <c r="ESJ140" s="219"/>
      <c r="ESK140" s="175"/>
      <c r="ESL140" s="175"/>
      <c r="ESM140" s="219"/>
      <c r="ESN140" s="175"/>
      <c r="ESO140" s="175"/>
      <c r="ESP140" s="219"/>
      <c r="ESQ140" s="175"/>
      <c r="ESR140" s="175"/>
      <c r="ESS140" s="219"/>
      <c r="EST140" s="175"/>
      <c r="ESU140" s="175"/>
      <c r="ESV140" s="219"/>
      <c r="ESW140" s="175"/>
      <c r="ESX140" s="175"/>
      <c r="ESY140" s="219"/>
      <c r="ESZ140" s="175"/>
      <c r="ETA140" s="175"/>
      <c r="ETB140" s="219"/>
      <c r="ETC140" s="175"/>
      <c r="ETD140" s="175"/>
      <c r="ETE140" s="219"/>
      <c r="ETF140" s="175"/>
      <c r="ETG140" s="175"/>
      <c r="ETH140" s="219"/>
      <c r="ETI140" s="175"/>
      <c r="ETJ140" s="175"/>
      <c r="ETK140" s="219"/>
      <c r="ETL140" s="175"/>
      <c r="ETM140" s="175"/>
      <c r="ETN140" s="219"/>
      <c r="ETO140" s="175"/>
      <c r="ETP140" s="175"/>
      <c r="ETQ140" s="219"/>
      <c r="ETR140" s="175"/>
      <c r="ETS140" s="175"/>
      <c r="ETT140" s="219"/>
      <c r="ETU140" s="175"/>
      <c r="ETV140" s="175"/>
      <c r="ETW140" s="219"/>
      <c r="ETX140" s="175"/>
      <c r="ETY140" s="175"/>
      <c r="ETZ140" s="219"/>
      <c r="EUA140" s="175"/>
      <c r="EUB140" s="175"/>
      <c r="EUC140" s="219"/>
      <c r="EUD140" s="175"/>
      <c r="EUE140" s="175"/>
      <c r="EUF140" s="219"/>
      <c r="EUG140" s="175"/>
      <c r="EUH140" s="175"/>
      <c r="EUI140" s="219"/>
      <c r="EUJ140" s="175"/>
      <c r="EUK140" s="175"/>
      <c r="EUL140" s="219"/>
      <c r="EUM140" s="175"/>
      <c r="EUN140" s="175"/>
      <c r="EUO140" s="219"/>
      <c r="EUP140" s="175"/>
      <c r="EUQ140" s="175"/>
      <c r="EUR140" s="219"/>
      <c r="EUS140" s="175"/>
      <c r="EUT140" s="175"/>
      <c r="EUU140" s="219"/>
      <c r="EUV140" s="175"/>
      <c r="EUW140" s="175"/>
      <c r="EUX140" s="219"/>
      <c r="EUY140" s="175"/>
      <c r="EUZ140" s="175"/>
      <c r="EVA140" s="219"/>
      <c r="EVB140" s="175"/>
      <c r="EVC140" s="175"/>
      <c r="EVD140" s="219"/>
      <c r="EVE140" s="175"/>
      <c r="EVF140" s="175"/>
      <c r="EVG140" s="219"/>
      <c r="EVH140" s="175"/>
      <c r="EVI140" s="175"/>
      <c r="EVJ140" s="219"/>
      <c r="EVK140" s="175"/>
      <c r="EVL140" s="175"/>
      <c r="EVM140" s="219"/>
      <c r="EVN140" s="175"/>
      <c r="EVO140" s="175"/>
      <c r="EVP140" s="219"/>
      <c r="EVQ140" s="175"/>
      <c r="EVR140" s="175"/>
      <c r="EVS140" s="219"/>
      <c r="EVT140" s="175"/>
      <c r="EVU140" s="175"/>
      <c r="EVV140" s="219"/>
      <c r="EVW140" s="175"/>
      <c r="EVX140" s="175"/>
      <c r="EVY140" s="219"/>
      <c r="EVZ140" s="175"/>
      <c r="EWA140" s="175"/>
      <c r="EWB140" s="219"/>
      <c r="EWC140" s="175"/>
      <c r="EWD140" s="175"/>
      <c r="EWE140" s="219"/>
      <c r="EWF140" s="175"/>
      <c r="EWG140" s="175"/>
      <c r="EWH140" s="219"/>
      <c r="EWI140" s="175"/>
      <c r="EWJ140" s="175"/>
      <c r="EWK140" s="219"/>
      <c r="EWL140" s="175"/>
      <c r="EWM140" s="175"/>
      <c r="EWN140" s="219"/>
      <c r="EWO140" s="175"/>
      <c r="EWP140" s="175"/>
      <c r="EWQ140" s="219"/>
      <c r="EWR140" s="175"/>
      <c r="EWS140" s="175"/>
      <c r="EWT140" s="219"/>
      <c r="EWU140" s="175"/>
      <c r="EWV140" s="175"/>
      <c r="EWW140" s="219"/>
      <c r="EWX140" s="175"/>
      <c r="EWY140" s="175"/>
      <c r="EWZ140" s="219"/>
      <c r="EXA140" s="175"/>
      <c r="EXB140" s="175"/>
      <c r="EXC140" s="219"/>
      <c r="EXD140" s="175"/>
      <c r="EXE140" s="175"/>
      <c r="EXF140" s="219"/>
      <c r="EXG140" s="175"/>
      <c r="EXH140" s="175"/>
      <c r="EXI140" s="219"/>
      <c r="EXJ140" s="175"/>
      <c r="EXK140" s="175"/>
      <c r="EXL140" s="219"/>
      <c r="EXM140" s="175"/>
      <c r="EXN140" s="175"/>
      <c r="EXO140" s="219"/>
      <c r="EXP140" s="175"/>
      <c r="EXQ140" s="175"/>
      <c r="EXR140" s="219"/>
      <c r="EXS140" s="175"/>
      <c r="EXT140" s="175"/>
      <c r="EXU140" s="219"/>
      <c r="EXV140" s="175"/>
      <c r="EXW140" s="175"/>
      <c r="EXX140" s="219"/>
      <c r="EXY140" s="175"/>
      <c r="EXZ140" s="175"/>
      <c r="EYA140" s="219"/>
      <c r="EYB140" s="175"/>
      <c r="EYC140" s="175"/>
      <c r="EYD140" s="219"/>
      <c r="EYE140" s="175"/>
      <c r="EYF140" s="175"/>
      <c r="EYG140" s="219"/>
      <c r="EYH140" s="175"/>
      <c r="EYI140" s="175"/>
      <c r="EYJ140" s="219"/>
      <c r="EYK140" s="175"/>
      <c r="EYL140" s="175"/>
      <c r="EYM140" s="219"/>
      <c r="EYN140" s="175"/>
      <c r="EYO140" s="175"/>
      <c r="EYP140" s="219"/>
      <c r="EYQ140" s="175"/>
      <c r="EYR140" s="175"/>
      <c r="EYS140" s="219"/>
      <c r="EYT140" s="175"/>
      <c r="EYU140" s="175"/>
      <c r="EYV140" s="219"/>
      <c r="EYW140" s="175"/>
      <c r="EYX140" s="175"/>
      <c r="EYY140" s="219"/>
      <c r="EYZ140" s="175"/>
      <c r="EZA140" s="175"/>
      <c r="EZB140" s="219"/>
      <c r="EZC140" s="175"/>
      <c r="EZD140" s="175"/>
      <c r="EZE140" s="219"/>
      <c r="EZF140" s="175"/>
      <c r="EZG140" s="175"/>
      <c r="EZH140" s="219"/>
      <c r="EZI140" s="175"/>
      <c r="EZJ140" s="175"/>
      <c r="EZK140" s="219"/>
      <c r="EZL140" s="175"/>
      <c r="EZM140" s="175"/>
      <c r="EZN140" s="219"/>
      <c r="EZO140" s="175"/>
      <c r="EZP140" s="175"/>
      <c r="EZQ140" s="219"/>
      <c r="EZR140" s="175"/>
      <c r="EZS140" s="175"/>
      <c r="EZT140" s="219"/>
      <c r="EZU140" s="175"/>
      <c r="EZV140" s="175"/>
      <c r="EZW140" s="219"/>
      <c r="EZX140" s="175"/>
      <c r="EZY140" s="175"/>
      <c r="EZZ140" s="219"/>
      <c r="FAA140" s="175"/>
      <c r="FAB140" s="175"/>
      <c r="FAC140" s="219"/>
      <c r="FAD140" s="175"/>
      <c r="FAE140" s="175"/>
      <c r="FAF140" s="219"/>
      <c r="FAG140" s="175"/>
      <c r="FAH140" s="175"/>
      <c r="FAI140" s="219"/>
      <c r="FAJ140" s="175"/>
      <c r="FAK140" s="175"/>
      <c r="FAL140" s="219"/>
      <c r="FAM140" s="175"/>
      <c r="FAN140" s="175"/>
      <c r="FAO140" s="219"/>
      <c r="FAP140" s="175"/>
      <c r="FAQ140" s="175"/>
      <c r="FAR140" s="219"/>
      <c r="FAS140" s="175"/>
      <c r="FAT140" s="175"/>
      <c r="FAU140" s="219"/>
      <c r="FAV140" s="175"/>
      <c r="FAW140" s="175"/>
      <c r="FAX140" s="219"/>
      <c r="FAY140" s="175"/>
      <c r="FAZ140" s="175"/>
      <c r="FBA140" s="219"/>
      <c r="FBB140" s="175"/>
      <c r="FBC140" s="175"/>
      <c r="FBD140" s="219"/>
      <c r="FBE140" s="175"/>
      <c r="FBF140" s="175"/>
      <c r="FBG140" s="219"/>
      <c r="FBH140" s="175"/>
      <c r="FBI140" s="175"/>
      <c r="FBJ140" s="219"/>
      <c r="FBK140" s="175"/>
      <c r="FBL140" s="175"/>
      <c r="FBM140" s="219"/>
      <c r="FBN140" s="175"/>
      <c r="FBO140" s="175"/>
      <c r="FBP140" s="219"/>
      <c r="FBQ140" s="175"/>
      <c r="FBR140" s="175"/>
      <c r="FBS140" s="219"/>
      <c r="FBT140" s="175"/>
      <c r="FBU140" s="175"/>
      <c r="FBV140" s="219"/>
      <c r="FBW140" s="175"/>
      <c r="FBX140" s="175"/>
      <c r="FBY140" s="219"/>
      <c r="FBZ140" s="175"/>
      <c r="FCA140" s="175"/>
      <c r="FCB140" s="219"/>
      <c r="FCC140" s="175"/>
      <c r="FCD140" s="175"/>
      <c r="FCE140" s="219"/>
      <c r="FCF140" s="175"/>
      <c r="FCG140" s="175"/>
      <c r="FCH140" s="219"/>
      <c r="FCI140" s="175"/>
      <c r="FCJ140" s="175"/>
      <c r="FCK140" s="219"/>
      <c r="FCL140" s="175"/>
      <c r="FCM140" s="175"/>
      <c r="FCN140" s="219"/>
      <c r="FCO140" s="175"/>
      <c r="FCP140" s="175"/>
      <c r="FCQ140" s="219"/>
      <c r="FCR140" s="175"/>
      <c r="FCS140" s="175"/>
      <c r="FCT140" s="219"/>
      <c r="FCU140" s="175"/>
      <c r="FCV140" s="175"/>
      <c r="FCW140" s="219"/>
      <c r="FCX140" s="175"/>
      <c r="FCY140" s="175"/>
      <c r="FCZ140" s="219"/>
      <c r="FDA140" s="175"/>
      <c r="FDB140" s="175"/>
      <c r="FDC140" s="219"/>
      <c r="FDD140" s="175"/>
      <c r="FDE140" s="175"/>
      <c r="FDF140" s="219"/>
      <c r="FDG140" s="175"/>
      <c r="FDH140" s="175"/>
      <c r="FDI140" s="219"/>
      <c r="FDJ140" s="175"/>
      <c r="FDK140" s="175"/>
      <c r="FDL140" s="219"/>
      <c r="FDM140" s="175"/>
      <c r="FDN140" s="175"/>
      <c r="FDO140" s="219"/>
      <c r="FDP140" s="175"/>
      <c r="FDQ140" s="175"/>
      <c r="FDR140" s="219"/>
      <c r="FDS140" s="175"/>
      <c r="FDT140" s="175"/>
      <c r="FDU140" s="219"/>
      <c r="FDV140" s="175"/>
      <c r="FDW140" s="175"/>
      <c r="FDX140" s="219"/>
      <c r="FDY140" s="175"/>
      <c r="FDZ140" s="175"/>
      <c r="FEA140" s="219"/>
      <c r="FEB140" s="175"/>
      <c r="FEC140" s="175"/>
      <c r="FED140" s="219"/>
      <c r="FEE140" s="175"/>
      <c r="FEF140" s="175"/>
      <c r="FEG140" s="219"/>
      <c r="FEH140" s="175"/>
      <c r="FEI140" s="175"/>
      <c r="FEJ140" s="219"/>
      <c r="FEK140" s="175"/>
      <c r="FEL140" s="175"/>
      <c r="FEM140" s="219"/>
      <c r="FEN140" s="175"/>
      <c r="FEO140" s="175"/>
      <c r="FEP140" s="219"/>
      <c r="FEQ140" s="175"/>
      <c r="FER140" s="175"/>
      <c r="FES140" s="219"/>
      <c r="FET140" s="175"/>
      <c r="FEU140" s="175"/>
      <c r="FEV140" s="219"/>
      <c r="FEW140" s="175"/>
      <c r="FEX140" s="175"/>
      <c r="FEY140" s="219"/>
      <c r="FEZ140" s="175"/>
      <c r="FFA140" s="175"/>
      <c r="FFB140" s="219"/>
      <c r="FFC140" s="175"/>
      <c r="FFD140" s="175"/>
      <c r="FFE140" s="219"/>
      <c r="FFF140" s="175"/>
      <c r="FFG140" s="175"/>
      <c r="FFH140" s="219"/>
      <c r="FFI140" s="175"/>
      <c r="FFJ140" s="175"/>
      <c r="FFK140" s="219"/>
      <c r="FFL140" s="175"/>
      <c r="FFM140" s="175"/>
      <c r="FFN140" s="219"/>
      <c r="FFO140" s="175"/>
      <c r="FFP140" s="175"/>
      <c r="FFQ140" s="219"/>
      <c r="FFR140" s="175"/>
      <c r="FFS140" s="175"/>
      <c r="FFT140" s="219"/>
      <c r="FFU140" s="175"/>
      <c r="FFV140" s="175"/>
      <c r="FFW140" s="219"/>
      <c r="FFX140" s="175"/>
      <c r="FFY140" s="175"/>
      <c r="FFZ140" s="219"/>
      <c r="FGA140" s="175"/>
      <c r="FGB140" s="175"/>
      <c r="FGC140" s="219"/>
      <c r="FGD140" s="175"/>
      <c r="FGE140" s="175"/>
      <c r="FGF140" s="219"/>
      <c r="FGG140" s="175"/>
      <c r="FGH140" s="175"/>
      <c r="FGI140" s="219"/>
      <c r="FGJ140" s="175"/>
      <c r="FGK140" s="175"/>
      <c r="FGL140" s="219"/>
      <c r="FGM140" s="175"/>
      <c r="FGN140" s="175"/>
      <c r="FGO140" s="219"/>
      <c r="FGP140" s="175"/>
      <c r="FGQ140" s="175"/>
      <c r="FGR140" s="219"/>
      <c r="FGS140" s="175"/>
      <c r="FGT140" s="175"/>
      <c r="FGU140" s="219"/>
      <c r="FGV140" s="175"/>
      <c r="FGW140" s="175"/>
      <c r="FGX140" s="219"/>
      <c r="FGY140" s="175"/>
      <c r="FGZ140" s="175"/>
      <c r="FHA140" s="219"/>
      <c r="FHB140" s="175"/>
      <c r="FHC140" s="175"/>
      <c r="FHD140" s="219"/>
      <c r="FHE140" s="175"/>
      <c r="FHF140" s="175"/>
      <c r="FHG140" s="219"/>
      <c r="FHH140" s="175"/>
      <c r="FHI140" s="175"/>
      <c r="FHJ140" s="219"/>
      <c r="FHK140" s="175"/>
      <c r="FHL140" s="175"/>
      <c r="FHM140" s="219"/>
      <c r="FHN140" s="175"/>
      <c r="FHO140" s="175"/>
      <c r="FHP140" s="219"/>
      <c r="FHQ140" s="175"/>
      <c r="FHR140" s="175"/>
      <c r="FHS140" s="219"/>
      <c r="FHT140" s="175"/>
      <c r="FHU140" s="175"/>
      <c r="FHV140" s="219"/>
      <c r="FHW140" s="175"/>
      <c r="FHX140" s="175"/>
      <c r="FHY140" s="219"/>
      <c r="FHZ140" s="175"/>
      <c r="FIA140" s="175"/>
      <c r="FIB140" s="219"/>
      <c r="FIC140" s="175"/>
      <c r="FID140" s="175"/>
      <c r="FIE140" s="219"/>
      <c r="FIF140" s="175"/>
      <c r="FIG140" s="175"/>
      <c r="FIH140" s="219"/>
      <c r="FII140" s="175"/>
      <c r="FIJ140" s="175"/>
      <c r="FIK140" s="219"/>
      <c r="FIL140" s="175"/>
      <c r="FIM140" s="175"/>
      <c r="FIN140" s="219"/>
      <c r="FIO140" s="175"/>
      <c r="FIP140" s="175"/>
      <c r="FIQ140" s="219"/>
      <c r="FIR140" s="175"/>
      <c r="FIS140" s="175"/>
      <c r="FIT140" s="219"/>
      <c r="FIU140" s="175"/>
      <c r="FIV140" s="175"/>
      <c r="FIW140" s="219"/>
      <c r="FIX140" s="175"/>
      <c r="FIY140" s="175"/>
      <c r="FIZ140" s="219"/>
      <c r="FJA140" s="175"/>
      <c r="FJB140" s="175"/>
      <c r="FJC140" s="219"/>
      <c r="FJD140" s="175"/>
      <c r="FJE140" s="175"/>
      <c r="FJF140" s="219"/>
      <c r="FJG140" s="175"/>
      <c r="FJH140" s="175"/>
      <c r="FJI140" s="219"/>
      <c r="FJJ140" s="175"/>
      <c r="FJK140" s="175"/>
      <c r="FJL140" s="219"/>
      <c r="FJM140" s="175"/>
      <c r="FJN140" s="175"/>
      <c r="FJO140" s="219"/>
      <c r="FJP140" s="175"/>
      <c r="FJQ140" s="175"/>
      <c r="FJR140" s="219"/>
      <c r="FJS140" s="175"/>
      <c r="FJT140" s="175"/>
      <c r="FJU140" s="219"/>
      <c r="FJV140" s="175"/>
      <c r="FJW140" s="175"/>
      <c r="FJX140" s="219"/>
      <c r="FJY140" s="175"/>
      <c r="FJZ140" s="175"/>
      <c r="FKA140" s="219"/>
      <c r="FKB140" s="175"/>
      <c r="FKC140" s="175"/>
      <c r="FKD140" s="219"/>
      <c r="FKE140" s="175"/>
      <c r="FKF140" s="175"/>
      <c r="FKG140" s="219"/>
      <c r="FKH140" s="175"/>
      <c r="FKI140" s="175"/>
      <c r="FKJ140" s="219"/>
      <c r="FKK140" s="175"/>
      <c r="FKL140" s="175"/>
      <c r="FKM140" s="219"/>
      <c r="FKN140" s="175"/>
      <c r="FKO140" s="175"/>
      <c r="FKP140" s="219"/>
      <c r="FKQ140" s="175"/>
      <c r="FKR140" s="175"/>
      <c r="FKS140" s="219"/>
      <c r="FKT140" s="175"/>
      <c r="FKU140" s="175"/>
      <c r="FKV140" s="219"/>
      <c r="FKW140" s="175"/>
      <c r="FKX140" s="175"/>
      <c r="FKY140" s="219"/>
      <c r="FKZ140" s="175"/>
      <c r="FLA140" s="175"/>
      <c r="FLB140" s="219"/>
      <c r="FLC140" s="175"/>
      <c r="FLD140" s="175"/>
      <c r="FLE140" s="219"/>
      <c r="FLF140" s="175"/>
      <c r="FLG140" s="175"/>
      <c r="FLH140" s="219"/>
      <c r="FLI140" s="175"/>
      <c r="FLJ140" s="175"/>
      <c r="FLK140" s="219"/>
      <c r="FLL140" s="175"/>
      <c r="FLM140" s="175"/>
      <c r="FLN140" s="219"/>
      <c r="FLO140" s="175"/>
      <c r="FLP140" s="175"/>
      <c r="FLQ140" s="219"/>
      <c r="FLR140" s="175"/>
      <c r="FLS140" s="175"/>
      <c r="FLT140" s="219"/>
      <c r="FLU140" s="175"/>
      <c r="FLV140" s="175"/>
      <c r="FLW140" s="219"/>
      <c r="FLX140" s="175"/>
      <c r="FLY140" s="175"/>
      <c r="FLZ140" s="219"/>
      <c r="FMA140" s="175"/>
      <c r="FMB140" s="175"/>
      <c r="FMC140" s="219"/>
      <c r="FMD140" s="175"/>
      <c r="FME140" s="175"/>
      <c r="FMF140" s="219"/>
      <c r="FMG140" s="175"/>
      <c r="FMH140" s="175"/>
      <c r="FMI140" s="219"/>
      <c r="FMJ140" s="175"/>
      <c r="FMK140" s="175"/>
      <c r="FML140" s="219"/>
      <c r="FMM140" s="175"/>
      <c r="FMN140" s="175"/>
      <c r="FMO140" s="219"/>
      <c r="FMP140" s="175"/>
      <c r="FMQ140" s="175"/>
      <c r="FMR140" s="219"/>
      <c r="FMS140" s="175"/>
      <c r="FMT140" s="175"/>
      <c r="FMU140" s="219"/>
      <c r="FMV140" s="175"/>
      <c r="FMW140" s="175"/>
      <c r="FMX140" s="219"/>
      <c r="FMY140" s="175"/>
      <c r="FMZ140" s="175"/>
      <c r="FNA140" s="219"/>
      <c r="FNB140" s="175"/>
      <c r="FNC140" s="175"/>
      <c r="FND140" s="219"/>
      <c r="FNE140" s="175"/>
      <c r="FNF140" s="175"/>
      <c r="FNG140" s="219"/>
      <c r="FNH140" s="175"/>
      <c r="FNI140" s="175"/>
      <c r="FNJ140" s="219"/>
      <c r="FNK140" s="175"/>
      <c r="FNL140" s="175"/>
      <c r="FNM140" s="219"/>
      <c r="FNN140" s="175"/>
      <c r="FNO140" s="175"/>
      <c r="FNP140" s="219"/>
      <c r="FNQ140" s="175"/>
      <c r="FNR140" s="175"/>
      <c r="FNS140" s="219"/>
      <c r="FNT140" s="175"/>
      <c r="FNU140" s="175"/>
      <c r="FNV140" s="219"/>
      <c r="FNW140" s="175"/>
      <c r="FNX140" s="175"/>
      <c r="FNY140" s="219"/>
      <c r="FNZ140" s="175"/>
      <c r="FOA140" s="175"/>
      <c r="FOB140" s="219"/>
      <c r="FOC140" s="175"/>
      <c r="FOD140" s="175"/>
      <c r="FOE140" s="219"/>
      <c r="FOF140" s="175"/>
      <c r="FOG140" s="175"/>
      <c r="FOH140" s="219"/>
      <c r="FOI140" s="175"/>
      <c r="FOJ140" s="175"/>
      <c r="FOK140" s="219"/>
      <c r="FOL140" s="175"/>
      <c r="FOM140" s="175"/>
      <c r="FON140" s="219"/>
      <c r="FOO140" s="175"/>
      <c r="FOP140" s="175"/>
      <c r="FOQ140" s="219"/>
      <c r="FOR140" s="175"/>
      <c r="FOS140" s="175"/>
      <c r="FOT140" s="219"/>
      <c r="FOU140" s="175"/>
      <c r="FOV140" s="175"/>
      <c r="FOW140" s="219"/>
      <c r="FOX140" s="175"/>
      <c r="FOY140" s="175"/>
      <c r="FOZ140" s="219"/>
      <c r="FPA140" s="175"/>
      <c r="FPB140" s="175"/>
      <c r="FPC140" s="219"/>
      <c r="FPD140" s="175"/>
      <c r="FPE140" s="175"/>
      <c r="FPF140" s="219"/>
      <c r="FPG140" s="175"/>
      <c r="FPH140" s="175"/>
      <c r="FPI140" s="219"/>
      <c r="FPJ140" s="175"/>
      <c r="FPK140" s="175"/>
      <c r="FPL140" s="219"/>
      <c r="FPM140" s="175"/>
      <c r="FPN140" s="175"/>
      <c r="FPO140" s="219"/>
      <c r="FPP140" s="175"/>
      <c r="FPQ140" s="175"/>
      <c r="FPR140" s="219"/>
      <c r="FPS140" s="175"/>
      <c r="FPT140" s="175"/>
      <c r="FPU140" s="219"/>
      <c r="FPV140" s="175"/>
      <c r="FPW140" s="175"/>
      <c r="FPX140" s="219"/>
      <c r="FPY140" s="175"/>
      <c r="FPZ140" s="175"/>
      <c r="FQA140" s="219"/>
      <c r="FQB140" s="175"/>
      <c r="FQC140" s="175"/>
      <c r="FQD140" s="219"/>
      <c r="FQE140" s="175"/>
      <c r="FQF140" s="175"/>
      <c r="FQG140" s="219"/>
      <c r="FQH140" s="175"/>
      <c r="FQI140" s="175"/>
      <c r="FQJ140" s="219"/>
      <c r="FQK140" s="175"/>
      <c r="FQL140" s="175"/>
      <c r="FQM140" s="219"/>
      <c r="FQN140" s="175"/>
      <c r="FQO140" s="175"/>
      <c r="FQP140" s="219"/>
      <c r="FQQ140" s="175"/>
      <c r="FQR140" s="175"/>
      <c r="FQS140" s="219"/>
      <c r="FQT140" s="175"/>
      <c r="FQU140" s="175"/>
      <c r="FQV140" s="219"/>
      <c r="FQW140" s="175"/>
      <c r="FQX140" s="175"/>
      <c r="FQY140" s="219"/>
      <c r="FQZ140" s="175"/>
      <c r="FRA140" s="175"/>
      <c r="FRB140" s="219"/>
      <c r="FRC140" s="175"/>
      <c r="FRD140" s="175"/>
      <c r="FRE140" s="219"/>
      <c r="FRF140" s="175"/>
      <c r="FRG140" s="175"/>
      <c r="FRH140" s="219"/>
      <c r="FRI140" s="175"/>
      <c r="FRJ140" s="175"/>
      <c r="FRK140" s="219"/>
      <c r="FRL140" s="175"/>
      <c r="FRM140" s="175"/>
      <c r="FRN140" s="219"/>
      <c r="FRO140" s="175"/>
      <c r="FRP140" s="175"/>
      <c r="FRQ140" s="219"/>
      <c r="FRR140" s="175"/>
      <c r="FRS140" s="175"/>
      <c r="FRT140" s="219"/>
      <c r="FRU140" s="175"/>
      <c r="FRV140" s="175"/>
      <c r="FRW140" s="219"/>
      <c r="FRX140" s="175"/>
      <c r="FRY140" s="175"/>
      <c r="FRZ140" s="219"/>
      <c r="FSA140" s="175"/>
      <c r="FSB140" s="175"/>
      <c r="FSC140" s="219"/>
      <c r="FSD140" s="175"/>
      <c r="FSE140" s="175"/>
      <c r="FSF140" s="219"/>
      <c r="FSG140" s="175"/>
      <c r="FSH140" s="175"/>
      <c r="FSI140" s="219"/>
      <c r="FSJ140" s="175"/>
      <c r="FSK140" s="175"/>
      <c r="FSL140" s="219"/>
      <c r="FSM140" s="175"/>
      <c r="FSN140" s="175"/>
      <c r="FSO140" s="219"/>
      <c r="FSP140" s="175"/>
      <c r="FSQ140" s="175"/>
      <c r="FSR140" s="219"/>
      <c r="FSS140" s="175"/>
      <c r="FST140" s="175"/>
      <c r="FSU140" s="219"/>
      <c r="FSV140" s="175"/>
      <c r="FSW140" s="175"/>
      <c r="FSX140" s="219"/>
      <c r="FSY140" s="175"/>
      <c r="FSZ140" s="175"/>
      <c r="FTA140" s="219"/>
      <c r="FTB140" s="175"/>
      <c r="FTC140" s="175"/>
      <c r="FTD140" s="219"/>
      <c r="FTE140" s="175"/>
      <c r="FTF140" s="175"/>
      <c r="FTG140" s="219"/>
      <c r="FTH140" s="175"/>
      <c r="FTI140" s="175"/>
      <c r="FTJ140" s="219"/>
      <c r="FTK140" s="175"/>
      <c r="FTL140" s="175"/>
      <c r="FTM140" s="219"/>
      <c r="FTN140" s="175"/>
      <c r="FTO140" s="175"/>
      <c r="FTP140" s="219"/>
      <c r="FTQ140" s="175"/>
      <c r="FTR140" s="175"/>
      <c r="FTS140" s="219"/>
      <c r="FTT140" s="175"/>
      <c r="FTU140" s="175"/>
      <c r="FTV140" s="219"/>
      <c r="FTW140" s="175"/>
      <c r="FTX140" s="175"/>
      <c r="FTY140" s="219"/>
      <c r="FTZ140" s="175"/>
      <c r="FUA140" s="175"/>
      <c r="FUB140" s="219"/>
      <c r="FUC140" s="175"/>
      <c r="FUD140" s="175"/>
      <c r="FUE140" s="219"/>
      <c r="FUF140" s="175"/>
      <c r="FUG140" s="175"/>
      <c r="FUH140" s="219"/>
      <c r="FUI140" s="175"/>
      <c r="FUJ140" s="175"/>
      <c r="FUK140" s="219"/>
      <c r="FUL140" s="175"/>
      <c r="FUM140" s="175"/>
      <c r="FUN140" s="219"/>
      <c r="FUO140" s="175"/>
      <c r="FUP140" s="175"/>
      <c r="FUQ140" s="219"/>
      <c r="FUR140" s="175"/>
      <c r="FUS140" s="175"/>
      <c r="FUT140" s="219"/>
      <c r="FUU140" s="175"/>
      <c r="FUV140" s="175"/>
      <c r="FUW140" s="219"/>
      <c r="FUX140" s="175"/>
      <c r="FUY140" s="175"/>
      <c r="FUZ140" s="219"/>
      <c r="FVA140" s="175"/>
      <c r="FVB140" s="175"/>
      <c r="FVC140" s="219"/>
      <c r="FVD140" s="175"/>
      <c r="FVE140" s="175"/>
      <c r="FVF140" s="219"/>
      <c r="FVG140" s="175"/>
      <c r="FVH140" s="175"/>
      <c r="FVI140" s="219"/>
      <c r="FVJ140" s="175"/>
      <c r="FVK140" s="175"/>
      <c r="FVL140" s="219"/>
      <c r="FVM140" s="175"/>
      <c r="FVN140" s="175"/>
      <c r="FVO140" s="219"/>
      <c r="FVP140" s="175"/>
      <c r="FVQ140" s="175"/>
      <c r="FVR140" s="219"/>
      <c r="FVS140" s="175"/>
      <c r="FVT140" s="175"/>
      <c r="FVU140" s="219"/>
      <c r="FVV140" s="175"/>
      <c r="FVW140" s="175"/>
      <c r="FVX140" s="219"/>
      <c r="FVY140" s="175"/>
      <c r="FVZ140" s="175"/>
      <c r="FWA140" s="219"/>
      <c r="FWB140" s="175"/>
      <c r="FWC140" s="175"/>
      <c r="FWD140" s="219"/>
      <c r="FWE140" s="175"/>
      <c r="FWF140" s="175"/>
      <c r="FWG140" s="219"/>
      <c r="FWH140" s="175"/>
      <c r="FWI140" s="175"/>
      <c r="FWJ140" s="219"/>
      <c r="FWK140" s="175"/>
      <c r="FWL140" s="175"/>
      <c r="FWM140" s="219"/>
      <c r="FWN140" s="175"/>
      <c r="FWO140" s="175"/>
      <c r="FWP140" s="219"/>
      <c r="FWQ140" s="175"/>
      <c r="FWR140" s="175"/>
      <c r="FWS140" s="219"/>
      <c r="FWT140" s="175"/>
      <c r="FWU140" s="175"/>
      <c r="FWV140" s="219"/>
      <c r="FWW140" s="175"/>
      <c r="FWX140" s="175"/>
      <c r="FWY140" s="219"/>
      <c r="FWZ140" s="175"/>
      <c r="FXA140" s="175"/>
      <c r="FXB140" s="219"/>
      <c r="FXC140" s="175"/>
      <c r="FXD140" s="175"/>
      <c r="FXE140" s="219"/>
      <c r="FXF140" s="175"/>
      <c r="FXG140" s="175"/>
      <c r="FXH140" s="219"/>
      <c r="FXI140" s="175"/>
      <c r="FXJ140" s="175"/>
      <c r="FXK140" s="219"/>
      <c r="FXL140" s="175"/>
      <c r="FXM140" s="175"/>
      <c r="FXN140" s="219"/>
      <c r="FXO140" s="175"/>
      <c r="FXP140" s="175"/>
      <c r="FXQ140" s="219"/>
      <c r="FXR140" s="175"/>
      <c r="FXS140" s="175"/>
      <c r="FXT140" s="219"/>
      <c r="FXU140" s="175"/>
      <c r="FXV140" s="175"/>
      <c r="FXW140" s="219"/>
      <c r="FXX140" s="175"/>
      <c r="FXY140" s="175"/>
      <c r="FXZ140" s="219"/>
      <c r="FYA140" s="175"/>
      <c r="FYB140" s="175"/>
      <c r="FYC140" s="219"/>
      <c r="FYD140" s="175"/>
      <c r="FYE140" s="175"/>
      <c r="FYF140" s="219"/>
      <c r="FYG140" s="175"/>
      <c r="FYH140" s="175"/>
      <c r="FYI140" s="219"/>
      <c r="FYJ140" s="175"/>
      <c r="FYK140" s="175"/>
      <c r="FYL140" s="219"/>
      <c r="FYM140" s="175"/>
      <c r="FYN140" s="175"/>
      <c r="FYO140" s="219"/>
      <c r="FYP140" s="175"/>
      <c r="FYQ140" s="175"/>
      <c r="FYR140" s="219"/>
      <c r="FYS140" s="175"/>
      <c r="FYT140" s="175"/>
      <c r="FYU140" s="219"/>
      <c r="FYV140" s="175"/>
      <c r="FYW140" s="175"/>
      <c r="FYX140" s="219"/>
      <c r="FYY140" s="175"/>
      <c r="FYZ140" s="175"/>
      <c r="FZA140" s="219"/>
      <c r="FZB140" s="175"/>
      <c r="FZC140" s="175"/>
      <c r="FZD140" s="219"/>
      <c r="FZE140" s="175"/>
      <c r="FZF140" s="175"/>
      <c r="FZG140" s="219"/>
      <c r="FZH140" s="175"/>
      <c r="FZI140" s="175"/>
      <c r="FZJ140" s="219"/>
      <c r="FZK140" s="175"/>
      <c r="FZL140" s="175"/>
      <c r="FZM140" s="219"/>
      <c r="FZN140" s="175"/>
      <c r="FZO140" s="175"/>
      <c r="FZP140" s="219"/>
      <c r="FZQ140" s="175"/>
      <c r="FZR140" s="175"/>
      <c r="FZS140" s="219"/>
      <c r="FZT140" s="175"/>
      <c r="FZU140" s="175"/>
      <c r="FZV140" s="219"/>
      <c r="FZW140" s="175"/>
      <c r="FZX140" s="175"/>
      <c r="FZY140" s="219"/>
      <c r="FZZ140" s="175"/>
      <c r="GAA140" s="175"/>
      <c r="GAB140" s="219"/>
      <c r="GAC140" s="175"/>
      <c r="GAD140" s="175"/>
      <c r="GAE140" s="219"/>
      <c r="GAF140" s="175"/>
      <c r="GAG140" s="175"/>
      <c r="GAH140" s="219"/>
      <c r="GAI140" s="175"/>
      <c r="GAJ140" s="175"/>
      <c r="GAK140" s="219"/>
      <c r="GAL140" s="175"/>
      <c r="GAM140" s="175"/>
      <c r="GAN140" s="219"/>
      <c r="GAO140" s="175"/>
      <c r="GAP140" s="175"/>
      <c r="GAQ140" s="219"/>
      <c r="GAR140" s="175"/>
      <c r="GAS140" s="175"/>
      <c r="GAT140" s="219"/>
      <c r="GAU140" s="175"/>
      <c r="GAV140" s="175"/>
      <c r="GAW140" s="219"/>
      <c r="GAX140" s="175"/>
      <c r="GAY140" s="175"/>
      <c r="GAZ140" s="219"/>
      <c r="GBA140" s="175"/>
      <c r="GBB140" s="175"/>
      <c r="GBC140" s="219"/>
      <c r="GBD140" s="175"/>
      <c r="GBE140" s="175"/>
      <c r="GBF140" s="219"/>
      <c r="GBG140" s="175"/>
      <c r="GBH140" s="175"/>
      <c r="GBI140" s="219"/>
      <c r="GBJ140" s="175"/>
      <c r="GBK140" s="175"/>
      <c r="GBL140" s="219"/>
      <c r="GBM140" s="175"/>
      <c r="GBN140" s="175"/>
      <c r="GBO140" s="219"/>
      <c r="GBP140" s="175"/>
      <c r="GBQ140" s="175"/>
      <c r="GBR140" s="219"/>
      <c r="GBS140" s="175"/>
      <c r="GBT140" s="175"/>
      <c r="GBU140" s="219"/>
      <c r="GBV140" s="175"/>
      <c r="GBW140" s="175"/>
      <c r="GBX140" s="219"/>
      <c r="GBY140" s="175"/>
      <c r="GBZ140" s="175"/>
      <c r="GCA140" s="219"/>
      <c r="GCB140" s="175"/>
      <c r="GCC140" s="175"/>
      <c r="GCD140" s="219"/>
      <c r="GCE140" s="175"/>
      <c r="GCF140" s="175"/>
      <c r="GCG140" s="219"/>
      <c r="GCH140" s="175"/>
      <c r="GCI140" s="175"/>
      <c r="GCJ140" s="219"/>
      <c r="GCK140" s="175"/>
      <c r="GCL140" s="175"/>
      <c r="GCM140" s="219"/>
      <c r="GCN140" s="175"/>
      <c r="GCO140" s="175"/>
      <c r="GCP140" s="219"/>
      <c r="GCQ140" s="175"/>
      <c r="GCR140" s="175"/>
      <c r="GCS140" s="219"/>
      <c r="GCT140" s="175"/>
      <c r="GCU140" s="175"/>
      <c r="GCV140" s="219"/>
      <c r="GCW140" s="175"/>
      <c r="GCX140" s="175"/>
      <c r="GCY140" s="219"/>
      <c r="GCZ140" s="175"/>
      <c r="GDA140" s="175"/>
      <c r="GDB140" s="219"/>
      <c r="GDC140" s="175"/>
      <c r="GDD140" s="175"/>
      <c r="GDE140" s="219"/>
      <c r="GDF140" s="175"/>
      <c r="GDG140" s="175"/>
      <c r="GDH140" s="219"/>
      <c r="GDI140" s="175"/>
      <c r="GDJ140" s="175"/>
      <c r="GDK140" s="219"/>
      <c r="GDL140" s="175"/>
      <c r="GDM140" s="175"/>
      <c r="GDN140" s="219"/>
      <c r="GDO140" s="175"/>
      <c r="GDP140" s="175"/>
      <c r="GDQ140" s="219"/>
      <c r="GDR140" s="175"/>
      <c r="GDS140" s="175"/>
      <c r="GDT140" s="219"/>
      <c r="GDU140" s="175"/>
      <c r="GDV140" s="175"/>
      <c r="GDW140" s="219"/>
      <c r="GDX140" s="175"/>
      <c r="GDY140" s="175"/>
      <c r="GDZ140" s="219"/>
      <c r="GEA140" s="175"/>
      <c r="GEB140" s="175"/>
      <c r="GEC140" s="219"/>
      <c r="GED140" s="175"/>
      <c r="GEE140" s="175"/>
      <c r="GEF140" s="219"/>
      <c r="GEG140" s="175"/>
      <c r="GEH140" s="175"/>
      <c r="GEI140" s="219"/>
      <c r="GEJ140" s="175"/>
      <c r="GEK140" s="175"/>
      <c r="GEL140" s="219"/>
      <c r="GEM140" s="175"/>
      <c r="GEN140" s="175"/>
      <c r="GEO140" s="219"/>
      <c r="GEP140" s="175"/>
      <c r="GEQ140" s="175"/>
      <c r="GER140" s="219"/>
      <c r="GES140" s="175"/>
      <c r="GET140" s="175"/>
      <c r="GEU140" s="219"/>
      <c r="GEV140" s="175"/>
      <c r="GEW140" s="175"/>
      <c r="GEX140" s="219"/>
      <c r="GEY140" s="175"/>
      <c r="GEZ140" s="175"/>
      <c r="GFA140" s="219"/>
      <c r="GFB140" s="175"/>
      <c r="GFC140" s="175"/>
      <c r="GFD140" s="219"/>
      <c r="GFE140" s="175"/>
      <c r="GFF140" s="175"/>
      <c r="GFG140" s="219"/>
      <c r="GFH140" s="175"/>
      <c r="GFI140" s="175"/>
      <c r="GFJ140" s="219"/>
      <c r="GFK140" s="175"/>
      <c r="GFL140" s="175"/>
      <c r="GFM140" s="219"/>
      <c r="GFN140" s="175"/>
      <c r="GFO140" s="175"/>
      <c r="GFP140" s="219"/>
      <c r="GFQ140" s="175"/>
      <c r="GFR140" s="175"/>
      <c r="GFS140" s="219"/>
      <c r="GFT140" s="175"/>
      <c r="GFU140" s="175"/>
      <c r="GFV140" s="219"/>
      <c r="GFW140" s="175"/>
      <c r="GFX140" s="175"/>
      <c r="GFY140" s="219"/>
      <c r="GFZ140" s="175"/>
      <c r="GGA140" s="175"/>
      <c r="GGB140" s="219"/>
      <c r="GGC140" s="175"/>
      <c r="GGD140" s="175"/>
      <c r="GGE140" s="219"/>
      <c r="GGF140" s="175"/>
      <c r="GGG140" s="175"/>
      <c r="GGH140" s="219"/>
      <c r="GGI140" s="175"/>
      <c r="GGJ140" s="175"/>
      <c r="GGK140" s="219"/>
      <c r="GGL140" s="175"/>
      <c r="GGM140" s="175"/>
      <c r="GGN140" s="219"/>
      <c r="GGO140" s="175"/>
      <c r="GGP140" s="175"/>
      <c r="GGQ140" s="219"/>
      <c r="GGR140" s="175"/>
      <c r="GGS140" s="175"/>
      <c r="GGT140" s="219"/>
      <c r="GGU140" s="175"/>
      <c r="GGV140" s="175"/>
      <c r="GGW140" s="219"/>
      <c r="GGX140" s="175"/>
      <c r="GGY140" s="175"/>
      <c r="GGZ140" s="219"/>
      <c r="GHA140" s="175"/>
      <c r="GHB140" s="175"/>
      <c r="GHC140" s="219"/>
      <c r="GHD140" s="175"/>
      <c r="GHE140" s="175"/>
      <c r="GHF140" s="219"/>
      <c r="GHG140" s="175"/>
      <c r="GHH140" s="175"/>
      <c r="GHI140" s="219"/>
      <c r="GHJ140" s="175"/>
      <c r="GHK140" s="175"/>
      <c r="GHL140" s="219"/>
      <c r="GHM140" s="175"/>
      <c r="GHN140" s="175"/>
      <c r="GHO140" s="219"/>
      <c r="GHP140" s="175"/>
      <c r="GHQ140" s="175"/>
      <c r="GHR140" s="219"/>
      <c r="GHS140" s="175"/>
      <c r="GHT140" s="175"/>
      <c r="GHU140" s="219"/>
      <c r="GHV140" s="175"/>
      <c r="GHW140" s="175"/>
      <c r="GHX140" s="219"/>
      <c r="GHY140" s="175"/>
      <c r="GHZ140" s="175"/>
      <c r="GIA140" s="219"/>
      <c r="GIB140" s="175"/>
      <c r="GIC140" s="175"/>
      <c r="GID140" s="219"/>
      <c r="GIE140" s="175"/>
      <c r="GIF140" s="175"/>
      <c r="GIG140" s="219"/>
      <c r="GIH140" s="175"/>
      <c r="GII140" s="175"/>
      <c r="GIJ140" s="219"/>
      <c r="GIK140" s="175"/>
      <c r="GIL140" s="175"/>
      <c r="GIM140" s="219"/>
      <c r="GIN140" s="175"/>
      <c r="GIO140" s="175"/>
      <c r="GIP140" s="219"/>
      <c r="GIQ140" s="175"/>
      <c r="GIR140" s="175"/>
      <c r="GIS140" s="219"/>
      <c r="GIT140" s="175"/>
      <c r="GIU140" s="175"/>
      <c r="GIV140" s="219"/>
      <c r="GIW140" s="175"/>
      <c r="GIX140" s="175"/>
      <c r="GIY140" s="219"/>
      <c r="GIZ140" s="175"/>
      <c r="GJA140" s="175"/>
      <c r="GJB140" s="219"/>
      <c r="GJC140" s="175"/>
      <c r="GJD140" s="175"/>
      <c r="GJE140" s="219"/>
      <c r="GJF140" s="175"/>
      <c r="GJG140" s="175"/>
      <c r="GJH140" s="219"/>
      <c r="GJI140" s="175"/>
      <c r="GJJ140" s="175"/>
      <c r="GJK140" s="219"/>
      <c r="GJL140" s="175"/>
      <c r="GJM140" s="175"/>
      <c r="GJN140" s="219"/>
      <c r="GJO140" s="175"/>
      <c r="GJP140" s="175"/>
      <c r="GJQ140" s="219"/>
      <c r="GJR140" s="175"/>
      <c r="GJS140" s="175"/>
      <c r="GJT140" s="219"/>
      <c r="GJU140" s="175"/>
      <c r="GJV140" s="175"/>
      <c r="GJW140" s="219"/>
      <c r="GJX140" s="175"/>
      <c r="GJY140" s="175"/>
      <c r="GJZ140" s="219"/>
      <c r="GKA140" s="175"/>
      <c r="GKB140" s="175"/>
      <c r="GKC140" s="219"/>
      <c r="GKD140" s="175"/>
      <c r="GKE140" s="175"/>
      <c r="GKF140" s="219"/>
      <c r="GKG140" s="175"/>
      <c r="GKH140" s="175"/>
      <c r="GKI140" s="219"/>
      <c r="GKJ140" s="175"/>
      <c r="GKK140" s="175"/>
      <c r="GKL140" s="219"/>
      <c r="GKM140" s="175"/>
      <c r="GKN140" s="175"/>
      <c r="GKO140" s="219"/>
      <c r="GKP140" s="175"/>
      <c r="GKQ140" s="175"/>
      <c r="GKR140" s="219"/>
      <c r="GKS140" s="175"/>
      <c r="GKT140" s="175"/>
      <c r="GKU140" s="219"/>
      <c r="GKV140" s="175"/>
      <c r="GKW140" s="175"/>
      <c r="GKX140" s="219"/>
      <c r="GKY140" s="175"/>
      <c r="GKZ140" s="175"/>
      <c r="GLA140" s="219"/>
      <c r="GLB140" s="175"/>
      <c r="GLC140" s="175"/>
      <c r="GLD140" s="219"/>
      <c r="GLE140" s="175"/>
      <c r="GLF140" s="175"/>
      <c r="GLG140" s="219"/>
      <c r="GLH140" s="175"/>
      <c r="GLI140" s="175"/>
      <c r="GLJ140" s="219"/>
      <c r="GLK140" s="175"/>
      <c r="GLL140" s="175"/>
      <c r="GLM140" s="219"/>
      <c r="GLN140" s="175"/>
      <c r="GLO140" s="175"/>
      <c r="GLP140" s="219"/>
      <c r="GLQ140" s="175"/>
      <c r="GLR140" s="175"/>
      <c r="GLS140" s="219"/>
      <c r="GLT140" s="175"/>
      <c r="GLU140" s="175"/>
      <c r="GLV140" s="219"/>
      <c r="GLW140" s="175"/>
      <c r="GLX140" s="175"/>
      <c r="GLY140" s="219"/>
      <c r="GLZ140" s="175"/>
      <c r="GMA140" s="175"/>
      <c r="GMB140" s="219"/>
      <c r="GMC140" s="175"/>
      <c r="GMD140" s="175"/>
      <c r="GME140" s="219"/>
      <c r="GMF140" s="175"/>
      <c r="GMG140" s="175"/>
      <c r="GMH140" s="219"/>
      <c r="GMI140" s="175"/>
      <c r="GMJ140" s="175"/>
      <c r="GMK140" s="219"/>
      <c r="GML140" s="175"/>
      <c r="GMM140" s="175"/>
      <c r="GMN140" s="219"/>
      <c r="GMO140" s="175"/>
      <c r="GMP140" s="175"/>
      <c r="GMQ140" s="219"/>
      <c r="GMR140" s="175"/>
      <c r="GMS140" s="175"/>
      <c r="GMT140" s="219"/>
      <c r="GMU140" s="175"/>
      <c r="GMV140" s="175"/>
      <c r="GMW140" s="219"/>
      <c r="GMX140" s="175"/>
      <c r="GMY140" s="175"/>
      <c r="GMZ140" s="219"/>
      <c r="GNA140" s="175"/>
      <c r="GNB140" s="175"/>
      <c r="GNC140" s="219"/>
      <c r="GND140" s="175"/>
      <c r="GNE140" s="175"/>
      <c r="GNF140" s="219"/>
      <c r="GNG140" s="175"/>
      <c r="GNH140" s="175"/>
      <c r="GNI140" s="219"/>
      <c r="GNJ140" s="175"/>
      <c r="GNK140" s="175"/>
      <c r="GNL140" s="219"/>
      <c r="GNM140" s="175"/>
      <c r="GNN140" s="175"/>
      <c r="GNO140" s="219"/>
      <c r="GNP140" s="175"/>
      <c r="GNQ140" s="175"/>
      <c r="GNR140" s="219"/>
      <c r="GNS140" s="175"/>
      <c r="GNT140" s="175"/>
      <c r="GNU140" s="219"/>
      <c r="GNV140" s="175"/>
      <c r="GNW140" s="175"/>
      <c r="GNX140" s="219"/>
      <c r="GNY140" s="175"/>
      <c r="GNZ140" s="175"/>
      <c r="GOA140" s="219"/>
      <c r="GOB140" s="175"/>
      <c r="GOC140" s="175"/>
      <c r="GOD140" s="219"/>
      <c r="GOE140" s="175"/>
      <c r="GOF140" s="175"/>
      <c r="GOG140" s="219"/>
      <c r="GOH140" s="175"/>
      <c r="GOI140" s="175"/>
      <c r="GOJ140" s="219"/>
      <c r="GOK140" s="175"/>
      <c r="GOL140" s="175"/>
      <c r="GOM140" s="219"/>
      <c r="GON140" s="175"/>
      <c r="GOO140" s="175"/>
      <c r="GOP140" s="219"/>
      <c r="GOQ140" s="175"/>
      <c r="GOR140" s="175"/>
      <c r="GOS140" s="219"/>
      <c r="GOT140" s="175"/>
      <c r="GOU140" s="175"/>
      <c r="GOV140" s="219"/>
      <c r="GOW140" s="175"/>
      <c r="GOX140" s="175"/>
      <c r="GOY140" s="219"/>
      <c r="GOZ140" s="175"/>
      <c r="GPA140" s="175"/>
      <c r="GPB140" s="219"/>
      <c r="GPC140" s="175"/>
      <c r="GPD140" s="175"/>
      <c r="GPE140" s="219"/>
      <c r="GPF140" s="175"/>
      <c r="GPG140" s="175"/>
      <c r="GPH140" s="219"/>
      <c r="GPI140" s="175"/>
      <c r="GPJ140" s="175"/>
      <c r="GPK140" s="219"/>
      <c r="GPL140" s="175"/>
      <c r="GPM140" s="175"/>
      <c r="GPN140" s="219"/>
      <c r="GPO140" s="175"/>
      <c r="GPP140" s="175"/>
      <c r="GPQ140" s="219"/>
      <c r="GPR140" s="175"/>
      <c r="GPS140" s="175"/>
      <c r="GPT140" s="219"/>
      <c r="GPU140" s="175"/>
      <c r="GPV140" s="175"/>
      <c r="GPW140" s="219"/>
      <c r="GPX140" s="175"/>
      <c r="GPY140" s="175"/>
      <c r="GPZ140" s="219"/>
      <c r="GQA140" s="175"/>
      <c r="GQB140" s="175"/>
      <c r="GQC140" s="219"/>
      <c r="GQD140" s="175"/>
      <c r="GQE140" s="175"/>
      <c r="GQF140" s="219"/>
      <c r="GQG140" s="175"/>
      <c r="GQH140" s="175"/>
      <c r="GQI140" s="219"/>
      <c r="GQJ140" s="175"/>
      <c r="GQK140" s="175"/>
      <c r="GQL140" s="219"/>
      <c r="GQM140" s="175"/>
      <c r="GQN140" s="175"/>
      <c r="GQO140" s="219"/>
      <c r="GQP140" s="175"/>
      <c r="GQQ140" s="175"/>
      <c r="GQR140" s="219"/>
      <c r="GQS140" s="175"/>
      <c r="GQT140" s="175"/>
      <c r="GQU140" s="219"/>
      <c r="GQV140" s="175"/>
      <c r="GQW140" s="175"/>
      <c r="GQX140" s="219"/>
      <c r="GQY140" s="175"/>
      <c r="GQZ140" s="175"/>
      <c r="GRA140" s="219"/>
      <c r="GRB140" s="175"/>
      <c r="GRC140" s="175"/>
      <c r="GRD140" s="219"/>
      <c r="GRE140" s="175"/>
      <c r="GRF140" s="175"/>
      <c r="GRG140" s="219"/>
      <c r="GRH140" s="175"/>
      <c r="GRI140" s="175"/>
      <c r="GRJ140" s="219"/>
      <c r="GRK140" s="175"/>
      <c r="GRL140" s="175"/>
      <c r="GRM140" s="219"/>
      <c r="GRN140" s="175"/>
      <c r="GRO140" s="175"/>
      <c r="GRP140" s="219"/>
      <c r="GRQ140" s="175"/>
      <c r="GRR140" s="175"/>
      <c r="GRS140" s="219"/>
      <c r="GRT140" s="175"/>
      <c r="GRU140" s="175"/>
      <c r="GRV140" s="219"/>
      <c r="GRW140" s="175"/>
      <c r="GRX140" s="175"/>
      <c r="GRY140" s="219"/>
      <c r="GRZ140" s="175"/>
      <c r="GSA140" s="175"/>
      <c r="GSB140" s="219"/>
      <c r="GSC140" s="175"/>
      <c r="GSD140" s="175"/>
      <c r="GSE140" s="219"/>
      <c r="GSF140" s="175"/>
      <c r="GSG140" s="175"/>
      <c r="GSH140" s="219"/>
      <c r="GSI140" s="175"/>
      <c r="GSJ140" s="175"/>
      <c r="GSK140" s="219"/>
      <c r="GSL140" s="175"/>
      <c r="GSM140" s="175"/>
      <c r="GSN140" s="219"/>
      <c r="GSO140" s="175"/>
      <c r="GSP140" s="175"/>
      <c r="GSQ140" s="219"/>
      <c r="GSR140" s="175"/>
      <c r="GSS140" s="175"/>
      <c r="GST140" s="219"/>
      <c r="GSU140" s="175"/>
      <c r="GSV140" s="175"/>
      <c r="GSW140" s="219"/>
      <c r="GSX140" s="175"/>
      <c r="GSY140" s="175"/>
      <c r="GSZ140" s="219"/>
      <c r="GTA140" s="175"/>
      <c r="GTB140" s="175"/>
      <c r="GTC140" s="219"/>
      <c r="GTD140" s="175"/>
      <c r="GTE140" s="175"/>
      <c r="GTF140" s="219"/>
      <c r="GTG140" s="175"/>
      <c r="GTH140" s="175"/>
      <c r="GTI140" s="219"/>
      <c r="GTJ140" s="175"/>
      <c r="GTK140" s="175"/>
      <c r="GTL140" s="219"/>
      <c r="GTM140" s="175"/>
      <c r="GTN140" s="175"/>
      <c r="GTO140" s="219"/>
      <c r="GTP140" s="175"/>
      <c r="GTQ140" s="175"/>
      <c r="GTR140" s="219"/>
      <c r="GTS140" s="175"/>
      <c r="GTT140" s="175"/>
      <c r="GTU140" s="219"/>
      <c r="GTV140" s="175"/>
      <c r="GTW140" s="175"/>
      <c r="GTX140" s="219"/>
      <c r="GTY140" s="175"/>
      <c r="GTZ140" s="175"/>
      <c r="GUA140" s="219"/>
      <c r="GUB140" s="175"/>
      <c r="GUC140" s="175"/>
      <c r="GUD140" s="219"/>
      <c r="GUE140" s="175"/>
      <c r="GUF140" s="175"/>
      <c r="GUG140" s="219"/>
      <c r="GUH140" s="175"/>
      <c r="GUI140" s="175"/>
      <c r="GUJ140" s="219"/>
      <c r="GUK140" s="175"/>
      <c r="GUL140" s="175"/>
      <c r="GUM140" s="219"/>
      <c r="GUN140" s="175"/>
      <c r="GUO140" s="175"/>
      <c r="GUP140" s="219"/>
      <c r="GUQ140" s="175"/>
      <c r="GUR140" s="175"/>
      <c r="GUS140" s="219"/>
      <c r="GUT140" s="175"/>
      <c r="GUU140" s="175"/>
      <c r="GUV140" s="219"/>
      <c r="GUW140" s="175"/>
      <c r="GUX140" s="175"/>
      <c r="GUY140" s="219"/>
      <c r="GUZ140" s="175"/>
      <c r="GVA140" s="175"/>
      <c r="GVB140" s="219"/>
      <c r="GVC140" s="175"/>
      <c r="GVD140" s="175"/>
      <c r="GVE140" s="219"/>
      <c r="GVF140" s="175"/>
      <c r="GVG140" s="175"/>
      <c r="GVH140" s="219"/>
      <c r="GVI140" s="175"/>
      <c r="GVJ140" s="175"/>
      <c r="GVK140" s="219"/>
      <c r="GVL140" s="175"/>
      <c r="GVM140" s="175"/>
      <c r="GVN140" s="219"/>
      <c r="GVO140" s="175"/>
      <c r="GVP140" s="175"/>
      <c r="GVQ140" s="219"/>
      <c r="GVR140" s="175"/>
      <c r="GVS140" s="175"/>
      <c r="GVT140" s="219"/>
      <c r="GVU140" s="175"/>
      <c r="GVV140" s="175"/>
      <c r="GVW140" s="219"/>
      <c r="GVX140" s="175"/>
      <c r="GVY140" s="175"/>
      <c r="GVZ140" s="219"/>
      <c r="GWA140" s="175"/>
      <c r="GWB140" s="175"/>
      <c r="GWC140" s="219"/>
      <c r="GWD140" s="175"/>
      <c r="GWE140" s="175"/>
      <c r="GWF140" s="219"/>
      <c r="GWG140" s="175"/>
      <c r="GWH140" s="175"/>
      <c r="GWI140" s="219"/>
      <c r="GWJ140" s="175"/>
      <c r="GWK140" s="175"/>
      <c r="GWL140" s="219"/>
      <c r="GWM140" s="175"/>
      <c r="GWN140" s="175"/>
      <c r="GWO140" s="219"/>
      <c r="GWP140" s="175"/>
      <c r="GWQ140" s="175"/>
      <c r="GWR140" s="219"/>
      <c r="GWS140" s="175"/>
      <c r="GWT140" s="175"/>
      <c r="GWU140" s="219"/>
      <c r="GWV140" s="175"/>
      <c r="GWW140" s="175"/>
      <c r="GWX140" s="219"/>
      <c r="GWY140" s="175"/>
      <c r="GWZ140" s="175"/>
      <c r="GXA140" s="219"/>
      <c r="GXB140" s="175"/>
      <c r="GXC140" s="175"/>
      <c r="GXD140" s="219"/>
      <c r="GXE140" s="175"/>
      <c r="GXF140" s="175"/>
      <c r="GXG140" s="219"/>
      <c r="GXH140" s="175"/>
      <c r="GXI140" s="175"/>
      <c r="GXJ140" s="219"/>
      <c r="GXK140" s="175"/>
      <c r="GXL140" s="175"/>
      <c r="GXM140" s="219"/>
      <c r="GXN140" s="175"/>
      <c r="GXO140" s="175"/>
      <c r="GXP140" s="219"/>
      <c r="GXQ140" s="175"/>
      <c r="GXR140" s="175"/>
      <c r="GXS140" s="219"/>
      <c r="GXT140" s="175"/>
      <c r="GXU140" s="175"/>
      <c r="GXV140" s="219"/>
      <c r="GXW140" s="175"/>
      <c r="GXX140" s="175"/>
      <c r="GXY140" s="219"/>
      <c r="GXZ140" s="175"/>
      <c r="GYA140" s="175"/>
      <c r="GYB140" s="219"/>
      <c r="GYC140" s="175"/>
      <c r="GYD140" s="175"/>
      <c r="GYE140" s="219"/>
      <c r="GYF140" s="175"/>
      <c r="GYG140" s="175"/>
      <c r="GYH140" s="219"/>
      <c r="GYI140" s="175"/>
      <c r="GYJ140" s="175"/>
      <c r="GYK140" s="219"/>
      <c r="GYL140" s="175"/>
      <c r="GYM140" s="175"/>
      <c r="GYN140" s="219"/>
      <c r="GYO140" s="175"/>
      <c r="GYP140" s="175"/>
      <c r="GYQ140" s="219"/>
      <c r="GYR140" s="175"/>
      <c r="GYS140" s="175"/>
      <c r="GYT140" s="219"/>
      <c r="GYU140" s="175"/>
      <c r="GYV140" s="175"/>
      <c r="GYW140" s="219"/>
      <c r="GYX140" s="175"/>
      <c r="GYY140" s="175"/>
      <c r="GYZ140" s="219"/>
      <c r="GZA140" s="175"/>
      <c r="GZB140" s="175"/>
      <c r="GZC140" s="219"/>
      <c r="GZD140" s="175"/>
      <c r="GZE140" s="175"/>
      <c r="GZF140" s="219"/>
      <c r="GZG140" s="175"/>
      <c r="GZH140" s="175"/>
      <c r="GZI140" s="219"/>
      <c r="GZJ140" s="175"/>
      <c r="GZK140" s="175"/>
      <c r="GZL140" s="219"/>
      <c r="GZM140" s="175"/>
      <c r="GZN140" s="175"/>
      <c r="GZO140" s="219"/>
      <c r="GZP140" s="175"/>
      <c r="GZQ140" s="175"/>
      <c r="GZR140" s="219"/>
      <c r="GZS140" s="175"/>
      <c r="GZT140" s="175"/>
      <c r="GZU140" s="219"/>
      <c r="GZV140" s="175"/>
      <c r="GZW140" s="175"/>
      <c r="GZX140" s="219"/>
      <c r="GZY140" s="175"/>
      <c r="GZZ140" s="175"/>
      <c r="HAA140" s="219"/>
      <c r="HAB140" s="175"/>
      <c r="HAC140" s="175"/>
      <c r="HAD140" s="219"/>
      <c r="HAE140" s="175"/>
      <c r="HAF140" s="175"/>
      <c r="HAG140" s="219"/>
      <c r="HAH140" s="175"/>
      <c r="HAI140" s="175"/>
      <c r="HAJ140" s="219"/>
      <c r="HAK140" s="175"/>
      <c r="HAL140" s="175"/>
      <c r="HAM140" s="219"/>
      <c r="HAN140" s="175"/>
      <c r="HAO140" s="175"/>
      <c r="HAP140" s="219"/>
      <c r="HAQ140" s="175"/>
      <c r="HAR140" s="175"/>
      <c r="HAS140" s="219"/>
      <c r="HAT140" s="175"/>
      <c r="HAU140" s="175"/>
      <c r="HAV140" s="219"/>
      <c r="HAW140" s="175"/>
      <c r="HAX140" s="175"/>
      <c r="HAY140" s="219"/>
      <c r="HAZ140" s="175"/>
      <c r="HBA140" s="175"/>
      <c r="HBB140" s="219"/>
      <c r="HBC140" s="175"/>
      <c r="HBD140" s="175"/>
      <c r="HBE140" s="219"/>
      <c r="HBF140" s="175"/>
      <c r="HBG140" s="175"/>
      <c r="HBH140" s="219"/>
      <c r="HBI140" s="175"/>
      <c r="HBJ140" s="175"/>
      <c r="HBK140" s="219"/>
      <c r="HBL140" s="175"/>
      <c r="HBM140" s="175"/>
      <c r="HBN140" s="219"/>
      <c r="HBO140" s="175"/>
      <c r="HBP140" s="175"/>
      <c r="HBQ140" s="219"/>
      <c r="HBR140" s="175"/>
      <c r="HBS140" s="175"/>
      <c r="HBT140" s="219"/>
      <c r="HBU140" s="175"/>
      <c r="HBV140" s="175"/>
      <c r="HBW140" s="219"/>
      <c r="HBX140" s="175"/>
      <c r="HBY140" s="175"/>
      <c r="HBZ140" s="219"/>
      <c r="HCA140" s="175"/>
      <c r="HCB140" s="175"/>
      <c r="HCC140" s="219"/>
      <c r="HCD140" s="175"/>
      <c r="HCE140" s="175"/>
      <c r="HCF140" s="219"/>
      <c r="HCG140" s="175"/>
      <c r="HCH140" s="175"/>
      <c r="HCI140" s="219"/>
      <c r="HCJ140" s="175"/>
      <c r="HCK140" s="175"/>
      <c r="HCL140" s="219"/>
      <c r="HCM140" s="175"/>
      <c r="HCN140" s="175"/>
      <c r="HCO140" s="219"/>
      <c r="HCP140" s="175"/>
      <c r="HCQ140" s="175"/>
      <c r="HCR140" s="219"/>
      <c r="HCS140" s="175"/>
      <c r="HCT140" s="175"/>
      <c r="HCU140" s="219"/>
      <c r="HCV140" s="175"/>
      <c r="HCW140" s="175"/>
      <c r="HCX140" s="219"/>
      <c r="HCY140" s="175"/>
      <c r="HCZ140" s="175"/>
      <c r="HDA140" s="219"/>
      <c r="HDB140" s="175"/>
      <c r="HDC140" s="175"/>
      <c r="HDD140" s="219"/>
      <c r="HDE140" s="175"/>
      <c r="HDF140" s="175"/>
      <c r="HDG140" s="219"/>
      <c r="HDH140" s="175"/>
      <c r="HDI140" s="175"/>
      <c r="HDJ140" s="219"/>
      <c r="HDK140" s="175"/>
      <c r="HDL140" s="175"/>
      <c r="HDM140" s="219"/>
      <c r="HDN140" s="175"/>
      <c r="HDO140" s="175"/>
      <c r="HDP140" s="219"/>
      <c r="HDQ140" s="175"/>
      <c r="HDR140" s="175"/>
      <c r="HDS140" s="219"/>
      <c r="HDT140" s="175"/>
      <c r="HDU140" s="175"/>
      <c r="HDV140" s="219"/>
      <c r="HDW140" s="175"/>
      <c r="HDX140" s="175"/>
      <c r="HDY140" s="219"/>
      <c r="HDZ140" s="175"/>
      <c r="HEA140" s="175"/>
      <c r="HEB140" s="219"/>
      <c r="HEC140" s="175"/>
      <c r="HED140" s="175"/>
      <c r="HEE140" s="219"/>
      <c r="HEF140" s="175"/>
      <c r="HEG140" s="175"/>
      <c r="HEH140" s="219"/>
      <c r="HEI140" s="175"/>
      <c r="HEJ140" s="175"/>
      <c r="HEK140" s="219"/>
      <c r="HEL140" s="175"/>
      <c r="HEM140" s="175"/>
      <c r="HEN140" s="219"/>
      <c r="HEO140" s="175"/>
      <c r="HEP140" s="175"/>
      <c r="HEQ140" s="219"/>
      <c r="HER140" s="175"/>
      <c r="HES140" s="175"/>
      <c r="HET140" s="219"/>
      <c r="HEU140" s="175"/>
      <c r="HEV140" s="175"/>
      <c r="HEW140" s="219"/>
      <c r="HEX140" s="175"/>
      <c r="HEY140" s="175"/>
      <c r="HEZ140" s="219"/>
      <c r="HFA140" s="175"/>
      <c r="HFB140" s="175"/>
      <c r="HFC140" s="219"/>
      <c r="HFD140" s="175"/>
      <c r="HFE140" s="175"/>
      <c r="HFF140" s="219"/>
      <c r="HFG140" s="175"/>
      <c r="HFH140" s="175"/>
      <c r="HFI140" s="219"/>
      <c r="HFJ140" s="175"/>
      <c r="HFK140" s="175"/>
      <c r="HFL140" s="219"/>
      <c r="HFM140" s="175"/>
      <c r="HFN140" s="175"/>
      <c r="HFO140" s="219"/>
      <c r="HFP140" s="175"/>
      <c r="HFQ140" s="175"/>
      <c r="HFR140" s="219"/>
      <c r="HFS140" s="175"/>
      <c r="HFT140" s="175"/>
      <c r="HFU140" s="219"/>
      <c r="HFV140" s="175"/>
      <c r="HFW140" s="175"/>
      <c r="HFX140" s="219"/>
      <c r="HFY140" s="175"/>
      <c r="HFZ140" s="175"/>
      <c r="HGA140" s="219"/>
      <c r="HGB140" s="175"/>
      <c r="HGC140" s="175"/>
      <c r="HGD140" s="219"/>
      <c r="HGE140" s="175"/>
      <c r="HGF140" s="175"/>
      <c r="HGG140" s="219"/>
      <c r="HGH140" s="175"/>
      <c r="HGI140" s="175"/>
      <c r="HGJ140" s="219"/>
      <c r="HGK140" s="175"/>
      <c r="HGL140" s="175"/>
      <c r="HGM140" s="219"/>
      <c r="HGN140" s="175"/>
      <c r="HGO140" s="175"/>
      <c r="HGP140" s="219"/>
      <c r="HGQ140" s="175"/>
      <c r="HGR140" s="175"/>
      <c r="HGS140" s="219"/>
      <c r="HGT140" s="175"/>
      <c r="HGU140" s="175"/>
      <c r="HGV140" s="219"/>
      <c r="HGW140" s="175"/>
      <c r="HGX140" s="175"/>
      <c r="HGY140" s="219"/>
      <c r="HGZ140" s="175"/>
      <c r="HHA140" s="175"/>
      <c r="HHB140" s="219"/>
      <c r="HHC140" s="175"/>
      <c r="HHD140" s="175"/>
      <c r="HHE140" s="219"/>
      <c r="HHF140" s="175"/>
      <c r="HHG140" s="175"/>
      <c r="HHH140" s="219"/>
      <c r="HHI140" s="175"/>
      <c r="HHJ140" s="175"/>
      <c r="HHK140" s="219"/>
      <c r="HHL140" s="175"/>
      <c r="HHM140" s="175"/>
      <c r="HHN140" s="219"/>
      <c r="HHO140" s="175"/>
      <c r="HHP140" s="175"/>
      <c r="HHQ140" s="219"/>
      <c r="HHR140" s="175"/>
      <c r="HHS140" s="175"/>
      <c r="HHT140" s="219"/>
      <c r="HHU140" s="175"/>
      <c r="HHV140" s="175"/>
      <c r="HHW140" s="219"/>
      <c r="HHX140" s="175"/>
      <c r="HHY140" s="175"/>
      <c r="HHZ140" s="219"/>
      <c r="HIA140" s="175"/>
      <c r="HIB140" s="175"/>
      <c r="HIC140" s="219"/>
      <c r="HID140" s="175"/>
      <c r="HIE140" s="175"/>
      <c r="HIF140" s="219"/>
      <c r="HIG140" s="175"/>
      <c r="HIH140" s="175"/>
      <c r="HII140" s="219"/>
      <c r="HIJ140" s="175"/>
      <c r="HIK140" s="175"/>
      <c r="HIL140" s="219"/>
      <c r="HIM140" s="175"/>
      <c r="HIN140" s="175"/>
      <c r="HIO140" s="219"/>
      <c r="HIP140" s="175"/>
      <c r="HIQ140" s="175"/>
      <c r="HIR140" s="219"/>
      <c r="HIS140" s="175"/>
      <c r="HIT140" s="175"/>
      <c r="HIU140" s="219"/>
      <c r="HIV140" s="175"/>
      <c r="HIW140" s="175"/>
      <c r="HIX140" s="219"/>
      <c r="HIY140" s="175"/>
      <c r="HIZ140" s="175"/>
      <c r="HJA140" s="219"/>
      <c r="HJB140" s="175"/>
      <c r="HJC140" s="175"/>
      <c r="HJD140" s="219"/>
      <c r="HJE140" s="175"/>
      <c r="HJF140" s="175"/>
      <c r="HJG140" s="219"/>
      <c r="HJH140" s="175"/>
      <c r="HJI140" s="175"/>
      <c r="HJJ140" s="219"/>
      <c r="HJK140" s="175"/>
      <c r="HJL140" s="175"/>
      <c r="HJM140" s="219"/>
      <c r="HJN140" s="175"/>
      <c r="HJO140" s="175"/>
      <c r="HJP140" s="219"/>
      <c r="HJQ140" s="175"/>
      <c r="HJR140" s="175"/>
      <c r="HJS140" s="219"/>
      <c r="HJT140" s="175"/>
      <c r="HJU140" s="175"/>
      <c r="HJV140" s="219"/>
      <c r="HJW140" s="175"/>
      <c r="HJX140" s="175"/>
      <c r="HJY140" s="219"/>
      <c r="HJZ140" s="175"/>
      <c r="HKA140" s="175"/>
      <c r="HKB140" s="219"/>
      <c r="HKC140" s="175"/>
      <c r="HKD140" s="175"/>
      <c r="HKE140" s="219"/>
      <c r="HKF140" s="175"/>
      <c r="HKG140" s="175"/>
      <c r="HKH140" s="219"/>
      <c r="HKI140" s="175"/>
      <c r="HKJ140" s="175"/>
      <c r="HKK140" s="219"/>
      <c r="HKL140" s="175"/>
      <c r="HKM140" s="175"/>
      <c r="HKN140" s="219"/>
      <c r="HKO140" s="175"/>
      <c r="HKP140" s="175"/>
      <c r="HKQ140" s="219"/>
      <c r="HKR140" s="175"/>
      <c r="HKS140" s="175"/>
      <c r="HKT140" s="219"/>
      <c r="HKU140" s="175"/>
      <c r="HKV140" s="175"/>
      <c r="HKW140" s="219"/>
      <c r="HKX140" s="175"/>
      <c r="HKY140" s="175"/>
      <c r="HKZ140" s="219"/>
      <c r="HLA140" s="175"/>
      <c r="HLB140" s="175"/>
      <c r="HLC140" s="219"/>
      <c r="HLD140" s="175"/>
      <c r="HLE140" s="175"/>
      <c r="HLF140" s="219"/>
      <c r="HLG140" s="175"/>
      <c r="HLH140" s="175"/>
      <c r="HLI140" s="219"/>
      <c r="HLJ140" s="175"/>
      <c r="HLK140" s="175"/>
      <c r="HLL140" s="219"/>
      <c r="HLM140" s="175"/>
      <c r="HLN140" s="175"/>
      <c r="HLO140" s="219"/>
      <c r="HLP140" s="175"/>
      <c r="HLQ140" s="175"/>
      <c r="HLR140" s="219"/>
      <c r="HLS140" s="175"/>
      <c r="HLT140" s="175"/>
      <c r="HLU140" s="219"/>
      <c r="HLV140" s="175"/>
      <c r="HLW140" s="175"/>
      <c r="HLX140" s="219"/>
      <c r="HLY140" s="175"/>
      <c r="HLZ140" s="175"/>
      <c r="HMA140" s="219"/>
      <c r="HMB140" s="175"/>
      <c r="HMC140" s="175"/>
      <c r="HMD140" s="219"/>
      <c r="HME140" s="175"/>
      <c r="HMF140" s="175"/>
      <c r="HMG140" s="219"/>
      <c r="HMH140" s="175"/>
      <c r="HMI140" s="175"/>
      <c r="HMJ140" s="219"/>
      <c r="HMK140" s="175"/>
      <c r="HML140" s="175"/>
      <c r="HMM140" s="219"/>
      <c r="HMN140" s="175"/>
      <c r="HMO140" s="175"/>
      <c r="HMP140" s="219"/>
      <c r="HMQ140" s="175"/>
      <c r="HMR140" s="175"/>
      <c r="HMS140" s="219"/>
      <c r="HMT140" s="175"/>
      <c r="HMU140" s="175"/>
      <c r="HMV140" s="219"/>
      <c r="HMW140" s="175"/>
      <c r="HMX140" s="175"/>
      <c r="HMY140" s="219"/>
      <c r="HMZ140" s="175"/>
      <c r="HNA140" s="175"/>
      <c r="HNB140" s="219"/>
      <c r="HNC140" s="175"/>
      <c r="HND140" s="175"/>
      <c r="HNE140" s="219"/>
      <c r="HNF140" s="175"/>
      <c r="HNG140" s="175"/>
      <c r="HNH140" s="219"/>
      <c r="HNI140" s="175"/>
      <c r="HNJ140" s="175"/>
      <c r="HNK140" s="219"/>
      <c r="HNL140" s="175"/>
      <c r="HNM140" s="175"/>
      <c r="HNN140" s="219"/>
      <c r="HNO140" s="175"/>
      <c r="HNP140" s="175"/>
      <c r="HNQ140" s="219"/>
      <c r="HNR140" s="175"/>
      <c r="HNS140" s="175"/>
      <c r="HNT140" s="219"/>
      <c r="HNU140" s="175"/>
      <c r="HNV140" s="175"/>
      <c r="HNW140" s="219"/>
      <c r="HNX140" s="175"/>
      <c r="HNY140" s="175"/>
      <c r="HNZ140" s="219"/>
      <c r="HOA140" s="175"/>
      <c r="HOB140" s="175"/>
      <c r="HOC140" s="219"/>
      <c r="HOD140" s="175"/>
      <c r="HOE140" s="175"/>
      <c r="HOF140" s="219"/>
      <c r="HOG140" s="175"/>
      <c r="HOH140" s="175"/>
      <c r="HOI140" s="219"/>
      <c r="HOJ140" s="175"/>
      <c r="HOK140" s="175"/>
      <c r="HOL140" s="219"/>
      <c r="HOM140" s="175"/>
      <c r="HON140" s="175"/>
      <c r="HOO140" s="219"/>
      <c r="HOP140" s="175"/>
      <c r="HOQ140" s="175"/>
      <c r="HOR140" s="219"/>
      <c r="HOS140" s="175"/>
      <c r="HOT140" s="175"/>
      <c r="HOU140" s="219"/>
      <c r="HOV140" s="175"/>
      <c r="HOW140" s="175"/>
      <c r="HOX140" s="219"/>
      <c r="HOY140" s="175"/>
      <c r="HOZ140" s="175"/>
      <c r="HPA140" s="219"/>
      <c r="HPB140" s="175"/>
      <c r="HPC140" s="175"/>
      <c r="HPD140" s="219"/>
      <c r="HPE140" s="175"/>
      <c r="HPF140" s="175"/>
      <c r="HPG140" s="219"/>
      <c r="HPH140" s="175"/>
      <c r="HPI140" s="175"/>
      <c r="HPJ140" s="219"/>
      <c r="HPK140" s="175"/>
      <c r="HPL140" s="175"/>
      <c r="HPM140" s="219"/>
      <c r="HPN140" s="175"/>
      <c r="HPO140" s="175"/>
      <c r="HPP140" s="219"/>
      <c r="HPQ140" s="175"/>
      <c r="HPR140" s="175"/>
      <c r="HPS140" s="219"/>
      <c r="HPT140" s="175"/>
      <c r="HPU140" s="175"/>
      <c r="HPV140" s="219"/>
      <c r="HPW140" s="175"/>
      <c r="HPX140" s="175"/>
      <c r="HPY140" s="219"/>
      <c r="HPZ140" s="175"/>
      <c r="HQA140" s="175"/>
      <c r="HQB140" s="219"/>
      <c r="HQC140" s="175"/>
      <c r="HQD140" s="175"/>
      <c r="HQE140" s="219"/>
      <c r="HQF140" s="175"/>
      <c r="HQG140" s="175"/>
      <c r="HQH140" s="219"/>
      <c r="HQI140" s="175"/>
      <c r="HQJ140" s="175"/>
      <c r="HQK140" s="219"/>
      <c r="HQL140" s="175"/>
      <c r="HQM140" s="175"/>
      <c r="HQN140" s="219"/>
      <c r="HQO140" s="175"/>
      <c r="HQP140" s="175"/>
      <c r="HQQ140" s="219"/>
      <c r="HQR140" s="175"/>
      <c r="HQS140" s="175"/>
      <c r="HQT140" s="219"/>
      <c r="HQU140" s="175"/>
      <c r="HQV140" s="175"/>
      <c r="HQW140" s="219"/>
      <c r="HQX140" s="175"/>
      <c r="HQY140" s="175"/>
      <c r="HQZ140" s="219"/>
      <c r="HRA140" s="175"/>
      <c r="HRB140" s="175"/>
      <c r="HRC140" s="219"/>
      <c r="HRD140" s="175"/>
      <c r="HRE140" s="175"/>
      <c r="HRF140" s="219"/>
      <c r="HRG140" s="175"/>
      <c r="HRH140" s="175"/>
      <c r="HRI140" s="219"/>
      <c r="HRJ140" s="175"/>
      <c r="HRK140" s="175"/>
      <c r="HRL140" s="219"/>
      <c r="HRM140" s="175"/>
      <c r="HRN140" s="175"/>
      <c r="HRO140" s="219"/>
      <c r="HRP140" s="175"/>
      <c r="HRQ140" s="175"/>
      <c r="HRR140" s="219"/>
      <c r="HRS140" s="175"/>
      <c r="HRT140" s="175"/>
      <c r="HRU140" s="219"/>
      <c r="HRV140" s="175"/>
      <c r="HRW140" s="175"/>
      <c r="HRX140" s="219"/>
      <c r="HRY140" s="175"/>
      <c r="HRZ140" s="175"/>
      <c r="HSA140" s="219"/>
      <c r="HSB140" s="175"/>
      <c r="HSC140" s="175"/>
      <c r="HSD140" s="219"/>
      <c r="HSE140" s="175"/>
      <c r="HSF140" s="175"/>
      <c r="HSG140" s="219"/>
      <c r="HSH140" s="175"/>
      <c r="HSI140" s="175"/>
      <c r="HSJ140" s="219"/>
      <c r="HSK140" s="175"/>
      <c r="HSL140" s="175"/>
      <c r="HSM140" s="219"/>
      <c r="HSN140" s="175"/>
      <c r="HSO140" s="175"/>
      <c r="HSP140" s="219"/>
      <c r="HSQ140" s="175"/>
      <c r="HSR140" s="175"/>
      <c r="HSS140" s="219"/>
      <c r="HST140" s="175"/>
      <c r="HSU140" s="175"/>
      <c r="HSV140" s="219"/>
      <c r="HSW140" s="175"/>
      <c r="HSX140" s="175"/>
      <c r="HSY140" s="219"/>
      <c r="HSZ140" s="175"/>
      <c r="HTA140" s="175"/>
      <c r="HTB140" s="219"/>
      <c r="HTC140" s="175"/>
      <c r="HTD140" s="175"/>
      <c r="HTE140" s="219"/>
      <c r="HTF140" s="175"/>
      <c r="HTG140" s="175"/>
      <c r="HTH140" s="219"/>
      <c r="HTI140" s="175"/>
      <c r="HTJ140" s="175"/>
      <c r="HTK140" s="219"/>
      <c r="HTL140" s="175"/>
      <c r="HTM140" s="175"/>
      <c r="HTN140" s="219"/>
      <c r="HTO140" s="175"/>
      <c r="HTP140" s="175"/>
      <c r="HTQ140" s="219"/>
      <c r="HTR140" s="175"/>
      <c r="HTS140" s="175"/>
      <c r="HTT140" s="219"/>
      <c r="HTU140" s="175"/>
      <c r="HTV140" s="175"/>
      <c r="HTW140" s="219"/>
      <c r="HTX140" s="175"/>
      <c r="HTY140" s="175"/>
      <c r="HTZ140" s="219"/>
      <c r="HUA140" s="175"/>
      <c r="HUB140" s="175"/>
      <c r="HUC140" s="219"/>
      <c r="HUD140" s="175"/>
      <c r="HUE140" s="175"/>
      <c r="HUF140" s="219"/>
      <c r="HUG140" s="175"/>
      <c r="HUH140" s="175"/>
      <c r="HUI140" s="219"/>
      <c r="HUJ140" s="175"/>
      <c r="HUK140" s="175"/>
      <c r="HUL140" s="219"/>
      <c r="HUM140" s="175"/>
      <c r="HUN140" s="175"/>
      <c r="HUO140" s="219"/>
      <c r="HUP140" s="175"/>
      <c r="HUQ140" s="175"/>
      <c r="HUR140" s="219"/>
      <c r="HUS140" s="175"/>
      <c r="HUT140" s="175"/>
      <c r="HUU140" s="219"/>
      <c r="HUV140" s="175"/>
      <c r="HUW140" s="175"/>
      <c r="HUX140" s="219"/>
      <c r="HUY140" s="175"/>
      <c r="HUZ140" s="175"/>
      <c r="HVA140" s="219"/>
      <c r="HVB140" s="175"/>
      <c r="HVC140" s="175"/>
      <c r="HVD140" s="219"/>
      <c r="HVE140" s="175"/>
      <c r="HVF140" s="175"/>
      <c r="HVG140" s="219"/>
      <c r="HVH140" s="175"/>
      <c r="HVI140" s="175"/>
      <c r="HVJ140" s="219"/>
      <c r="HVK140" s="175"/>
      <c r="HVL140" s="175"/>
      <c r="HVM140" s="219"/>
      <c r="HVN140" s="175"/>
      <c r="HVO140" s="175"/>
      <c r="HVP140" s="219"/>
      <c r="HVQ140" s="175"/>
      <c r="HVR140" s="175"/>
      <c r="HVS140" s="219"/>
      <c r="HVT140" s="175"/>
      <c r="HVU140" s="175"/>
      <c r="HVV140" s="219"/>
      <c r="HVW140" s="175"/>
      <c r="HVX140" s="175"/>
      <c r="HVY140" s="219"/>
      <c r="HVZ140" s="175"/>
      <c r="HWA140" s="175"/>
      <c r="HWB140" s="219"/>
      <c r="HWC140" s="175"/>
      <c r="HWD140" s="175"/>
      <c r="HWE140" s="219"/>
      <c r="HWF140" s="175"/>
      <c r="HWG140" s="175"/>
      <c r="HWH140" s="219"/>
      <c r="HWI140" s="175"/>
      <c r="HWJ140" s="175"/>
      <c r="HWK140" s="219"/>
      <c r="HWL140" s="175"/>
      <c r="HWM140" s="175"/>
      <c r="HWN140" s="219"/>
      <c r="HWO140" s="175"/>
      <c r="HWP140" s="175"/>
      <c r="HWQ140" s="219"/>
      <c r="HWR140" s="175"/>
      <c r="HWS140" s="175"/>
      <c r="HWT140" s="219"/>
      <c r="HWU140" s="175"/>
      <c r="HWV140" s="175"/>
      <c r="HWW140" s="219"/>
      <c r="HWX140" s="175"/>
      <c r="HWY140" s="175"/>
      <c r="HWZ140" s="219"/>
      <c r="HXA140" s="175"/>
      <c r="HXB140" s="175"/>
      <c r="HXC140" s="219"/>
      <c r="HXD140" s="175"/>
      <c r="HXE140" s="175"/>
      <c r="HXF140" s="219"/>
      <c r="HXG140" s="175"/>
      <c r="HXH140" s="175"/>
      <c r="HXI140" s="219"/>
      <c r="HXJ140" s="175"/>
      <c r="HXK140" s="175"/>
      <c r="HXL140" s="219"/>
      <c r="HXM140" s="175"/>
      <c r="HXN140" s="175"/>
      <c r="HXO140" s="219"/>
      <c r="HXP140" s="175"/>
      <c r="HXQ140" s="175"/>
      <c r="HXR140" s="219"/>
      <c r="HXS140" s="175"/>
      <c r="HXT140" s="175"/>
      <c r="HXU140" s="219"/>
      <c r="HXV140" s="175"/>
      <c r="HXW140" s="175"/>
      <c r="HXX140" s="219"/>
      <c r="HXY140" s="175"/>
      <c r="HXZ140" s="175"/>
      <c r="HYA140" s="219"/>
      <c r="HYB140" s="175"/>
      <c r="HYC140" s="175"/>
      <c r="HYD140" s="219"/>
      <c r="HYE140" s="175"/>
      <c r="HYF140" s="175"/>
      <c r="HYG140" s="219"/>
      <c r="HYH140" s="175"/>
      <c r="HYI140" s="175"/>
      <c r="HYJ140" s="219"/>
      <c r="HYK140" s="175"/>
      <c r="HYL140" s="175"/>
      <c r="HYM140" s="219"/>
      <c r="HYN140" s="175"/>
      <c r="HYO140" s="175"/>
      <c r="HYP140" s="219"/>
      <c r="HYQ140" s="175"/>
      <c r="HYR140" s="175"/>
      <c r="HYS140" s="219"/>
      <c r="HYT140" s="175"/>
      <c r="HYU140" s="175"/>
      <c r="HYV140" s="219"/>
      <c r="HYW140" s="175"/>
      <c r="HYX140" s="175"/>
      <c r="HYY140" s="219"/>
      <c r="HYZ140" s="175"/>
      <c r="HZA140" s="175"/>
      <c r="HZB140" s="219"/>
      <c r="HZC140" s="175"/>
      <c r="HZD140" s="175"/>
      <c r="HZE140" s="219"/>
      <c r="HZF140" s="175"/>
      <c r="HZG140" s="175"/>
      <c r="HZH140" s="219"/>
      <c r="HZI140" s="175"/>
      <c r="HZJ140" s="175"/>
      <c r="HZK140" s="219"/>
      <c r="HZL140" s="175"/>
      <c r="HZM140" s="175"/>
      <c r="HZN140" s="219"/>
      <c r="HZO140" s="175"/>
      <c r="HZP140" s="175"/>
      <c r="HZQ140" s="219"/>
      <c r="HZR140" s="175"/>
      <c r="HZS140" s="175"/>
      <c r="HZT140" s="219"/>
      <c r="HZU140" s="175"/>
      <c r="HZV140" s="175"/>
      <c r="HZW140" s="219"/>
      <c r="HZX140" s="175"/>
      <c r="HZY140" s="175"/>
      <c r="HZZ140" s="219"/>
      <c r="IAA140" s="175"/>
      <c r="IAB140" s="175"/>
      <c r="IAC140" s="219"/>
      <c r="IAD140" s="175"/>
      <c r="IAE140" s="175"/>
      <c r="IAF140" s="219"/>
      <c r="IAG140" s="175"/>
      <c r="IAH140" s="175"/>
      <c r="IAI140" s="219"/>
      <c r="IAJ140" s="175"/>
      <c r="IAK140" s="175"/>
      <c r="IAL140" s="219"/>
      <c r="IAM140" s="175"/>
      <c r="IAN140" s="175"/>
      <c r="IAO140" s="219"/>
      <c r="IAP140" s="175"/>
      <c r="IAQ140" s="175"/>
      <c r="IAR140" s="219"/>
      <c r="IAS140" s="175"/>
      <c r="IAT140" s="175"/>
      <c r="IAU140" s="219"/>
      <c r="IAV140" s="175"/>
      <c r="IAW140" s="175"/>
      <c r="IAX140" s="219"/>
      <c r="IAY140" s="175"/>
      <c r="IAZ140" s="175"/>
      <c r="IBA140" s="219"/>
      <c r="IBB140" s="175"/>
      <c r="IBC140" s="175"/>
      <c r="IBD140" s="219"/>
      <c r="IBE140" s="175"/>
      <c r="IBF140" s="175"/>
      <c r="IBG140" s="219"/>
      <c r="IBH140" s="175"/>
      <c r="IBI140" s="175"/>
      <c r="IBJ140" s="219"/>
      <c r="IBK140" s="175"/>
      <c r="IBL140" s="175"/>
      <c r="IBM140" s="219"/>
      <c r="IBN140" s="175"/>
      <c r="IBO140" s="175"/>
      <c r="IBP140" s="219"/>
      <c r="IBQ140" s="175"/>
      <c r="IBR140" s="175"/>
      <c r="IBS140" s="219"/>
      <c r="IBT140" s="175"/>
      <c r="IBU140" s="175"/>
      <c r="IBV140" s="219"/>
      <c r="IBW140" s="175"/>
      <c r="IBX140" s="175"/>
      <c r="IBY140" s="219"/>
      <c r="IBZ140" s="175"/>
      <c r="ICA140" s="175"/>
      <c r="ICB140" s="219"/>
      <c r="ICC140" s="175"/>
      <c r="ICD140" s="175"/>
      <c r="ICE140" s="219"/>
      <c r="ICF140" s="175"/>
      <c r="ICG140" s="175"/>
      <c r="ICH140" s="219"/>
      <c r="ICI140" s="175"/>
      <c r="ICJ140" s="175"/>
      <c r="ICK140" s="219"/>
      <c r="ICL140" s="175"/>
      <c r="ICM140" s="175"/>
      <c r="ICN140" s="219"/>
      <c r="ICO140" s="175"/>
      <c r="ICP140" s="175"/>
      <c r="ICQ140" s="219"/>
      <c r="ICR140" s="175"/>
      <c r="ICS140" s="175"/>
      <c r="ICT140" s="219"/>
      <c r="ICU140" s="175"/>
      <c r="ICV140" s="175"/>
      <c r="ICW140" s="219"/>
      <c r="ICX140" s="175"/>
      <c r="ICY140" s="175"/>
      <c r="ICZ140" s="219"/>
      <c r="IDA140" s="175"/>
      <c r="IDB140" s="175"/>
      <c r="IDC140" s="219"/>
      <c r="IDD140" s="175"/>
      <c r="IDE140" s="175"/>
      <c r="IDF140" s="219"/>
      <c r="IDG140" s="175"/>
      <c r="IDH140" s="175"/>
      <c r="IDI140" s="219"/>
      <c r="IDJ140" s="175"/>
      <c r="IDK140" s="175"/>
      <c r="IDL140" s="219"/>
      <c r="IDM140" s="175"/>
      <c r="IDN140" s="175"/>
      <c r="IDO140" s="219"/>
      <c r="IDP140" s="175"/>
      <c r="IDQ140" s="175"/>
      <c r="IDR140" s="219"/>
      <c r="IDS140" s="175"/>
      <c r="IDT140" s="175"/>
      <c r="IDU140" s="219"/>
      <c r="IDV140" s="175"/>
      <c r="IDW140" s="175"/>
      <c r="IDX140" s="219"/>
      <c r="IDY140" s="175"/>
      <c r="IDZ140" s="175"/>
      <c r="IEA140" s="219"/>
      <c r="IEB140" s="175"/>
      <c r="IEC140" s="175"/>
      <c r="IED140" s="219"/>
      <c r="IEE140" s="175"/>
      <c r="IEF140" s="175"/>
      <c r="IEG140" s="219"/>
      <c r="IEH140" s="175"/>
      <c r="IEI140" s="175"/>
      <c r="IEJ140" s="219"/>
      <c r="IEK140" s="175"/>
      <c r="IEL140" s="175"/>
      <c r="IEM140" s="219"/>
      <c r="IEN140" s="175"/>
      <c r="IEO140" s="175"/>
      <c r="IEP140" s="219"/>
      <c r="IEQ140" s="175"/>
      <c r="IER140" s="175"/>
      <c r="IES140" s="219"/>
      <c r="IET140" s="175"/>
      <c r="IEU140" s="175"/>
      <c r="IEV140" s="219"/>
      <c r="IEW140" s="175"/>
      <c r="IEX140" s="175"/>
      <c r="IEY140" s="219"/>
      <c r="IEZ140" s="175"/>
      <c r="IFA140" s="175"/>
      <c r="IFB140" s="219"/>
      <c r="IFC140" s="175"/>
      <c r="IFD140" s="175"/>
      <c r="IFE140" s="219"/>
      <c r="IFF140" s="175"/>
      <c r="IFG140" s="175"/>
      <c r="IFH140" s="219"/>
      <c r="IFI140" s="175"/>
      <c r="IFJ140" s="175"/>
      <c r="IFK140" s="219"/>
      <c r="IFL140" s="175"/>
      <c r="IFM140" s="175"/>
      <c r="IFN140" s="219"/>
      <c r="IFO140" s="175"/>
      <c r="IFP140" s="175"/>
      <c r="IFQ140" s="219"/>
      <c r="IFR140" s="175"/>
      <c r="IFS140" s="175"/>
      <c r="IFT140" s="219"/>
      <c r="IFU140" s="175"/>
      <c r="IFV140" s="175"/>
      <c r="IFW140" s="219"/>
      <c r="IFX140" s="175"/>
      <c r="IFY140" s="175"/>
      <c r="IFZ140" s="219"/>
      <c r="IGA140" s="175"/>
      <c r="IGB140" s="175"/>
      <c r="IGC140" s="219"/>
      <c r="IGD140" s="175"/>
      <c r="IGE140" s="175"/>
      <c r="IGF140" s="219"/>
      <c r="IGG140" s="175"/>
      <c r="IGH140" s="175"/>
      <c r="IGI140" s="219"/>
      <c r="IGJ140" s="175"/>
      <c r="IGK140" s="175"/>
      <c r="IGL140" s="219"/>
      <c r="IGM140" s="175"/>
      <c r="IGN140" s="175"/>
      <c r="IGO140" s="219"/>
      <c r="IGP140" s="175"/>
      <c r="IGQ140" s="175"/>
      <c r="IGR140" s="219"/>
      <c r="IGS140" s="175"/>
      <c r="IGT140" s="175"/>
      <c r="IGU140" s="219"/>
      <c r="IGV140" s="175"/>
      <c r="IGW140" s="175"/>
      <c r="IGX140" s="219"/>
      <c r="IGY140" s="175"/>
      <c r="IGZ140" s="175"/>
      <c r="IHA140" s="219"/>
      <c r="IHB140" s="175"/>
      <c r="IHC140" s="175"/>
      <c r="IHD140" s="219"/>
      <c r="IHE140" s="175"/>
      <c r="IHF140" s="175"/>
      <c r="IHG140" s="219"/>
      <c r="IHH140" s="175"/>
      <c r="IHI140" s="175"/>
      <c r="IHJ140" s="219"/>
      <c r="IHK140" s="175"/>
      <c r="IHL140" s="175"/>
      <c r="IHM140" s="219"/>
      <c r="IHN140" s="175"/>
      <c r="IHO140" s="175"/>
      <c r="IHP140" s="219"/>
      <c r="IHQ140" s="175"/>
      <c r="IHR140" s="175"/>
      <c r="IHS140" s="219"/>
      <c r="IHT140" s="175"/>
      <c r="IHU140" s="175"/>
      <c r="IHV140" s="219"/>
      <c r="IHW140" s="175"/>
      <c r="IHX140" s="175"/>
      <c r="IHY140" s="219"/>
      <c r="IHZ140" s="175"/>
      <c r="IIA140" s="175"/>
      <c r="IIB140" s="219"/>
      <c r="IIC140" s="175"/>
      <c r="IID140" s="175"/>
      <c r="IIE140" s="219"/>
      <c r="IIF140" s="175"/>
      <c r="IIG140" s="175"/>
      <c r="IIH140" s="219"/>
      <c r="III140" s="175"/>
      <c r="IIJ140" s="175"/>
      <c r="IIK140" s="219"/>
      <c r="IIL140" s="175"/>
      <c r="IIM140" s="175"/>
      <c r="IIN140" s="219"/>
      <c r="IIO140" s="175"/>
      <c r="IIP140" s="175"/>
      <c r="IIQ140" s="219"/>
      <c r="IIR140" s="175"/>
      <c r="IIS140" s="175"/>
      <c r="IIT140" s="219"/>
      <c r="IIU140" s="175"/>
      <c r="IIV140" s="175"/>
      <c r="IIW140" s="219"/>
      <c r="IIX140" s="175"/>
      <c r="IIY140" s="175"/>
      <c r="IIZ140" s="219"/>
      <c r="IJA140" s="175"/>
      <c r="IJB140" s="175"/>
      <c r="IJC140" s="219"/>
      <c r="IJD140" s="175"/>
      <c r="IJE140" s="175"/>
      <c r="IJF140" s="219"/>
      <c r="IJG140" s="175"/>
      <c r="IJH140" s="175"/>
      <c r="IJI140" s="219"/>
      <c r="IJJ140" s="175"/>
      <c r="IJK140" s="175"/>
      <c r="IJL140" s="219"/>
      <c r="IJM140" s="175"/>
      <c r="IJN140" s="175"/>
      <c r="IJO140" s="219"/>
      <c r="IJP140" s="175"/>
      <c r="IJQ140" s="175"/>
      <c r="IJR140" s="219"/>
      <c r="IJS140" s="175"/>
      <c r="IJT140" s="175"/>
      <c r="IJU140" s="219"/>
      <c r="IJV140" s="175"/>
      <c r="IJW140" s="175"/>
      <c r="IJX140" s="219"/>
      <c r="IJY140" s="175"/>
      <c r="IJZ140" s="175"/>
      <c r="IKA140" s="219"/>
      <c r="IKB140" s="175"/>
      <c r="IKC140" s="175"/>
      <c r="IKD140" s="219"/>
      <c r="IKE140" s="175"/>
      <c r="IKF140" s="175"/>
      <c r="IKG140" s="219"/>
      <c r="IKH140" s="175"/>
      <c r="IKI140" s="175"/>
      <c r="IKJ140" s="219"/>
      <c r="IKK140" s="175"/>
      <c r="IKL140" s="175"/>
      <c r="IKM140" s="219"/>
      <c r="IKN140" s="175"/>
      <c r="IKO140" s="175"/>
      <c r="IKP140" s="219"/>
      <c r="IKQ140" s="175"/>
      <c r="IKR140" s="175"/>
      <c r="IKS140" s="219"/>
      <c r="IKT140" s="175"/>
      <c r="IKU140" s="175"/>
      <c r="IKV140" s="219"/>
      <c r="IKW140" s="175"/>
      <c r="IKX140" s="175"/>
      <c r="IKY140" s="219"/>
      <c r="IKZ140" s="175"/>
      <c r="ILA140" s="175"/>
      <c r="ILB140" s="219"/>
      <c r="ILC140" s="175"/>
      <c r="ILD140" s="175"/>
      <c r="ILE140" s="219"/>
      <c r="ILF140" s="175"/>
      <c r="ILG140" s="175"/>
      <c r="ILH140" s="219"/>
      <c r="ILI140" s="175"/>
      <c r="ILJ140" s="175"/>
      <c r="ILK140" s="219"/>
      <c r="ILL140" s="175"/>
      <c r="ILM140" s="175"/>
      <c r="ILN140" s="219"/>
      <c r="ILO140" s="175"/>
      <c r="ILP140" s="175"/>
      <c r="ILQ140" s="219"/>
      <c r="ILR140" s="175"/>
      <c r="ILS140" s="175"/>
      <c r="ILT140" s="219"/>
      <c r="ILU140" s="175"/>
      <c r="ILV140" s="175"/>
      <c r="ILW140" s="219"/>
      <c r="ILX140" s="175"/>
      <c r="ILY140" s="175"/>
      <c r="ILZ140" s="219"/>
      <c r="IMA140" s="175"/>
      <c r="IMB140" s="175"/>
      <c r="IMC140" s="219"/>
      <c r="IMD140" s="175"/>
      <c r="IME140" s="175"/>
      <c r="IMF140" s="219"/>
      <c r="IMG140" s="175"/>
      <c r="IMH140" s="175"/>
      <c r="IMI140" s="219"/>
      <c r="IMJ140" s="175"/>
      <c r="IMK140" s="175"/>
      <c r="IML140" s="219"/>
      <c r="IMM140" s="175"/>
      <c r="IMN140" s="175"/>
      <c r="IMO140" s="219"/>
      <c r="IMP140" s="175"/>
      <c r="IMQ140" s="175"/>
      <c r="IMR140" s="219"/>
      <c r="IMS140" s="175"/>
      <c r="IMT140" s="175"/>
      <c r="IMU140" s="219"/>
      <c r="IMV140" s="175"/>
      <c r="IMW140" s="175"/>
      <c r="IMX140" s="219"/>
      <c r="IMY140" s="175"/>
      <c r="IMZ140" s="175"/>
      <c r="INA140" s="219"/>
      <c r="INB140" s="175"/>
      <c r="INC140" s="175"/>
      <c r="IND140" s="219"/>
      <c r="INE140" s="175"/>
      <c r="INF140" s="175"/>
      <c r="ING140" s="219"/>
      <c r="INH140" s="175"/>
      <c r="INI140" s="175"/>
      <c r="INJ140" s="219"/>
      <c r="INK140" s="175"/>
      <c r="INL140" s="175"/>
      <c r="INM140" s="219"/>
      <c r="INN140" s="175"/>
      <c r="INO140" s="175"/>
      <c r="INP140" s="219"/>
      <c r="INQ140" s="175"/>
      <c r="INR140" s="175"/>
      <c r="INS140" s="219"/>
      <c r="INT140" s="175"/>
      <c r="INU140" s="175"/>
      <c r="INV140" s="219"/>
      <c r="INW140" s="175"/>
      <c r="INX140" s="175"/>
      <c r="INY140" s="219"/>
      <c r="INZ140" s="175"/>
      <c r="IOA140" s="175"/>
      <c r="IOB140" s="219"/>
      <c r="IOC140" s="175"/>
      <c r="IOD140" s="175"/>
      <c r="IOE140" s="219"/>
      <c r="IOF140" s="175"/>
      <c r="IOG140" s="175"/>
      <c r="IOH140" s="219"/>
      <c r="IOI140" s="175"/>
      <c r="IOJ140" s="175"/>
      <c r="IOK140" s="219"/>
      <c r="IOL140" s="175"/>
      <c r="IOM140" s="175"/>
      <c r="ION140" s="219"/>
      <c r="IOO140" s="175"/>
      <c r="IOP140" s="175"/>
      <c r="IOQ140" s="219"/>
      <c r="IOR140" s="175"/>
      <c r="IOS140" s="175"/>
      <c r="IOT140" s="219"/>
      <c r="IOU140" s="175"/>
      <c r="IOV140" s="175"/>
      <c r="IOW140" s="219"/>
      <c r="IOX140" s="175"/>
      <c r="IOY140" s="175"/>
      <c r="IOZ140" s="219"/>
      <c r="IPA140" s="175"/>
      <c r="IPB140" s="175"/>
      <c r="IPC140" s="219"/>
      <c r="IPD140" s="175"/>
      <c r="IPE140" s="175"/>
      <c r="IPF140" s="219"/>
      <c r="IPG140" s="175"/>
      <c r="IPH140" s="175"/>
      <c r="IPI140" s="219"/>
      <c r="IPJ140" s="175"/>
      <c r="IPK140" s="175"/>
      <c r="IPL140" s="219"/>
      <c r="IPM140" s="175"/>
      <c r="IPN140" s="175"/>
      <c r="IPO140" s="219"/>
      <c r="IPP140" s="175"/>
      <c r="IPQ140" s="175"/>
      <c r="IPR140" s="219"/>
      <c r="IPS140" s="175"/>
      <c r="IPT140" s="175"/>
      <c r="IPU140" s="219"/>
      <c r="IPV140" s="175"/>
      <c r="IPW140" s="175"/>
      <c r="IPX140" s="219"/>
      <c r="IPY140" s="175"/>
      <c r="IPZ140" s="175"/>
      <c r="IQA140" s="219"/>
      <c r="IQB140" s="175"/>
      <c r="IQC140" s="175"/>
      <c r="IQD140" s="219"/>
      <c r="IQE140" s="175"/>
      <c r="IQF140" s="175"/>
      <c r="IQG140" s="219"/>
      <c r="IQH140" s="175"/>
      <c r="IQI140" s="175"/>
      <c r="IQJ140" s="219"/>
      <c r="IQK140" s="175"/>
      <c r="IQL140" s="175"/>
      <c r="IQM140" s="219"/>
      <c r="IQN140" s="175"/>
      <c r="IQO140" s="175"/>
      <c r="IQP140" s="219"/>
      <c r="IQQ140" s="175"/>
      <c r="IQR140" s="175"/>
      <c r="IQS140" s="219"/>
      <c r="IQT140" s="175"/>
      <c r="IQU140" s="175"/>
      <c r="IQV140" s="219"/>
      <c r="IQW140" s="175"/>
      <c r="IQX140" s="175"/>
      <c r="IQY140" s="219"/>
      <c r="IQZ140" s="175"/>
      <c r="IRA140" s="175"/>
      <c r="IRB140" s="219"/>
      <c r="IRC140" s="175"/>
      <c r="IRD140" s="175"/>
      <c r="IRE140" s="219"/>
      <c r="IRF140" s="175"/>
      <c r="IRG140" s="175"/>
      <c r="IRH140" s="219"/>
      <c r="IRI140" s="175"/>
      <c r="IRJ140" s="175"/>
      <c r="IRK140" s="219"/>
      <c r="IRL140" s="175"/>
      <c r="IRM140" s="175"/>
      <c r="IRN140" s="219"/>
      <c r="IRO140" s="175"/>
      <c r="IRP140" s="175"/>
      <c r="IRQ140" s="219"/>
      <c r="IRR140" s="175"/>
      <c r="IRS140" s="175"/>
      <c r="IRT140" s="219"/>
      <c r="IRU140" s="175"/>
      <c r="IRV140" s="175"/>
      <c r="IRW140" s="219"/>
      <c r="IRX140" s="175"/>
      <c r="IRY140" s="175"/>
      <c r="IRZ140" s="219"/>
      <c r="ISA140" s="175"/>
      <c r="ISB140" s="175"/>
      <c r="ISC140" s="219"/>
      <c r="ISD140" s="175"/>
      <c r="ISE140" s="175"/>
      <c r="ISF140" s="219"/>
      <c r="ISG140" s="175"/>
      <c r="ISH140" s="175"/>
      <c r="ISI140" s="219"/>
      <c r="ISJ140" s="175"/>
      <c r="ISK140" s="175"/>
      <c r="ISL140" s="219"/>
      <c r="ISM140" s="175"/>
      <c r="ISN140" s="175"/>
      <c r="ISO140" s="219"/>
      <c r="ISP140" s="175"/>
      <c r="ISQ140" s="175"/>
      <c r="ISR140" s="219"/>
      <c r="ISS140" s="175"/>
      <c r="IST140" s="175"/>
      <c r="ISU140" s="219"/>
      <c r="ISV140" s="175"/>
      <c r="ISW140" s="175"/>
      <c r="ISX140" s="219"/>
      <c r="ISY140" s="175"/>
      <c r="ISZ140" s="175"/>
      <c r="ITA140" s="219"/>
      <c r="ITB140" s="175"/>
      <c r="ITC140" s="175"/>
      <c r="ITD140" s="219"/>
      <c r="ITE140" s="175"/>
      <c r="ITF140" s="175"/>
      <c r="ITG140" s="219"/>
      <c r="ITH140" s="175"/>
      <c r="ITI140" s="175"/>
      <c r="ITJ140" s="219"/>
      <c r="ITK140" s="175"/>
      <c r="ITL140" s="175"/>
      <c r="ITM140" s="219"/>
      <c r="ITN140" s="175"/>
      <c r="ITO140" s="175"/>
      <c r="ITP140" s="219"/>
      <c r="ITQ140" s="175"/>
      <c r="ITR140" s="175"/>
      <c r="ITS140" s="219"/>
      <c r="ITT140" s="175"/>
      <c r="ITU140" s="175"/>
      <c r="ITV140" s="219"/>
      <c r="ITW140" s="175"/>
      <c r="ITX140" s="175"/>
      <c r="ITY140" s="219"/>
      <c r="ITZ140" s="175"/>
      <c r="IUA140" s="175"/>
      <c r="IUB140" s="219"/>
      <c r="IUC140" s="175"/>
      <c r="IUD140" s="175"/>
      <c r="IUE140" s="219"/>
      <c r="IUF140" s="175"/>
      <c r="IUG140" s="175"/>
      <c r="IUH140" s="219"/>
      <c r="IUI140" s="175"/>
      <c r="IUJ140" s="175"/>
      <c r="IUK140" s="219"/>
      <c r="IUL140" s="175"/>
      <c r="IUM140" s="175"/>
      <c r="IUN140" s="219"/>
      <c r="IUO140" s="175"/>
      <c r="IUP140" s="175"/>
      <c r="IUQ140" s="219"/>
      <c r="IUR140" s="175"/>
      <c r="IUS140" s="175"/>
      <c r="IUT140" s="219"/>
      <c r="IUU140" s="175"/>
      <c r="IUV140" s="175"/>
      <c r="IUW140" s="219"/>
      <c r="IUX140" s="175"/>
      <c r="IUY140" s="175"/>
      <c r="IUZ140" s="219"/>
      <c r="IVA140" s="175"/>
      <c r="IVB140" s="175"/>
      <c r="IVC140" s="219"/>
      <c r="IVD140" s="175"/>
      <c r="IVE140" s="175"/>
      <c r="IVF140" s="219"/>
      <c r="IVG140" s="175"/>
      <c r="IVH140" s="175"/>
      <c r="IVI140" s="219"/>
      <c r="IVJ140" s="175"/>
      <c r="IVK140" s="175"/>
      <c r="IVL140" s="219"/>
      <c r="IVM140" s="175"/>
      <c r="IVN140" s="175"/>
      <c r="IVO140" s="219"/>
      <c r="IVP140" s="175"/>
      <c r="IVQ140" s="175"/>
      <c r="IVR140" s="219"/>
      <c r="IVS140" s="175"/>
      <c r="IVT140" s="175"/>
      <c r="IVU140" s="219"/>
      <c r="IVV140" s="175"/>
      <c r="IVW140" s="175"/>
      <c r="IVX140" s="219"/>
      <c r="IVY140" s="175"/>
      <c r="IVZ140" s="175"/>
      <c r="IWA140" s="219"/>
      <c r="IWB140" s="175"/>
      <c r="IWC140" s="175"/>
      <c r="IWD140" s="219"/>
      <c r="IWE140" s="175"/>
      <c r="IWF140" s="175"/>
      <c r="IWG140" s="219"/>
      <c r="IWH140" s="175"/>
      <c r="IWI140" s="175"/>
      <c r="IWJ140" s="219"/>
      <c r="IWK140" s="175"/>
      <c r="IWL140" s="175"/>
      <c r="IWM140" s="219"/>
      <c r="IWN140" s="175"/>
      <c r="IWO140" s="175"/>
      <c r="IWP140" s="219"/>
      <c r="IWQ140" s="175"/>
      <c r="IWR140" s="175"/>
      <c r="IWS140" s="219"/>
      <c r="IWT140" s="175"/>
      <c r="IWU140" s="175"/>
      <c r="IWV140" s="219"/>
      <c r="IWW140" s="175"/>
      <c r="IWX140" s="175"/>
      <c r="IWY140" s="219"/>
      <c r="IWZ140" s="175"/>
      <c r="IXA140" s="175"/>
      <c r="IXB140" s="219"/>
      <c r="IXC140" s="175"/>
      <c r="IXD140" s="175"/>
      <c r="IXE140" s="219"/>
      <c r="IXF140" s="175"/>
      <c r="IXG140" s="175"/>
      <c r="IXH140" s="219"/>
      <c r="IXI140" s="175"/>
      <c r="IXJ140" s="175"/>
      <c r="IXK140" s="219"/>
      <c r="IXL140" s="175"/>
      <c r="IXM140" s="175"/>
      <c r="IXN140" s="219"/>
      <c r="IXO140" s="175"/>
      <c r="IXP140" s="175"/>
      <c r="IXQ140" s="219"/>
      <c r="IXR140" s="175"/>
      <c r="IXS140" s="175"/>
      <c r="IXT140" s="219"/>
      <c r="IXU140" s="175"/>
      <c r="IXV140" s="175"/>
      <c r="IXW140" s="219"/>
      <c r="IXX140" s="175"/>
      <c r="IXY140" s="175"/>
      <c r="IXZ140" s="219"/>
      <c r="IYA140" s="175"/>
      <c r="IYB140" s="175"/>
      <c r="IYC140" s="219"/>
      <c r="IYD140" s="175"/>
      <c r="IYE140" s="175"/>
      <c r="IYF140" s="219"/>
      <c r="IYG140" s="175"/>
      <c r="IYH140" s="175"/>
      <c r="IYI140" s="219"/>
      <c r="IYJ140" s="175"/>
      <c r="IYK140" s="175"/>
      <c r="IYL140" s="219"/>
      <c r="IYM140" s="175"/>
      <c r="IYN140" s="175"/>
      <c r="IYO140" s="219"/>
      <c r="IYP140" s="175"/>
      <c r="IYQ140" s="175"/>
      <c r="IYR140" s="219"/>
      <c r="IYS140" s="175"/>
      <c r="IYT140" s="175"/>
      <c r="IYU140" s="219"/>
      <c r="IYV140" s="175"/>
      <c r="IYW140" s="175"/>
      <c r="IYX140" s="219"/>
      <c r="IYY140" s="175"/>
      <c r="IYZ140" s="175"/>
      <c r="IZA140" s="219"/>
      <c r="IZB140" s="175"/>
      <c r="IZC140" s="175"/>
      <c r="IZD140" s="219"/>
      <c r="IZE140" s="175"/>
      <c r="IZF140" s="175"/>
      <c r="IZG140" s="219"/>
      <c r="IZH140" s="175"/>
      <c r="IZI140" s="175"/>
      <c r="IZJ140" s="219"/>
      <c r="IZK140" s="175"/>
      <c r="IZL140" s="175"/>
      <c r="IZM140" s="219"/>
      <c r="IZN140" s="175"/>
      <c r="IZO140" s="175"/>
      <c r="IZP140" s="219"/>
      <c r="IZQ140" s="175"/>
      <c r="IZR140" s="175"/>
      <c r="IZS140" s="219"/>
      <c r="IZT140" s="175"/>
      <c r="IZU140" s="175"/>
      <c r="IZV140" s="219"/>
      <c r="IZW140" s="175"/>
      <c r="IZX140" s="175"/>
      <c r="IZY140" s="219"/>
      <c r="IZZ140" s="175"/>
      <c r="JAA140" s="175"/>
      <c r="JAB140" s="219"/>
      <c r="JAC140" s="175"/>
      <c r="JAD140" s="175"/>
      <c r="JAE140" s="219"/>
      <c r="JAF140" s="175"/>
      <c r="JAG140" s="175"/>
      <c r="JAH140" s="219"/>
      <c r="JAI140" s="175"/>
      <c r="JAJ140" s="175"/>
      <c r="JAK140" s="219"/>
      <c r="JAL140" s="175"/>
      <c r="JAM140" s="175"/>
      <c r="JAN140" s="219"/>
      <c r="JAO140" s="175"/>
      <c r="JAP140" s="175"/>
      <c r="JAQ140" s="219"/>
      <c r="JAR140" s="175"/>
      <c r="JAS140" s="175"/>
      <c r="JAT140" s="219"/>
      <c r="JAU140" s="175"/>
      <c r="JAV140" s="175"/>
      <c r="JAW140" s="219"/>
      <c r="JAX140" s="175"/>
      <c r="JAY140" s="175"/>
      <c r="JAZ140" s="219"/>
      <c r="JBA140" s="175"/>
      <c r="JBB140" s="175"/>
      <c r="JBC140" s="219"/>
      <c r="JBD140" s="175"/>
      <c r="JBE140" s="175"/>
      <c r="JBF140" s="219"/>
      <c r="JBG140" s="175"/>
      <c r="JBH140" s="175"/>
      <c r="JBI140" s="219"/>
      <c r="JBJ140" s="175"/>
      <c r="JBK140" s="175"/>
      <c r="JBL140" s="219"/>
      <c r="JBM140" s="175"/>
      <c r="JBN140" s="175"/>
      <c r="JBO140" s="219"/>
      <c r="JBP140" s="175"/>
      <c r="JBQ140" s="175"/>
      <c r="JBR140" s="219"/>
      <c r="JBS140" s="175"/>
      <c r="JBT140" s="175"/>
      <c r="JBU140" s="219"/>
      <c r="JBV140" s="175"/>
      <c r="JBW140" s="175"/>
      <c r="JBX140" s="219"/>
      <c r="JBY140" s="175"/>
      <c r="JBZ140" s="175"/>
      <c r="JCA140" s="219"/>
      <c r="JCB140" s="175"/>
      <c r="JCC140" s="175"/>
      <c r="JCD140" s="219"/>
      <c r="JCE140" s="175"/>
      <c r="JCF140" s="175"/>
      <c r="JCG140" s="219"/>
      <c r="JCH140" s="175"/>
      <c r="JCI140" s="175"/>
      <c r="JCJ140" s="219"/>
      <c r="JCK140" s="175"/>
      <c r="JCL140" s="175"/>
      <c r="JCM140" s="219"/>
      <c r="JCN140" s="175"/>
      <c r="JCO140" s="175"/>
      <c r="JCP140" s="219"/>
      <c r="JCQ140" s="175"/>
      <c r="JCR140" s="175"/>
      <c r="JCS140" s="219"/>
      <c r="JCT140" s="175"/>
      <c r="JCU140" s="175"/>
      <c r="JCV140" s="219"/>
      <c r="JCW140" s="175"/>
      <c r="JCX140" s="175"/>
      <c r="JCY140" s="219"/>
      <c r="JCZ140" s="175"/>
      <c r="JDA140" s="175"/>
      <c r="JDB140" s="219"/>
      <c r="JDC140" s="175"/>
      <c r="JDD140" s="175"/>
      <c r="JDE140" s="219"/>
      <c r="JDF140" s="175"/>
      <c r="JDG140" s="175"/>
      <c r="JDH140" s="219"/>
      <c r="JDI140" s="175"/>
      <c r="JDJ140" s="175"/>
      <c r="JDK140" s="219"/>
      <c r="JDL140" s="175"/>
      <c r="JDM140" s="175"/>
      <c r="JDN140" s="219"/>
      <c r="JDO140" s="175"/>
      <c r="JDP140" s="175"/>
      <c r="JDQ140" s="219"/>
      <c r="JDR140" s="175"/>
      <c r="JDS140" s="175"/>
      <c r="JDT140" s="219"/>
      <c r="JDU140" s="175"/>
      <c r="JDV140" s="175"/>
      <c r="JDW140" s="219"/>
      <c r="JDX140" s="175"/>
      <c r="JDY140" s="175"/>
      <c r="JDZ140" s="219"/>
      <c r="JEA140" s="175"/>
      <c r="JEB140" s="175"/>
      <c r="JEC140" s="219"/>
      <c r="JED140" s="175"/>
      <c r="JEE140" s="175"/>
      <c r="JEF140" s="219"/>
      <c r="JEG140" s="175"/>
      <c r="JEH140" s="175"/>
      <c r="JEI140" s="219"/>
      <c r="JEJ140" s="175"/>
      <c r="JEK140" s="175"/>
      <c r="JEL140" s="219"/>
      <c r="JEM140" s="175"/>
      <c r="JEN140" s="175"/>
      <c r="JEO140" s="219"/>
      <c r="JEP140" s="175"/>
      <c r="JEQ140" s="175"/>
      <c r="JER140" s="219"/>
      <c r="JES140" s="175"/>
      <c r="JET140" s="175"/>
      <c r="JEU140" s="219"/>
      <c r="JEV140" s="175"/>
      <c r="JEW140" s="175"/>
      <c r="JEX140" s="219"/>
      <c r="JEY140" s="175"/>
      <c r="JEZ140" s="175"/>
      <c r="JFA140" s="219"/>
      <c r="JFB140" s="175"/>
      <c r="JFC140" s="175"/>
      <c r="JFD140" s="219"/>
      <c r="JFE140" s="175"/>
      <c r="JFF140" s="175"/>
      <c r="JFG140" s="219"/>
      <c r="JFH140" s="175"/>
      <c r="JFI140" s="175"/>
      <c r="JFJ140" s="219"/>
      <c r="JFK140" s="175"/>
      <c r="JFL140" s="175"/>
      <c r="JFM140" s="219"/>
      <c r="JFN140" s="175"/>
      <c r="JFO140" s="175"/>
      <c r="JFP140" s="219"/>
      <c r="JFQ140" s="175"/>
      <c r="JFR140" s="175"/>
      <c r="JFS140" s="219"/>
      <c r="JFT140" s="175"/>
      <c r="JFU140" s="175"/>
      <c r="JFV140" s="219"/>
      <c r="JFW140" s="175"/>
      <c r="JFX140" s="175"/>
      <c r="JFY140" s="219"/>
      <c r="JFZ140" s="175"/>
      <c r="JGA140" s="175"/>
      <c r="JGB140" s="219"/>
      <c r="JGC140" s="175"/>
      <c r="JGD140" s="175"/>
      <c r="JGE140" s="219"/>
      <c r="JGF140" s="175"/>
      <c r="JGG140" s="175"/>
      <c r="JGH140" s="219"/>
      <c r="JGI140" s="175"/>
      <c r="JGJ140" s="175"/>
      <c r="JGK140" s="219"/>
      <c r="JGL140" s="175"/>
      <c r="JGM140" s="175"/>
      <c r="JGN140" s="219"/>
      <c r="JGO140" s="175"/>
      <c r="JGP140" s="175"/>
      <c r="JGQ140" s="219"/>
      <c r="JGR140" s="175"/>
      <c r="JGS140" s="175"/>
      <c r="JGT140" s="219"/>
      <c r="JGU140" s="175"/>
      <c r="JGV140" s="175"/>
      <c r="JGW140" s="219"/>
      <c r="JGX140" s="175"/>
      <c r="JGY140" s="175"/>
      <c r="JGZ140" s="219"/>
      <c r="JHA140" s="175"/>
      <c r="JHB140" s="175"/>
      <c r="JHC140" s="219"/>
      <c r="JHD140" s="175"/>
      <c r="JHE140" s="175"/>
      <c r="JHF140" s="219"/>
      <c r="JHG140" s="175"/>
      <c r="JHH140" s="175"/>
      <c r="JHI140" s="219"/>
      <c r="JHJ140" s="175"/>
      <c r="JHK140" s="175"/>
      <c r="JHL140" s="219"/>
      <c r="JHM140" s="175"/>
      <c r="JHN140" s="175"/>
      <c r="JHO140" s="219"/>
      <c r="JHP140" s="175"/>
      <c r="JHQ140" s="175"/>
      <c r="JHR140" s="219"/>
      <c r="JHS140" s="175"/>
      <c r="JHT140" s="175"/>
      <c r="JHU140" s="219"/>
      <c r="JHV140" s="175"/>
      <c r="JHW140" s="175"/>
      <c r="JHX140" s="219"/>
      <c r="JHY140" s="175"/>
      <c r="JHZ140" s="175"/>
      <c r="JIA140" s="219"/>
      <c r="JIB140" s="175"/>
      <c r="JIC140" s="175"/>
      <c r="JID140" s="219"/>
      <c r="JIE140" s="175"/>
      <c r="JIF140" s="175"/>
      <c r="JIG140" s="219"/>
      <c r="JIH140" s="175"/>
      <c r="JII140" s="175"/>
      <c r="JIJ140" s="219"/>
      <c r="JIK140" s="175"/>
      <c r="JIL140" s="175"/>
      <c r="JIM140" s="219"/>
      <c r="JIN140" s="175"/>
      <c r="JIO140" s="175"/>
      <c r="JIP140" s="219"/>
      <c r="JIQ140" s="175"/>
      <c r="JIR140" s="175"/>
      <c r="JIS140" s="219"/>
      <c r="JIT140" s="175"/>
      <c r="JIU140" s="175"/>
      <c r="JIV140" s="219"/>
      <c r="JIW140" s="175"/>
      <c r="JIX140" s="175"/>
      <c r="JIY140" s="219"/>
      <c r="JIZ140" s="175"/>
      <c r="JJA140" s="175"/>
      <c r="JJB140" s="219"/>
      <c r="JJC140" s="175"/>
      <c r="JJD140" s="175"/>
      <c r="JJE140" s="219"/>
      <c r="JJF140" s="175"/>
      <c r="JJG140" s="175"/>
      <c r="JJH140" s="219"/>
      <c r="JJI140" s="175"/>
      <c r="JJJ140" s="175"/>
      <c r="JJK140" s="219"/>
      <c r="JJL140" s="175"/>
      <c r="JJM140" s="175"/>
      <c r="JJN140" s="219"/>
      <c r="JJO140" s="175"/>
      <c r="JJP140" s="175"/>
      <c r="JJQ140" s="219"/>
      <c r="JJR140" s="175"/>
      <c r="JJS140" s="175"/>
      <c r="JJT140" s="219"/>
      <c r="JJU140" s="175"/>
      <c r="JJV140" s="175"/>
      <c r="JJW140" s="219"/>
      <c r="JJX140" s="175"/>
      <c r="JJY140" s="175"/>
      <c r="JJZ140" s="219"/>
      <c r="JKA140" s="175"/>
      <c r="JKB140" s="175"/>
      <c r="JKC140" s="219"/>
      <c r="JKD140" s="175"/>
      <c r="JKE140" s="175"/>
      <c r="JKF140" s="219"/>
      <c r="JKG140" s="175"/>
      <c r="JKH140" s="175"/>
      <c r="JKI140" s="219"/>
      <c r="JKJ140" s="175"/>
      <c r="JKK140" s="175"/>
      <c r="JKL140" s="219"/>
      <c r="JKM140" s="175"/>
      <c r="JKN140" s="175"/>
      <c r="JKO140" s="219"/>
      <c r="JKP140" s="175"/>
      <c r="JKQ140" s="175"/>
      <c r="JKR140" s="219"/>
      <c r="JKS140" s="175"/>
      <c r="JKT140" s="175"/>
      <c r="JKU140" s="219"/>
      <c r="JKV140" s="175"/>
      <c r="JKW140" s="175"/>
      <c r="JKX140" s="219"/>
      <c r="JKY140" s="175"/>
      <c r="JKZ140" s="175"/>
      <c r="JLA140" s="219"/>
      <c r="JLB140" s="175"/>
      <c r="JLC140" s="175"/>
      <c r="JLD140" s="219"/>
      <c r="JLE140" s="175"/>
      <c r="JLF140" s="175"/>
      <c r="JLG140" s="219"/>
      <c r="JLH140" s="175"/>
      <c r="JLI140" s="175"/>
      <c r="JLJ140" s="219"/>
      <c r="JLK140" s="175"/>
      <c r="JLL140" s="175"/>
      <c r="JLM140" s="219"/>
      <c r="JLN140" s="175"/>
      <c r="JLO140" s="175"/>
      <c r="JLP140" s="219"/>
      <c r="JLQ140" s="175"/>
      <c r="JLR140" s="175"/>
      <c r="JLS140" s="219"/>
      <c r="JLT140" s="175"/>
      <c r="JLU140" s="175"/>
      <c r="JLV140" s="219"/>
      <c r="JLW140" s="175"/>
      <c r="JLX140" s="175"/>
      <c r="JLY140" s="219"/>
      <c r="JLZ140" s="175"/>
      <c r="JMA140" s="175"/>
      <c r="JMB140" s="219"/>
      <c r="JMC140" s="175"/>
      <c r="JMD140" s="175"/>
      <c r="JME140" s="219"/>
      <c r="JMF140" s="175"/>
      <c r="JMG140" s="175"/>
      <c r="JMH140" s="219"/>
      <c r="JMI140" s="175"/>
      <c r="JMJ140" s="175"/>
      <c r="JMK140" s="219"/>
      <c r="JML140" s="175"/>
      <c r="JMM140" s="175"/>
      <c r="JMN140" s="219"/>
      <c r="JMO140" s="175"/>
      <c r="JMP140" s="175"/>
      <c r="JMQ140" s="219"/>
      <c r="JMR140" s="175"/>
      <c r="JMS140" s="175"/>
      <c r="JMT140" s="219"/>
      <c r="JMU140" s="175"/>
      <c r="JMV140" s="175"/>
      <c r="JMW140" s="219"/>
      <c r="JMX140" s="175"/>
      <c r="JMY140" s="175"/>
      <c r="JMZ140" s="219"/>
      <c r="JNA140" s="175"/>
      <c r="JNB140" s="175"/>
      <c r="JNC140" s="219"/>
      <c r="JND140" s="175"/>
      <c r="JNE140" s="175"/>
      <c r="JNF140" s="219"/>
      <c r="JNG140" s="175"/>
      <c r="JNH140" s="175"/>
      <c r="JNI140" s="219"/>
      <c r="JNJ140" s="175"/>
      <c r="JNK140" s="175"/>
      <c r="JNL140" s="219"/>
      <c r="JNM140" s="175"/>
      <c r="JNN140" s="175"/>
      <c r="JNO140" s="219"/>
      <c r="JNP140" s="175"/>
      <c r="JNQ140" s="175"/>
      <c r="JNR140" s="219"/>
      <c r="JNS140" s="175"/>
      <c r="JNT140" s="175"/>
      <c r="JNU140" s="219"/>
      <c r="JNV140" s="175"/>
      <c r="JNW140" s="175"/>
      <c r="JNX140" s="219"/>
      <c r="JNY140" s="175"/>
      <c r="JNZ140" s="175"/>
      <c r="JOA140" s="219"/>
      <c r="JOB140" s="175"/>
      <c r="JOC140" s="175"/>
      <c r="JOD140" s="219"/>
      <c r="JOE140" s="175"/>
      <c r="JOF140" s="175"/>
      <c r="JOG140" s="219"/>
      <c r="JOH140" s="175"/>
      <c r="JOI140" s="175"/>
      <c r="JOJ140" s="219"/>
      <c r="JOK140" s="175"/>
      <c r="JOL140" s="175"/>
      <c r="JOM140" s="219"/>
      <c r="JON140" s="175"/>
      <c r="JOO140" s="175"/>
      <c r="JOP140" s="219"/>
      <c r="JOQ140" s="175"/>
      <c r="JOR140" s="175"/>
      <c r="JOS140" s="219"/>
      <c r="JOT140" s="175"/>
      <c r="JOU140" s="175"/>
      <c r="JOV140" s="219"/>
      <c r="JOW140" s="175"/>
      <c r="JOX140" s="175"/>
      <c r="JOY140" s="219"/>
      <c r="JOZ140" s="175"/>
      <c r="JPA140" s="175"/>
      <c r="JPB140" s="219"/>
      <c r="JPC140" s="175"/>
      <c r="JPD140" s="175"/>
      <c r="JPE140" s="219"/>
      <c r="JPF140" s="175"/>
      <c r="JPG140" s="175"/>
      <c r="JPH140" s="219"/>
      <c r="JPI140" s="175"/>
      <c r="JPJ140" s="175"/>
      <c r="JPK140" s="219"/>
      <c r="JPL140" s="175"/>
      <c r="JPM140" s="175"/>
      <c r="JPN140" s="219"/>
      <c r="JPO140" s="175"/>
      <c r="JPP140" s="175"/>
      <c r="JPQ140" s="219"/>
      <c r="JPR140" s="175"/>
      <c r="JPS140" s="175"/>
      <c r="JPT140" s="219"/>
      <c r="JPU140" s="175"/>
      <c r="JPV140" s="175"/>
      <c r="JPW140" s="219"/>
      <c r="JPX140" s="175"/>
      <c r="JPY140" s="175"/>
      <c r="JPZ140" s="219"/>
      <c r="JQA140" s="175"/>
      <c r="JQB140" s="175"/>
      <c r="JQC140" s="219"/>
      <c r="JQD140" s="175"/>
      <c r="JQE140" s="175"/>
      <c r="JQF140" s="219"/>
      <c r="JQG140" s="175"/>
      <c r="JQH140" s="175"/>
      <c r="JQI140" s="219"/>
      <c r="JQJ140" s="175"/>
      <c r="JQK140" s="175"/>
      <c r="JQL140" s="219"/>
      <c r="JQM140" s="175"/>
      <c r="JQN140" s="175"/>
      <c r="JQO140" s="219"/>
      <c r="JQP140" s="175"/>
      <c r="JQQ140" s="175"/>
      <c r="JQR140" s="219"/>
      <c r="JQS140" s="175"/>
      <c r="JQT140" s="175"/>
      <c r="JQU140" s="219"/>
      <c r="JQV140" s="175"/>
      <c r="JQW140" s="175"/>
      <c r="JQX140" s="219"/>
      <c r="JQY140" s="175"/>
      <c r="JQZ140" s="175"/>
      <c r="JRA140" s="219"/>
      <c r="JRB140" s="175"/>
      <c r="JRC140" s="175"/>
      <c r="JRD140" s="219"/>
      <c r="JRE140" s="175"/>
      <c r="JRF140" s="175"/>
      <c r="JRG140" s="219"/>
      <c r="JRH140" s="175"/>
      <c r="JRI140" s="175"/>
      <c r="JRJ140" s="219"/>
      <c r="JRK140" s="175"/>
      <c r="JRL140" s="175"/>
      <c r="JRM140" s="219"/>
      <c r="JRN140" s="175"/>
      <c r="JRO140" s="175"/>
      <c r="JRP140" s="219"/>
      <c r="JRQ140" s="175"/>
      <c r="JRR140" s="175"/>
      <c r="JRS140" s="219"/>
      <c r="JRT140" s="175"/>
      <c r="JRU140" s="175"/>
      <c r="JRV140" s="219"/>
      <c r="JRW140" s="175"/>
      <c r="JRX140" s="175"/>
      <c r="JRY140" s="219"/>
      <c r="JRZ140" s="175"/>
      <c r="JSA140" s="175"/>
      <c r="JSB140" s="219"/>
      <c r="JSC140" s="175"/>
      <c r="JSD140" s="175"/>
      <c r="JSE140" s="219"/>
      <c r="JSF140" s="175"/>
      <c r="JSG140" s="175"/>
      <c r="JSH140" s="219"/>
      <c r="JSI140" s="175"/>
      <c r="JSJ140" s="175"/>
      <c r="JSK140" s="219"/>
      <c r="JSL140" s="175"/>
      <c r="JSM140" s="175"/>
      <c r="JSN140" s="219"/>
      <c r="JSO140" s="175"/>
      <c r="JSP140" s="175"/>
      <c r="JSQ140" s="219"/>
      <c r="JSR140" s="175"/>
      <c r="JSS140" s="175"/>
      <c r="JST140" s="219"/>
      <c r="JSU140" s="175"/>
      <c r="JSV140" s="175"/>
      <c r="JSW140" s="219"/>
      <c r="JSX140" s="175"/>
      <c r="JSY140" s="175"/>
      <c r="JSZ140" s="219"/>
      <c r="JTA140" s="175"/>
      <c r="JTB140" s="175"/>
      <c r="JTC140" s="219"/>
      <c r="JTD140" s="175"/>
      <c r="JTE140" s="175"/>
      <c r="JTF140" s="219"/>
      <c r="JTG140" s="175"/>
      <c r="JTH140" s="175"/>
      <c r="JTI140" s="219"/>
      <c r="JTJ140" s="175"/>
      <c r="JTK140" s="175"/>
      <c r="JTL140" s="219"/>
      <c r="JTM140" s="175"/>
      <c r="JTN140" s="175"/>
      <c r="JTO140" s="219"/>
      <c r="JTP140" s="175"/>
      <c r="JTQ140" s="175"/>
      <c r="JTR140" s="219"/>
      <c r="JTS140" s="175"/>
      <c r="JTT140" s="175"/>
      <c r="JTU140" s="219"/>
      <c r="JTV140" s="175"/>
      <c r="JTW140" s="175"/>
      <c r="JTX140" s="219"/>
      <c r="JTY140" s="175"/>
      <c r="JTZ140" s="175"/>
      <c r="JUA140" s="219"/>
      <c r="JUB140" s="175"/>
      <c r="JUC140" s="175"/>
      <c r="JUD140" s="219"/>
      <c r="JUE140" s="175"/>
      <c r="JUF140" s="175"/>
      <c r="JUG140" s="219"/>
      <c r="JUH140" s="175"/>
      <c r="JUI140" s="175"/>
      <c r="JUJ140" s="219"/>
      <c r="JUK140" s="175"/>
      <c r="JUL140" s="175"/>
      <c r="JUM140" s="219"/>
      <c r="JUN140" s="175"/>
      <c r="JUO140" s="175"/>
      <c r="JUP140" s="219"/>
      <c r="JUQ140" s="175"/>
      <c r="JUR140" s="175"/>
      <c r="JUS140" s="219"/>
      <c r="JUT140" s="175"/>
      <c r="JUU140" s="175"/>
      <c r="JUV140" s="219"/>
      <c r="JUW140" s="175"/>
      <c r="JUX140" s="175"/>
      <c r="JUY140" s="219"/>
      <c r="JUZ140" s="175"/>
      <c r="JVA140" s="175"/>
      <c r="JVB140" s="219"/>
      <c r="JVC140" s="175"/>
      <c r="JVD140" s="175"/>
      <c r="JVE140" s="219"/>
      <c r="JVF140" s="175"/>
      <c r="JVG140" s="175"/>
      <c r="JVH140" s="219"/>
      <c r="JVI140" s="175"/>
      <c r="JVJ140" s="175"/>
      <c r="JVK140" s="219"/>
      <c r="JVL140" s="175"/>
      <c r="JVM140" s="175"/>
      <c r="JVN140" s="219"/>
      <c r="JVO140" s="175"/>
      <c r="JVP140" s="175"/>
      <c r="JVQ140" s="219"/>
      <c r="JVR140" s="175"/>
      <c r="JVS140" s="175"/>
      <c r="JVT140" s="219"/>
      <c r="JVU140" s="175"/>
      <c r="JVV140" s="175"/>
      <c r="JVW140" s="219"/>
      <c r="JVX140" s="175"/>
      <c r="JVY140" s="175"/>
      <c r="JVZ140" s="219"/>
      <c r="JWA140" s="175"/>
      <c r="JWB140" s="175"/>
      <c r="JWC140" s="219"/>
      <c r="JWD140" s="175"/>
      <c r="JWE140" s="175"/>
      <c r="JWF140" s="219"/>
      <c r="JWG140" s="175"/>
      <c r="JWH140" s="175"/>
      <c r="JWI140" s="219"/>
      <c r="JWJ140" s="175"/>
      <c r="JWK140" s="175"/>
      <c r="JWL140" s="219"/>
      <c r="JWM140" s="175"/>
      <c r="JWN140" s="175"/>
      <c r="JWO140" s="219"/>
      <c r="JWP140" s="175"/>
      <c r="JWQ140" s="175"/>
      <c r="JWR140" s="219"/>
      <c r="JWS140" s="175"/>
      <c r="JWT140" s="175"/>
      <c r="JWU140" s="219"/>
      <c r="JWV140" s="175"/>
      <c r="JWW140" s="175"/>
      <c r="JWX140" s="219"/>
      <c r="JWY140" s="175"/>
      <c r="JWZ140" s="175"/>
      <c r="JXA140" s="219"/>
      <c r="JXB140" s="175"/>
      <c r="JXC140" s="175"/>
      <c r="JXD140" s="219"/>
      <c r="JXE140" s="175"/>
      <c r="JXF140" s="175"/>
      <c r="JXG140" s="219"/>
      <c r="JXH140" s="175"/>
      <c r="JXI140" s="175"/>
      <c r="JXJ140" s="219"/>
      <c r="JXK140" s="175"/>
      <c r="JXL140" s="175"/>
      <c r="JXM140" s="219"/>
      <c r="JXN140" s="175"/>
      <c r="JXO140" s="175"/>
      <c r="JXP140" s="219"/>
      <c r="JXQ140" s="175"/>
      <c r="JXR140" s="175"/>
      <c r="JXS140" s="219"/>
      <c r="JXT140" s="175"/>
      <c r="JXU140" s="175"/>
      <c r="JXV140" s="219"/>
      <c r="JXW140" s="175"/>
      <c r="JXX140" s="175"/>
      <c r="JXY140" s="219"/>
      <c r="JXZ140" s="175"/>
      <c r="JYA140" s="175"/>
      <c r="JYB140" s="219"/>
      <c r="JYC140" s="175"/>
      <c r="JYD140" s="175"/>
      <c r="JYE140" s="219"/>
      <c r="JYF140" s="175"/>
      <c r="JYG140" s="175"/>
      <c r="JYH140" s="219"/>
      <c r="JYI140" s="175"/>
      <c r="JYJ140" s="175"/>
      <c r="JYK140" s="219"/>
      <c r="JYL140" s="175"/>
      <c r="JYM140" s="175"/>
      <c r="JYN140" s="219"/>
      <c r="JYO140" s="175"/>
      <c r="JYP140" s="175"/>
      <c r="JYQ140" s="219"/>
      <c r="JYR140" s="175"/>
      <c r="JYS140" s="175"/>
      <c r="JYT140" s="219"/>
      <c r="JYU140" s="175"/>
      <c r="JYV140" s="175"/>
      <c r="JYW140" s="219"/>
      <c r="JYX140" s="175"/>
      <c r="JYY140" s="175"/>
      <c r="JYZ140" s="219"/>
      <c r="JZA140" s="175"/>
      <c r="JZB140" s="175"/>
      <c r="JZC140" s="219"/>
      <c r="JZD140" s="175"/>
      <c r="JZE140" s="175"/>
      <c r="JZF140" s="219"/>
      <c r="JZG140" s="175"/>
      <c r="JZH140" s="175"/>
      <c r="JZI140" s="219"/>
      <c r="JZJ140" s="175"/>
      <c r="JZK140" s="175"/>
      <c r="JZL140" s="219"/>
      <c r="JZM140" s="175"/>
      <c r="JZN140" s="175"/>
      <c r="JZO140" s="219"/>
      <c r="JZP140" s="175"/>
      <c r="JZQ140" s="175"/>
      <c r="JZR140" s="219"/>
      <c r="JZS140" s="175"/>
      <c r="JZT140" s="175"/>
      <c r="JZU140" s="219"/>
      <c r="JZV140" s="175"/>
      <c r="JZW140" s="175"/>
      <c r="JZX140" s="219"/>
      <c r="JZY140" s="175"/>
      <c r="JZZ140" s="175"/>
      <c r="KAA140" s="219"/>
      <c r="KAB140" s="175"/>
      <c r="KAC140" s="175"/>
      <c r="KAD140" s="219"/>
      <c r="KAE140" s="175"/>
      <c r="KAF140" s="175"/>
      <c r="KAG140" s="219"/>
      <c r="KAH140" s="175"/>
      <c r="KAI140" s="175"/>
      <c r="KAJ140" s="219"/>
      <c r="KAK140" s="175"/>
      <c r="KAL140" s="175"/>
      <c r="KAM140" s="219"/>
      <c r="KAN140" s="175"/>
      <c r="KAO140" s="175"/>
      <c r="KAP140" s="219"/>
      <c r="KAQ140" s="175"/>
      <c r="KAR140" s="175"/>
      <c r="KAS140" s="219"/>
      <c r="KAT140" s="175"/>
      <c r="KAU140" s="175"/>
      <c r="KAV140" s="219"/>
      <c r="KAW140" s="175"/>
      <c r="KAX140" s="175"/>
      <c r="KAY140" s="219"/>
      <c r="KAZ140" s="175"/>
      <c r="KBA140" s="175"/>
      <c r="KBB140" s="219"/>
      <c r="KBC140" s="175"/>
      <c r="KBD140" s="175"/>
      <c r="KBE140" s="219"/>
      <c r="KBF140" s="175"/>
      <c r="KBG140" s="175"/>
      <c r="KBH140" s="219"/>
      <c r="KBI140" s="175"/>
      <c r="KBJ140" s="175"/>
      <c r="KBK140" s="219"/>
      <c r="KBL140" s="175"/>
      <c r="KBM140" s="175"/>
      <c r="KBN140" s="219"/>
      <c r="KBO140" s="175"/>
      <c r="KBP140" s="175"/>
      <c r="KBQ140" s="219"/>
      <c r="KBR140" s="175"/>
      <c r="KBS140" s="175"/>
      <c r="KBT140" s="219"/>
      <c r="KBU140" s="175"/>
      <c r="KBV140" s="175"/>
      <c r="KBW140" s="219"/>
      <c r="KBX140" s="175"/>
      <c r="KBY140" s="175"/>
      <c r="KBZ140" s="219"/>
      <c r="KCA140" s="175"/>
      <c r="KCB140" s="175"/>
      <c r="KCC140" s="219"/>
      <c r="KCD140" s="175"/>
      <c r="KCE140" s="175"/>
      <c r="KCF140" s="219"/>
      <c r="KCG140" s="175"/>
      <c r="KCH140" s="175"/>
      <c r="KCI140" s="219"/>
      <c r="KCJ140" s="175"/>
      <c r="KCK140" s="175"/>
      <c r="KCL140" s="219"/>
      <c r="KCM140" s="175"/>
      <c r="KCN140" s="175"/>
      <c r="KCO140" s="219"/>
      <c r="KCP140" s="175"/>
      <c r="KCQ140" s="175"/>
      <c r="KCR140" s="219"/>
      <c r="KCS140" s="175"/>
      <c r="KCT140" s="175"/>
      <c r="KCU140" s="219"/>
      <c r="KCV140" s="175"/>
      <c r="KCW140" s="175"/>
      <c r="KCX140" s="219"/>
      <c r="KCY140" s="175"/>
      <c r="KCZ140" s="175"/>
      <c r="KDA140" s="219"/>
      <c r="KDB140" s="175"/>
      <c r="KDC140" s="175"/>
      <c r="KDD140" s="219"/>
      <c r="KDE140" s="175"/>
      <c r="KDF140" s="175"/>
      <c r="KDG140" s="219"/>
      <c r="KDH140" s="175"/>
      <c r="KDI140" s="175"/>
      <c r="KDJ140" s="219"/>
      <c r="KDK140" s="175"/>
      <c r="KDL140" s="175"/>
      <c r="KDM140" s="219"/>
      <c r="KDN140" s="175"/>
      <c r="KDO140" s="175"/>
      <c r="KDP140" s="219"/>
      <c r="KDQ140" s="175"/>
      <c r="KDR140" s="175"/>
      <c r="KDS140" s="219"/>
      <c r="KDT140" s="175"/>
      <c r="KDU140" s="175"/>
      <c r="KDV140" s="219"/>
      <c r="KDW140" s="175"/>
      <c r="KDX140" s="175"/>
      <c r="KDY140" s="219"/>
      <c r="KDZ140" s="175"/>
      <c r="KEA140" s="175"/>
      <c r="KEB140" s="219"/>
      <c r="KEC140" s="175"/>
      <c r="KED140" s="175"/>
      <c r="KEE140" s="219"/>
      <c r="KEF140" s="175"/>
      <c r="KEG140" s="175"/>
      <c r="KEH140" s="219"/>
      <c r="KEI140" s="175"/>
      <c r="KEJ140" s="175"/>
      <c r="KEK140" s="219"/>
      <c r="KEL140" s="175"/>
      <c r="KEM140" s="175"/>
      <c r="KEN140" s="219"/>
      <c r="KEO140" s="175"/>
      <c r="KEP140" s="175"/>
      <c r="KEQ140" s="219"/>
      <c r="KER140" s="175"/>
      <c r="KES140" s="175"/>
      <c r="KET140" s="219"/>
      <c r="KEU140" s="175"/>
      <c r="KEV140" s="175"/>
      <c r="KEW140" s="219"/>
      <c r="KEX140" s="175"/>
      <c r="KEY140" s="175"/>
      <c r="KEZ140" s="219"/>
      <c r="KFA140" s="175"/>
      <c r="KFB140" s="175"/>
      <c r="KFC140" s="219"/>
      <c r="KFD140" s="175"/>
      <c r="KFE140" s="175"/>
      <c r="KFF140" s="219"/>
      <c r="KFG140" s="175"/>
      <c r="KFH140" s="175"/>
      <c r="KFI140" s="219"/>
      <c r="KFJ140" s="175"/>
      <c r="KFK140" s="175"/>
      <c r="KFL140" s="219"/>
      <c r="KFM140" s="175"/>
      <c r="KFN140" s="175"/>
      <c r="KFO140" s="219"/>
      <c r="KFP140" s="175"/>
      <c r="KFQ140" s="175"/>
      <c r="KFR140" s="219"/>
      <c r="KFS140" s="175"/>
      <c r="KFT140" s="175"/>
      <c r="KFU140" s="219"/>
      <c r="KFV140" s="175"/>
      <c r="KFW140" s="175"/>
      <c r="KFX140" s="219"/>
      <c r="KFY140" s="175"/>
      <c r="KFZ140" s="175"/>
      <c r="KGA140" s="219"/>
      <c r="KGB140" s="175"/>
      <c r="KGC140" s="175"/>
      <c r="KGD140" s="219"/>
      <c r="KGE140" s="175"/>
      <c r="KGF140" s="175"/>
      <c r="KGG140" s="219"/>
      <c r="KGH140" s="175"/>
      <c r="KGI140" s="175"/>
      <c r="KGJ140" s="219"/>
      <c r="KGK140" s="175"/>
      <c r="KGL140" s="175"/>
      <c r="KGM140" s="219"/>
      <c r="KGN140" s="175"/>
      <c r="KGO140" s="175"/>
      <c r="KGP140" s="219"/>
      <c r="KGQ140" s="175"/>
      <c r="KGR140" s="175"/>
      <c r="KGS140" s="219"/>
      <c r="KGT140" s="175"/>
      <c r="KGU140" s="175"/>
      <c r="KGV140" s="219"/>
      <c r="KGW140" s="175"/>
      <c r="KGX140" s="175"/>
      <c r="KGY140" s="219"/>
      <c r="KGZ140" s="175"/>
      <c r="KHA140" s="175"/>
      <c r="KHB140" s="219"/>
      <c r="KHC140" s="175"/>
      <c r="KHD140" s="175"/>
      <c r="KHE140" s="219"/>
      <c r="KHF140" s="175"/>
      <c r="KHG140" s="175"/>
      <c r="KHH140" s="219"/>
      <c r="KHI140" s="175"/>
      <c r="KHJ140" s="175"/>
      <c r="KHK140" s="219"/>
      <c r="KHL140" s="175"/>
      <c r="KHM140" s="175"/>
      <c r="KHN140" s="219"/>
      <c r="KHO140" s="175"/>
      <c r="KHP140" s="175"/>
      <c r="KHQ140" s="219"/>
      <c r="KHR140" s="175"/>
      <c r="KHS140" s="175"/>
      <c r="KHT140" s="219"/>
      <c r="KHU140" s="175"/>
      <c r="KHV140" s="175"/>
      <c r="KHW140" s="219"/>
      <c r="KHX140" s="175"/>
      <c r="KHY140" s="175"/>
      <c r="KHZ140" s="219"/>
      <c r="KIA140" s="175"/>
      <c r="KIB140" s="175"/>
      <c r="KIC140" s="219"/>
      <c r="KID140" s="175"/>
      <c r="KIE140" s="175"/>
      <c r="KIF140" s="219"/>
      <c r="KIG140" s="175"/>
      <c r="KIH140" s="175"/>
      <c r="KII140" s="219"/>
      <c r="KIJ140" s="175"/>
      <c r="KIK140" s="175"/>
      <c r="KIL140" s="219"/>
      <c r="KIM140" s="175"/>
      <c r="KIN140" s="175"/>
      <c r="KIO140" s="219"/>
      <c r="KIP140" s="175"/>
      <c r="KIQ140" s="175"/>
      <c r="KIR140" s="219"/>
      <c r="KIS140" s="175"/>
      <c r="KIT140" s="175"/>
      <c r="KIU140" s="219"/>
      <c r="KIV140" s="175"/>
      <c r="KIW140" s="175"/>
      <c r="KIX140" s="219"/>
      <c r="KIY140" s="175"/>
      <c r="KIZ140" s="175"/>
      <c r="KJA140" s="219"/>
      <c r="KJB140" s="175"/>
      <c r="KJC140" s="175"/>
      <c r="KJD140" s="219"/>
      <c r="KJE140" s="175"/>
      <c r="KJF140" s="175"/>
      <c r="KJG140" s="219"/>
      <c r="KJH140" s="175"/>
      <c r="KJI140" s="175"/>
      <c r="KJJ140" s="219"/>
      <c r="KJK140" s="175"/>
      <c r="KJL140" s="175"/>
      <c r="KJM140" s="219"/>
      <c r="KJN140" s="175"/>
      <c r="KJO140" s="175"/>
      <c r="KJP140" s="219"/>
      <c r="KJQ140" s="175"/>
      <c r="KJR140" s="175"/>
      <c r="KJS140" s="219"/>
      <c r="KJT140" s="175"/>
      <c r="KJU140" s="175"/>
      <c r="KJV140" s="219"/>
      <c r="KJW140" s="175"/>
      <c r="KJX140" s="175"/>
      <c r="KJY140" s="219"/>
      <c r="KJZ140" s="175"/>
      <c r="KKA140" s="175"/>
      <c r="KKB140" s="219"/>
      <c r="KKC140" s="175"/>
      <c r="KKD140" s="175"/>
      <c r="KKE140" s="219"/>
      <c r="KKF140" s="175"/>
      <c r="KKG140" s="175"/>
      <c r="KKH140" s="219"/>
      <c r="KKI140" s="175"/>
      <c r="KKJ140" s="175"/>
      <c r="KKK140" s="219"/>
      <c r="KKL140" s="175"/>
      <c r="KKM140" s="175"/>
      <c r="KKN140" s="219"/>
      <c r="KKO140" s="175"/>
      <c r="KKP140" s="175"/>
      <c r="KKQ140" s="219"/>
      <c r="KKR140" s="175"/>
      <c r="KKS140" s="175"/>
      <c r="KKT140" s="219"/>
      <c r="KKU140" s="175"/>
      <c r="KKV140" s="175"/>
      <c r="KKW140" s="219"/>
      <c r="KKX140" s="175"/>
      <c r="KKY140" s="175"/>
      <c r="KKZ140" s="219"/>
      <c r="KLA140" s="175"/>
      <c r="KLB140" s="175"/>
      <c r="KLC140" s="219"/>
      <c r="KLD140" s="175"/>
      <c r="KLE140" s="175"/>
      <c r="KLF140" s="219"/>
      <c r="KLG140" s="175"/>
      <c r="KLH140" s="175"/>
      <c r="KLI140" s="219"/>
      <c r="KLJ140" s="175"/>
      <c r="KLK140" s="175"/>
      <c r="KLL140" s="219"/>
      <c r="KLM140" s="175"/>
      <c r="KLN140" s="175"/>
      <c r="KLO140" s="219"/>
      <c r="KLP140" s="175"/>
      <c r="KLQ140" s="175"/>
      <c r="KLR140" s="219"/>
      <c r="KLS140" s="175"/>
      <c r="KLT140" s="175"/>
      <c r="KLU140" s="219"/>
      <c r="KLV140" s="175"/>
      <c r="KLW140" s="175"/>
      <c r="KLX140" s="219"/>
      <c r="KLY140" s="175"/>
      <c r="KLZ140" s="175"/>
      <c r="KMA140" s="219"/>
      <c r="KMB140" s="175"/>
      <c r="KMC140" s="175"/>
      <c r="KMD140" s="219"/>
      <c r="KME140" s="175"/>
      <c r="KMF140" s="175"/>
      <c r="KMG140" s="219"/>
      <c r="KMH140" s="175"/>
      <c r="KMI140" s="175"/>
      <c r="KMJ140" s="219"/>
      <c r="KMK140" s="175"/>
      <c r="KML140" s="175"/>
      <c r="KMM140" s="219"/>
      <c r="KMN140" s="175"/>
      <c r="KMO140" s="175"/>
      <c r="KMP140" s="219"/>
      <c r="KMQ140" s="175"/>
      <c r="KMR140" s="175"/>
      <c r="KMS140" s="219"/>
      <c r="KMT140" s="175"/>
      <c r="KMU140" s="175"/>
      <c r="KMV140" s="219"/>
      <c r="KMW140" s="175"/>
      <c r="KMX140" s="175"/>
      <c r="KMY140" s="219"/>
      <c r="KMZ140" s="175"/>
      <c r="KNA140" s="175"/>
      <c r="KNB140" s="219"/>
      <c r="KNC140" s="175"/>
      <c r="KND140" s="175"/>
      <c r="KNE140" s="219"/>
      <c r="KNF140" s="175"/>
      <c r="KNG140" s="175"/>
      <c r="KNH140" s="219"/>
      <c r="KNI140" s="175"/>
      <c r="KNJ140" s="175"/>
      <c r="KNK140" s="219"/>
      <c r="KNL140" s="175"/>
      <c r="KNM140" s="175"/>
      <c r="KNN140" s="219"/>
      <c r="KNO140" s="175"/>
      <c r="KNP140" s="175"/>
      <c r="KNQ140" s="219"/>
      <c r="KNR140" s="175"/>
      <c r="KNS140" s="175"/>
      <c r="KNT140" s="219"/>
      <c r="KNU140" s="175"/>
      <c r="KNV140" s="175"/>
      <c r="KNW140" s="219"/>
      <c r="KNX140" s="175"/>
      <c r="KNY140" s="175"/>
      <c r="KNZ140" s="219"/>
      <c r="KOA140" s="175"/>
      <c r="KOB140" s="175"/>
      <c r="KOC140" s="219"/>
      <c r="KOD140" s="175"/>
      <c r="KOE140" s="175"/>
      <c r="KOF140" s="219"/>
      <c r="KOG140" s="175"/>
      <c r="KOH140" s="175"/>
      <c r="KOI140" s="219"/>
      <c r="KOJ140" s="175"/>
      <c r="KOK140" s="175"/>
      <c r="KOL140" s="219"/>
      <c r="KOM140" s="175"/>
      <c r="KON140" s="175"/>
      <c r="KOO140" s="219"/>
      <c r="KOP140" s="175"/>
      <c r="KOQ140" s="175"/>
      <c r="KOR140" s="219"/>
      <c r="KOS140" s="175"/>
      <c r="KOT140" s="175"/>
      <c r="KOU140" s="219"/>
      <c r="KOV140" s="175"/>
      <c r="KOW140" s="175"/>
      <c r="KOX140" s="219"/>
      <c r="KOY140" s="175"/>
      <c r="KOZ140" s="175"/>
      <c r="KPA140" s="219"/>
      <c r="KPB140" s="175"/>
      <c r="KPC140" s="175"/>
      <c r="KPD140" s="219"/>
      <c r="KPE140" s="175"/>
      <c r="KPF140" s="175"/>
      <c r="KPG140" s="219"/>
      <c r="KPH140" s="175"/>
      <c r="KPI140" s="175"/>
      <c r="KPJ140" s="219"/>
      <c r="KPK140" s="175"/>
      <c r="KPL140" s="175"/>
      <c r="KPM140" s="219"/>
      <c r="KPN140" s="175"/>
      <c r="KPO140" s="175"/>
      <c r="KPP140" s="219"/>
      <c r="KPQ140" s="175"/>
      <c r="KPR140" s="175"/>
      <c r="KPS140" s="219"/>
      <c r="KPT140" s="175"/>
      <c r="KPU140" s="175"/>
      <c r="KPV140" s="219"/>
      <c r="KPW140" s="175"/>
      <c r="KPX140" s="175"/>
      <c r="KPY140" s="219"/>
      <c r="KPZ140" s="175"/>
      <c r="KQA140" s="175"/>
      <c r="KQB140" s="219"/>
      <c r="KQC140" s="175"/>
      <c r="KQD140" s="175"/>
      <c r="KQE140" s="219"/>
      <c r="KQF140" s="175"/>
      <c r="KQG140" s="175"/>
      <c r="KQH140" s="219"/>
      <c r="KQI140" s="175"/>
      <c r="KQJ140" s="175"/>
      <c r="KQK140" s="219"/>
      <c r="KQL140" s="175"/>
      <c r="KQM140" s="175"/>
      <c r="KQN140" s="219"/>
      <c r="KQO140" s="175"/>
      <c r="KQP140" s="175"/>
      <c r="KQQ140" s="219"/>
      <c r="KQR140" s="175"/>
      <c r="KQS140" s="175"/>
      <c r="KQT140" s="219"/>
      <c r="KQU140" s="175"/>
      <c r="KQV140" s="175"/>
      <c r="KQW140" s="219"/>
      <c r="KQX140" s="175"/>
      <c r="KQY140" s="175"/>
      <c r="KQZ140" s="219"/>
      <c r="KRA140" s="175"/>
      <c r="KRB140" s="175"/>
      <c r="KRC140" s="219"/>
      <c r="KRD140" s="175"/>
      <c r="KRE140" s="175"/>
      <c r="KRF140" s="219"/>
      <c r="KRG140" s="175"/>
      <c r="KRH140" s="175"/>
      <c r="KRI140" s="219"/>
      <c r="KRJ140" s="175"/>
      <c r="KRK140" s="175"/>
      <c r="KRL140" s="219"/>
      <c r="KRM140" s="175"/>
      <c r="KRN140" s="175"/>
      <c r="KRO140" s="219"/>
      <c r="KRP140" s="175"/>
      <c r="KRQ140" s="175"/>
      <c r="KRR140" s="219"/>
      <c r="KRS140" s="175"/>
      <c r="KRT140" s="175"/>
      <c r="KRU140" s="219"/>
      <c r="KRV140" s="175"/>
      <c r="KRW140" s="175"/>
      <c r="KRX140" s="219"/>
      <c r="KRY140" s="175"/>
      <c r="KRZ140" s="175"/>
      <c r="KSA140" s="219"/>
      <c r="KSB140" s="175"/>
      <c r="KSC140" s="175"/>
      <c r="KSD140" s="219"/>
      <c r="KSE140" s="175"/>
      <c r="KSF140" s="175"/>
      <c r="KSG140" s="219"/>
      <c r="KSH140" s="175"/>
      <c r="KSI140" s="175"/>
      <c r="KSJ140" s="219"/>
      <c r="KSK140" s="175"/>
      <c r="KSL140" s="175"/>
      <c r="KSM140" s="219"/>
      <c r="KSN140" s="175"/>
      <c r="KSO140" s="175"/>
      <c r="KSP140" s="219"/>
      <c r="KSQ140" s="175"/>
      <c r="KSR140" s="175"/>
      <c r="KSS140" s="219"/>
      <c r="KST140" s="175"/>
      <c r="KSU140" s="175"/>
      <c r="KSV140" s="219"/>
      <c r="KSW140" s="175"/>
      <c r="KSX140" s="175"/>
      <c r="KSY140" s="219"/>
      <c r="KSZ140" s="175"/>
      <c r="KTA140" s="175"/>
      <c r="KTB140" s="219"/>
      <c r="KTC140" s="175"/>
      <c r="KTD140" s="175"/>
      <c r="KTE140" s="219"/>
      <c r="KTF140" s="175"/>
      <c r="KTG140" s="175"/>
      <c r="KTH140" s="219"/>
      <c r="KTI140" s="175"/>
      <c r="KTJ140" s="175"/>
      <c r="KTK140" s="219"/>
      <c r="KTL140" s="175"/>
      <c r="KTM140" s="175"/>
      <c r="KTN140" s="219"/>
      <c r="KTO140" s="175"/>
      <c r="KTP140" s="175"/>
      <c r="KTQ140" s="219"/>
      <c r="KTR140" s="175"/>
      <c r="KTS140" s="175"/>
      <c r="KTT140" s="219"/>
      <c r="KTU140" s="175"/>
      <c r="KTV140" s="175"/>
      <c r="KTW140" s="219"/>
      <c r="KTX140" s="175"/>
      <c r="KTY140" s="175"/>
      <c r="KTZ140" s="219"/>
      <c r="KUA140" s="175"/>
      <c r="KUB140" s="175"/>
      <c r="KUC140" s="219"/>
      <c r="KUD140" s="175"/>
      <c r="KUE140" s="175"/>
      <c r="KUF140" s="219"/>
      <c r="KUG140" s="175"/>
      <c r="KUH140" s="175"/>
      <c r="KUI140" s="219"/>
      <c r="KUJ140" s="175"/>
      <c r="KUK140" s="175"/>
      <c r="KUL140" s="219"/>
      <c r="KUM140" s="175"/>
      <c r="KUN140" s="175"/>
      <c r="KUO140" s="219"/>
      <c r="KUP140" s="175"/>
      <c r="KUQ140" s="175"/>
      <c r="KUR140" s="219"/>
      <c r="KUS140" s="175"/>
      <c r="KUT140" s="175"/>
      <c r="KUU140" s="219"/>
      <c r="KUV140" s="175"/>
      <c r="KUW140" s="175"/>
      <c r="KUX140" s="219"/>
      <c r="KUY140" s="175"/>
      <c r="KUZ140" s="175"/>
      <c r="KVA140" s="219"/>
      <c r="KVB140" s="175"/>
      <c r="KVC140" s="175"/>
      <c r="KVD140" s="219"/>
      <c r="KVE140" s="175"/>
      <c r="KVF140" s="175"/>
      <c r="KVG140" s="219"/>
      <c r="KVH140" s="175"/>
      <c r="KVI140" s="175"/>
      <c r="KVJ140" s="219"/>
      <c r="KVK140" s="175"/>
      <c r="KVL140" s="175"/>
      <c r="KVM140" s="219"/>
      <c r="KVN140" s="175"/>
      <c r="KVO140" s="175"/>
      <c r="KVP140" s="219"/>
      <c r="KVQ140" s="175"/>
      <c r="KVR140" s="175"/>
      <c r="KVS140" s="219"/>
      <c r="KVT140" s="175"/>
      <c r="KVU140" s="175"/>
      <c r="KVV140" s="219"/>
      <c r="KVW140" s="175"/>
      <c r="KVX140" s="175"/>
      <c r="KVY140" s="219"/>
      <c r="KVZ140" s="175"/>
      <c r="KWA140" s="175"/>
      <c r="KWB140" s="219"/>
      <c r="KWC140" s="175"/>
      <c r="KWD140" s="175"/>
      <c r="KWE140" s="219"/>
      <c r="KWF140" s="175"/>
      <c r="KWG140" s="175"/>
      <c r="KWH140" s="219"/>
      <c r="KWI140" s="175"/>
      <c r="KWJ140" s="175"/>
      <c r="KWK140" s="219"/>
      <c r="KWL140" s="175"/>
      <c r="KWM140" s="175"/>
      <c r="KWN140" s="219"/>
      <c r="KWO140" s="175"/>
      <c r="KWP140" s="175"/>
      <c r="KWQ140" s="219"/>
      <c r="KWR140" s="175"/>
      <c r="KWS140" s="175"/>
      <c r="KWT140" s="219"/>
      <c r="KWU140" s="175"/>
      <c r="KWV140" s="175"/>
      <c r="KWW140" s="219"/>
      <c r="KWX140" s="175"/>
      <c r="KWY140" s="175"/>
      <c r="KWZ140" s="219"/>
      <c r="KXA140" s="175"/>
      <c r="KXB140" s="175"/>
      <c r="KXC140" s="219"/>
      <c r="KXD140" s="175"/>
      <c r="KXE140" s="175"/>
      <c r="KXF140" s="219"/>
      <c r="KXG140" s="175"/>
      <c r="KXH140" s="175"/>
      <c r="KXI140" s="219"/>
      <c r="KXJ140" s="175"/>
      <c r="KXK140" s="175"/>
      <c r="KXL140" s="219"/>
      <c r="KXM140" s="175"/>
      <c r="KXN140" s="175"/>
      <c r="KXO140" s="219"/>
      <c r="KXP140" s="175"/>
      <c r="KXQ140" s="175"/>
      <c r="KXR140" s="219"/>
      <c r="KXS140" s="175"/>
      <c r="KXT140" s="175"/>
      <c r="KXU140" s="219"/>
      <c r="KXV140" s="175"/>
      <c r="KXW140" s="175"/>
      <c r="KXX140" s="219"/>
      <c r="KXY140" s="175"/>
      <c r="KXZ140" s="175"/>
      <c r="KYA140" s="219"/>
      <c r="KYB140" s="175"/>
      <c r="KYC140" s="175"/>
      <c r="KYD140" s="219"/>
      <c r="KYE140" s="175"/>
      <c r="KYF140" s="175"/>
      <c r="KYG140" s="219"/>
      <c r="KYH140" s="175"/>
      <c r="KYI140" s="175"/>
      <c r="KYJ140" s="219"/>
      <c r="KYK140" s="175"/>
      <c r="KYL140" s="175"/>
      <c r="KYM140" s="219"/>
      <c r="KYN140" s="175"/>
      <c r="KYO140" s="175"/>
      <c r="KYP140" s="219"/>
      <c r="KYQ140" s="175"/>
      <c r="KYR140" s="175"/>
      <c r="KYS140" s="219"/>
      <c r="KYT140" s="175"/>
      <c r="KYU140" s="175"/>
      <c r="KYV140" s="219"/>
      <c r="KYW140" s="175"/>
      <c r="KYX140" s="175"/>
      <c r="KYY140" s="219"/>
      <c r="KYZ140" s="175"/>
      <c r="KZA140" s="175"/>
      <c r="KZB140" s="219"/>
      <c r="KZC140" s="175"/>
      <c r="KZD140" s="175"/>
      <c r="KZE140" s="219"/>
      <c r="KZF140" s="175"/>
      <c r="KZG140" s="175"/>
      <c r="KZH140" s="219"/>
      <c r="KZI140" s="175"/>
      <c r="KZJ140" s="175"/>
      <c r="KZK140" s="219"/>
      <c r="KZL140" s="175"/>
      <c r="KZM140" s="175"/>
      <c r="KZN140" s="219"/>
      <c r="KZO140" s="175"/>
      <c r="KZP140" s="175"/>
      <c r="KZQ140" s="219"/>
      <c r="KZR140" s="175"/>
      <c r="KZS140" s="175"/>
      <c r="KZT140" s="219"/>
      <c r="KZU140" s="175"/>
      <c r="KZV140" s="175"/>
      <c r="KZW140" s="219"/>
      <c r="KZX140" s="175"/>
      <c r="KZY140" s="175"/>
      <c r="KZZ140" s="219"/>
      <c r="LAA140" s="175"/>
      <c r="LAB140" s="175"/>
      <c r="LAC140" s="219"/>
      <c r="LAD140" s="175"/>
      <c r="LAE140" s="175"/>
      <c r="LAF140" s="219"/>
      <c r="LAG140" s="175"/>
      <c r="LAH140" s="175"/>
      <c r="LAI140" s="219"/>
      <c r="LAJ140" s="175"/>
      <c r="LAK140" s="175"/>
      <c r="LAL140" s="219"/>
      <c r="LAM140" s="175"/>
      <c r="LAN140" s="175"/>
      <c r="LAO140" s="219"/>
      <c r="LAP140" s="175"/>
      <c r="LAQ140" s="175"/>
      <c r="LAR140" s="219"/>
      <c r="LAS140" s="175"/>
      <c r="LAT140" s="175"/>
      <c r="LAU140" s="219"/>
      <c r="LAV140" s="175"/>
      <c r="LAW140" s="175"/>
      <c r="LAX140" s="219"/>
      <c r="LAY140" s="175"/>
      <c r="LAZ140" s="175"/>
      <c r="LBA140" s="219"/>
      <c r="LBB140" s="175"/>
      <c r="LBC140" s="175"/>
      <c r="LBD140" s="219"/>
      <c r="LBE140" s="175"/>
      <c r="LBF140" s="175"/>
      <c r="LBG140" s="219"/>
      <c r="LBH140" s="175"/>
      <c r="LBI140" s="175"/>
      <c r="LBJ140" s="219"/>
      <c r="LBK140" s="175"/>
      <c r="LBL140" s="175"/>
      <c r="LBM140" s="219"/>
      <c r="LBN140" s="175"/>
      <c r="LBO140" s="175"/>
      <c r="LBP140" s="219"/>
      <c r="LBQ140" s="175"/>
      <c r="LBR140" s="175"/>
      <c r="LBS140" s="219"/>
      <c r="LBT140" s="175"/>
      <c r="LBU140" s="175"/>
      <c r="LBV140" s="219"/>
      <c r="LBW140" s="175"/>
      <c r="LBX140" s="175"/>
      <c r="LBY140" s="219"/>
      <c r="LBZ140" s="175"/>
      <c r="LCA140" s="175"/>
      <c r="LCB140" s="219"/>
      <c r="LCC140" s="175"/>
      <c r="LCD140" s="175"/>
      <c r="LCE140" s="219"/>
      <c r="LCF140" s="175"/>
      <c r="LCG140" s="175"/>
      <c r="LCH140" s="219"/>
      <c r="LCI140" s="175"/>
      <c r="LCJ140" s="175"/>
      <c r="LCK140" s="219"/>
      <c r="LCL140" s="175"/>
      <c r="LCM140" s="175"/>
      <c r="LCN140" s="219"/>
      <c r="LCO140" s="175"/>
      <c r="LCP140" s="175"/>
      <c r="LCQ140" s="219"/>
      <c r="LCR140" s="175"/>
      <c r="LCS140" s="175"/>
      <c r="LCT140" s="219"/>
      <c r="LCU140" s="175"/>
      <c r="LCV140" s="175"/>
      <c r="LCW140" s="219"/>
      <c r="LCX140" s="175"/>
      <c r="LCY140" s="175"/>
      <c r="LCZ140" s="219"/>
      <c r="LDA140" s="175"/>
      <c r="LDB140" s="175"/>
      <c r="LDC140" s="219"/>
      <c r="LDD140" s="175"/>
      <c r="LDE140" s="175"/>
      <c r="LDF140" s="219"/>
      <c r="LDG140" s="175"/>
      <c r="LDH140" s="175"/>
      <c r="LDI140" s="219"/>
      <c r="LDJ140" s="175"/>
      <c r="LDK140" s="175"/>
      <c r="LDL140" s="219"/>
      <c r="LDM140" s="175"/>
      <c r="LDN140" s="175"/>
      <c r="LDO140" s="219"/>
      <c r="LDP140" s="175"/>
      <c r="LDQ140" s="175"/>
      <c r="LDR140" s="219"/>
      <c r="LDS140" s="175"/>
      <c r="LDT140" s="175"/>
      <c r="LDU140" s="219"/>
      <c r="LDV140" s="175"/>
      <c r="LDW140" s="175"/>
      <c r="LDX140" s="219"/>
      <c r="LDY140" s="175"/>
      <c r="LDZ140" s="175"/>
      <c r="LEA140" s="219"/>
      <c r="LEB140" s="175"/>
      <c r="LEC140" s="175"/>
      <c r="LED140" s="219"/>
      <c r="LEE140" s="175"/>
      <c r="LEF140" s="175"/>
      <c r="LEG140" s="219"/>
      <c r="LEH140" s="175"/>
      <c r="LEI140" s="175"/>
      <c r="LEJ140" s="219"/>
      <c r="LEK140" s="175"/>
      <c r="LEL140" s="175"/>
      <c r="LEM140" s="219"/>
      <c r="LEN140" s="175"/>
      <c r="LEO140" s="175"/>
      <c r="LEP140" s="219"/>
      <c r="LEQ140" s="175"/>
      <c r="LER140" s="175"/>
      <c r="LES140" s="219"/>
      <c r="LET140" s="175"/>
      <c r="LEU140" s="175"/>
      <c r="LEV140" s="219"/>
      <c r="LEW140" s="175"/>
      <c r="LEX140" s="175"/>
      <c r="LEY140" s="219"/>
      <c r="LEZ140" s="175"/>
      <c r="LFA140" s="175"/>
      <c r="LFB140" s="219"/>
      <c r="LFC140" s="175"/>
      <c r="LFD140" s="175"/>
      <c r="LFE140" s="219"/>
      <c r="LFF140" s="175"/>
      <c r="LFG140" s="175"/>
      <c r="LFH140" s="219"/>
      <c r="LFI140" s="175"/>
      <c r="LFJ140" s="175"/>
      <c r="LFK140" s="219"/>
      <c r="LFL140" s="175"/>
      <c r="LFM140" s="175"/>
      <c r="LFN140" s="219"/>
      <c r="LFO140" s="175"/>
      <c r="LFP140" s="175"/>
      <c r="LFQ140" s="219"/>
      <c r="LFR140" s="175"/>
      <c r="LFS140" s="175"/>
      <c r="LFT140" s="219"/>
      <c r="LFU140" s="175"/>
      <c r="LFV140" s="175"/>
      <c r="LFW140" s="219"/>
      <c r="LFX140" s="175"/>
      <c r="LFY140" s="175"/>
      <c r="LFZ140" s="219"/>
      <c r="LGA140" s="175"/>
      <c r="LGB140" s="175"/>
      <c r="LGC140" s="219"/>
      <c r="LGD140" s="175"/>
      <c r="LGE140" s="175"/>
      <c r="LGF140" s="219"/>
      <c r="LGG140" s="175"/>
      <c r="LGH140" s="175"/>
      <c r="LGI140" s="219"/>
      <c r="LGJ140" s="175"/>
      <c r="LGK140" s="175"/>
      <c r="LGL140" s="219"/>
      <c r="LGM140" s="175"/>
      <c r="LGN140" s="175"/>
      <c r="LGO140" s="219"/>
      <c r="LGP140" s="175"/>
      <c r="LGQ140" s="175"/>
      <c r="LGR140" s="219"/>
      <c r="LGS140" s="175"/>
      <c r="LGT140" s="175"/>
      <c r="LGU140" s="219"/>
      <c r="LGV140" s="175"/>
      <c r="LGW140" s="175"/>
      <c r="LGX140" s="219"/>
      <c r="LGY140" s="175"/>
      <c r="LGZ140" s="175"/>
      <c r="LHA140" s="219"/>
      <c r="LHB140" s="175"/>
      <c r="LHC140" s="175"/>
      <c r="LHD140" s="219"/>
      <c r="LHE140" s="175"/>
      <c r="LHF140" s="175"/>
      <c r="LHG140" s="219"/>
      <c r="LHH140" s="175"/>
      <c r="LHI140" s="175"/>
      <c r="LHJ140" s="219"/>
      <c r="LHK140" s="175"/>
      <c r="LHL140" s="175"/>
      <c r="LHM140" s="219"/>
      <c r="LHN140" s="175"/>
      <c r="LHO140" s="175"/>
      <c r="LHP140" s="219"/>
      <c r="LHQ140" s="175"/>
      <c r="LHR140" s="175"/>
      <c r="LHS140" s="219"/>
      <c r="LHT140" s="175"/>
      <c r="LHU140" s="175"/>
      <c r="LHV140" s="219"/>
      <c r="LHW140" s="175"/>
      <c r="LHX140" s="175"/>
      <c r="LHY140" s="219"/>
      <c r="LHZ140" s="175"/>
      <c r="LIA140" s="175"/>
      <c r="LIB140" s="219"/>
      <c r="LIC140" s="175"/>
      <c r="LID140" s="175"/>
      <c r="LIE140" s="219"/>
      <c r="LIF140" s="175"/>
      <c r="LIG140" s="175"/>
      <c r="LIH140" s="219"/>
      <c r="LII140" s="175"/>
      <c r="LIJ140" s="175"/>
      <c r="LIK140" s="219"/>
      <c r="LIL140" s="175"/>
      <c r="LIM140" s="175"/>
      <c r="LIN140" s="219"/>
      <c r="LIO140" s="175"/>
      <c r="LIP140" s="175"/>
      <c r="LIQ140" s="219"/>
      <c r="LIR140" s="175"/>
      <c r="LIS140" s="175"/>
      <c r="LIT140" s="219"/>
      <c r="LIU140" s="175"/>
      <c r="LIV140" s="175"/>
      <c r="LIW140" s="219"/>
      <c r="LIX140" s="175"/>
      <c r="LIY140" s="175"/>
      <c r="LIZ140" s="219"/>
      <c r="LJA140" s="175"/>
      <c r="LJB140" s="175"/>
      <c r="LJC140" s="219"/>
      <c r="LJD140" s="175"/>
      <c r="LJE140" s="175"/>
      <c r="LJF140" s="219"/>
      <c r="LJG140" s="175"/>
      <c r="LJH140" s="175"/>
      <c r="LJI140" s="219"/>
      <c r="LJJ140" s="175"/>
      <c r="LJK140" s="175"/>
      <c r="LJL140" s="219"/>
      <c r="LJM140" s="175"/>
      <c r="LJN140" s="175"/>
      <c r="LJO140" s="219"/>
      <c r="LJP140" s="175"/>
      <c r="LJQ140" s="175"/>
      <c r="LJR140" s="219"/>
      <c r="LJS140" s="175"/>
      <c r="LJT140" s="175"/>
      <c r="LJU140" s="219"/>
      <c r="LJV140" s="175"/>
      <c r="LJW140" s="175"/>
      <c r="LJX140" s="219"/>
      <c r="LJY140" s="175"/>
      <c r="LJZ140" s="175"/>
      <c r="LKA140" s="219"/>
      <c r="LKB140" s="175"/>
      <c r="LKC140" s="175"/>
      <c r="LKD140" s="219"/>
      <c r="LKE140" s="175"/>
      <c r="LKF140" s="175"/>
      <c r="LKG140" s="219"/>
      <c r="LKH140" s="175"/>
      <c r="LKI140" s="175"/>
      <c r="LKJ140" s="219"/>
      <c r="LKK140" s="175"/>
      <c r="LKL140" s="175"/>
      <c r="LKM140" s="219"/>
      <c r="LKN140" s="175"/>
      <c r="LKO140" s="175"/>
      <c r="LKP140" s="219"/>
      <c r="LKQ140" s="175"/>
      <c r="LKR140" s="175"/>
      <c r="LKS140" s="219"/>
      <c r="LKT140" s="175"/>
      <c r="LKU140" s="175"/>
      <c r="LKV140" s="219"/>
      <c r="LKW140" s="175"/>
      <c r="LKX140" s="175"/>
      <c r="LKY140" s="219"/>
      <c r="LKZ140" s="175"/>
      <c r="LLA140" s="175"/>
      <c r="LLB140" s="219"/>
      <c r="LLC140" s="175"/>
      <c r="LLD140" s="175"/>
      <c r="LLE140" s="219"/>
      <c r="LLF140" s="175"/>
      <c r="LLG140" s="175"/>
      <c r="LLH140" s="219"/>
      <c r="LLI140" s="175"/>
      <c r="LLJ140" s="175"/>
      <c r="LLK140" s="219"/>
      <c r="LLL140" s="175"/>
      <c r="LLM140" s="175"/>
      <c r="LLN140" s="219"/>
      <c r="LLO140" s="175"/>
      <c r="LLP140" s="175"/>
      <c r="LLQ140" s="219"/>
      <c r="LLR140" s="175"/>
      <c r="LLS140" s="175"/>
      <c r="LLT140" s="219"/>
      <c r="LLU140" s="175"/>
      <c r="LLV140" s="175"/>
      <c r="LLW140" s="219"/>
      <c r="LLX140" s="175"/>
      <c r="LLY140" s="175"/>
      <c r="LLZ140" s="219"/>
      <c r="LMA140" s="175"/>
      <c r="LMB140" s="175"/>
      <c r="LMC140" s="219"/>
      <c r="LMD140" s="175"/>
      <c r="LME140" s="175"/>
      <c r="LMF140" s="219"/>
      <c r="LMG140" s="175"/>
      <c r="LMH140" s="175"/>
      <c r="LMI140" s="219"/>
      <c r="LMJ140" s="175"/>
      <c r="LMK140" s="175"/>
      <c r="LML140" s="219"/>
      <c r="LMM140" s="175"/>
      <c r="LMN140" s="175"/>
      <c r="LMO140" s="219"/>
      <c r="LMP140" s="175"/>
      <c r="LMQ140" s="175"/>
      <c r="LMR140" s="219"/>
      <c r="LMS140" s="175"/>
      <c r="LMT140" s="175"/>
      <c r="LMU140" s="219"/>
      <c r="LMV140" s="175"/>
      <c r="LMW140" s="175"/>
      <c r="LMX140" s="219"/>
      <c r="LMY140" s="175"/>
      <c r="LMZ140" s="175"/>
      <c r="LNA140" s="219"/>
      <c r="LNB140" s="175"/>
      <c r="LNC140" s="175"/>
      <c r="LND140" s="219"/>
      <c r="LNE140" s="175"/>
      <c r="LNF140" s="175"/>
      <c r="LNG140" s="219"/>
      <c r="LNH140" s="175"/>
      <c r="LNI140" s="175"/>
      <c r="LNJ140" s="219"/>
      <c r="LNK140" s="175"/>
      <c r="LNL140" s="175"/>
      <c r="LNM140" s="219"/>
      <c r="LNN140" s="175"/>
      <c r="LNO140" s="175"/>
      <c r="LNP140" s="219"/>
      <c r="LNQ140" s="175"/>
      <c r="LNR140" s="175"/>
      <c r="LNS140" s="219"/>
      <c r="LNT140" s="175"/>
      <c r="LNU140" s="175"/>
      <c r="LNV140" s="219"/>
      <c r="LNW140" s="175"/>
      <c r="LNX140" s="175"/>
      <c r="LNY140" s="219"/>
      <c r="LNZ140" s="175"/>
      <c r="LOA140" s="175"/>
      <c r="LOB140" s="219"/>
      <c r="LOC140" s="175"/>
      <c r="LOD140" s="175"/>
      <c r="LOE140" s="219"/>
      <c r="LOF140" s="175"/>
      <c r="LOG140" s="175"/>
      <c r="LOH140" s="219"/>
      <c r="LOI140" s="175"/>
      <c r="LOJ140" s="175"/>
      <c r="LOK140" s="219"/>
      <c r="LOL140" s="175"/>
      <c r="LOM140" s="175"/>
      <c r="LON140" s="219"/>
      <c r="LOO140" s="175"/>
      <c r="LOP140" s="175"/>
      <c r="LOQ140" s="219"/>
      <c r="LOR140" s="175"/>
      <c r="LOS140" s="175"/>
      <c r="LOT140" s="219"/>
      <c r="LOU140" s="175"/>
      <c r="LOV140" s="175"/>
      <c r="LOW140" s="219"/>
      <c r="LOX140" s="175"/>
      <c r="LOY140" s="175"/>
      <c r="LOZ140" s="219"/>
      <c r="LPA140" s="175"/>
      <c r="LPB140" s="175"/>
      <c r="LPC140" s="219"/>
      <c r="LPD140" s="175"/>
      <c r="LPE140" s="175"/>
      <c r="LPF140" s="219"/>
      <c r="LPG140" s="175"/>
      <c r="LPH140" s="175"/>
      <c r="LPI140" s="219"/>
      <c r="LPJ140" s="175"/>
      <c r="LPK140" s="175"/>
      <c r="LPL140" s="219"/>
      <c r="LPM140" s="175"/>
      <c r="LPN140" s="175"/>
      <c r="LPO140" s="219"/>
      <c r="LPP140" s="175"/>
      <c r="LPQ140" s="175"/>
      <c r="LPR140" s="219"/>
      <c r="LPS140" s="175"/>
      <c r="LPT140" s="175"/>
      <c r="LPU140" s="219"/>
      <c r="LPV140" s="175"/>
      <c r="LPW140" s="175"/>
      <c r="LPX140" s="219"/>
      <c r="LPY140" s="175"/>
      <c r="LPZ140" s="175"/>
      <c r="LQA140" s="219"/>
      <c r="LQB140" s="175"/>
      <c r="LQC140" s="175"/>
      <c r="LQD140" s="219"/>
      <c r="LQE140" s="175"/>
      <c r="LQF140" s="175"/>
      <c r="LQG140" s="219"/>
      <c r="LQH140" s="175"/>
      <c r="LQI140" s="175"/>
      <c r="LQJ140" s="219"/>
      <c r="LQK140" s="175"/>
      <c r="LQL140" s="175"/>
      <c r="LQM140" s="219"/>
      <c r="LQN140" s="175"/>
      <c r="LQO140" s="175"/>
      <c r="LQP140" s="219"/>
      <c r="LQQ140" s="175"/>
      <c r="LQR140" s="175"/>
      <c r="LQS140" s="219"/>
      <c r="LQT140" s="175"/>
      <c r="LQU140" s="175"/>
      <c r="LQV140" s="219"/>
      <c r="LQW140" s="175"/>
      <c r="LQX140" s="175"/>
      <c r="LQY140" s="219"/>
      <c r="LQZ140" s="175"/>
      <c r="LRA140" s="175"/>
      <c r="LRB140" s="219"/>
      <c r="LRC140" s="175"/>
      <c r="LRD140" s="175"/>
      <c r="LRE140" s="219"/>
      <c r="LRF140" s="175"/>
      <c r="LRG140" s="175"/>
      <c r="LRH140" s="219"/>
      <c r="LRI140" s="175"/>
      <c r="LRJ140" s="175"/>
      <c r="LRK140" s="219"/>
      <c r="LRL140" s="175"/>
      <c r="LRM140" s="175"/>
      <c r="LRN140" s="219"/>
      <c r="LRO140" s="175"/>
      <c r="LRP140" s="175"/>
      <c r="LRQ140" s="219"/>
      <c r="LRR140" s="175"/>
      <c r="LRS140" s="175"/>
      <c r="LRT140" s="219"/>
      <c r="LRU140" s="175"/>
      <c r="LRV140" s="175"/>
      <c r="LRW140" s="219"/>
      <c r="LRX140" s="175"/>
      <c r="LRY140" s="175"/>
      <c r="LRZ140" s="219"/>
      <c r="LSA140" s="175"/>
      <c r="LSB140" s="175"/>
      <c r="LSC140" s="219"/>
      <c r="LSD140" s="175"/>
      <c r="LSE140" s="175"/>
      <c r="LSF140" s="219"/>
      <c r="LSG140" s="175"/>
      <c r="LSH140" s="175"/>
      <c r="LSI140" s="219"/>
      <c r="LSJ140" s="175"/>
      <c r="LSK140" s="175"/>
      <c r="LSL140" s="219"/>
      <c r="LSM140" s="175"/>
      <c r="LSN140" s="175"/>
      <c r="LSO140" s="219"/>
      <c r="LSP140" s="175"/>
      <c r="LSQ140" s="175"/>
      <c r="LSR140" s="219"/>
      <c r="LSS140" s="175"/>
      <c r="LST140" s="175"/>
      <c r="LSU140" s="219"/>
      <c r="LSV140" s="175"/>
      <c r="LSW140" s="175"/>
      <c r="LSX140" s="219"/>
      <c r="LSY140" s="175"/>
      <c r="LSZ140" s="175"/>
      <c r="LTA140" s="219"/>
      <c r="LTB140" s="175"/>
      <c r="LTC140" s="175"/>
      <c r="LTD140" s="219"/>
      <c r="LTE140" s="175"/>
      <c r="LTF140" s="175"/>
      <c r="LTG140" s="219"/>
      <c r="LTH140" s="175"/>
      <c r="LTI140" s="175"/>
      <c r="LTJ140" s="219"/>
      <c r="LTK140" s="175"/>
      <c r="LTL140" s="175"/>
      <c r="LTM140" s="219"/>
      <c r="LTN140" s="175"/>
      <c r="LTO140" s="175"/>
      <c r="LTP140" s="219"/>
      <c r="LTQ140" s="175"/>
      <c r="LTR140" s="175"/>
      <c r="LTS140" s="219"/>
      <c r="LTT140" s="175"/>
      <c r="LTU140" s="175"/>
      <c r="LTV140" s="219"/>
      <c r="LTW140" s="175"/>
      <c r="LTX140" s="175"/>
      <c r="LTY140" s="219"/>
      <c r="LTZ140" s="175"/>
      <c r="LUA140" s="175"/>
      <c r="LUB140" s="219"/>
      <c r="LUC140" s="175"/>
      <c r="LUD140" s="175"/>
      <c r="LUE140" s="219"/>
      <c r="LUF140" s="175"/>
      <c r="LUG140" s="175"/>
      <c r="LUH140" s="219"/>
      <c r="LUI140" s="175"/>
      <c r="LUJ140" s="175"/>
      <c r="LUK140" s="219"/>
      <c r="LUL140" s="175"/>
      <c r="LUM140" s="175"/>
      <c r="LUN140" s="219"/>
      <c r="LUO140" s="175"/>
      <c r="LUP140" s="175"/>
      <c r="LUQ140" s="219"/>
      <c r="LUR140" s="175"/>
      <c r="LUS140" s="175"/>
      <c r="LUT140" s="219"/>
      <c r="LUU140" s="175"/>
      <c r="LUV140" s="175"/>
      <c r="LUW140" s="219"/>
      <c r="LUX140" s="175"/>
      <c r="LUY140" s="175"/>
      <c r="LUZ140" s="219"/>
      <c r="LVA140" s="175"/>
      <c r="LVB140" s="175"/>
      <c r="LVC140" s="219"/>
      <c r="LVD140" s="175"/>
      <c r="LVE140" s="175"/>
      <c r="LVF140" s="219"/>
      <c r="LVG140" s="175"/>
      <c r="LVH140" s="175"/>
      <c r="LVI140" s="219"/>
      <c r="LVJ140" s="175"/>
      <c r="LVK140" s="175"/>
      <c r="LVL140" s="219"/>
      <c r="LVM140" s="175"/>
      <c r="LVN140" s="175"/>
      <c r="LVO140" s="219"/>
      <c r="LVP140" s="175"/>
      <c r="LVQ140" s="175"/>
      <c r="LVR140" s="219"/>
      <c r="LVS140" s="175"/>
      <c r="LVT140" s="175"/>
      <c r="LVU140" s="219"/>
      <c r="LVV140" s="175"/>
      <c r="LVW140" s="175"/>
      <c r="LVX140" s="219"/>
      <c r="LVY140" s="175"/>
      <c r="LVZ140" s="175"/>
      <c r="LWA140" s="219"/>
      <c r="LWB140" s="175"/>
      <c r="LWC140" s="175"/>
      <c r="LWD140" s="219"/>
      <c r="LWE140" s="175"/>
      <c r="LWF140" s="175"/>
      <c r="LWG140" s="219"/>
      <c r="LWH140" s="175"/>
      <c r="LWI140" s="175"/>
      <c r="LWJ140" s="219"/>
      <c r="LWK140" s="175"/>
      <c r="LWL140" s="175"/>
      <c r="LWM140" s="219"/>
      <c r="LWN140" s="175"/>
      <c r="LWO140" s="175"/>
      <c r="LWP140" s="219"/>
      <c r="LWQ140" s="175"/>
      <c r="LWR140" s="175"/>
      <c r="LWS140" s="219"/>
      <c r="LWT140" s="175"/>
      <c r="LWU140" s="175"/>
      <c r="LWV140" s="219"/>
      <c r="LWW140" s="175"/>
      <c r="LWX140" s="175"/>
      <c r="LWY140" s="219"/>
      <c r="LWZ140" s="175"/>
      <c r="LXA140" s="175"/>
      <c r="LXB140" s="219"/>
      <c r="LXC140" s="175"/>
      <c r="LXD140" s="175"/>
      <c r="LXE140" s="219"/>
      <c r="LXF140" s="175"/>
      <c r="LXG140" s="175"/>
      <c r="LXH140" s="219"/>
      <c r="LXI140" s="175"/>
      <c r="LXJ140" s="175"/>
      <c r="LXK140" s="219"/>
      <c r="LXL140" s="175"/>
      <c r="LXM140" s="175"/>
      <c r="LXN140" s="219"/>
      <c r="LXO140" s="175"/>
      <c r="LXP140" s="175"/>
      <c r="LXQ140" s="219"/>
      <c r="LXR140" s="175"/>
      <c r="LXS140" s="175"/>
      <c r="LXT140" s="219"/>
      <c r="LXU140" s="175"/>
      <c r="LXV140" s="175"/>
      <c r="LXW140" s="219"/>
      <c r="LXX140" s="175"/>
      <c r="LXY140" s="175"/>
      <c r="LXZ140" s="219"/>
      <c r="LYA140" s="175"/>
      <c r="LYB140" s="175"/>
      <c r="LYC140" s="219"/>
      <c r="LYD140" s="175"/>
      <c r="LYE140" s="175"/>
      <c r="LYF140" s="219"/>
      <c r="LYG140" s="175"/>
      <c r="LYH140" s="175"/>
      <c r="LYI140" s="219"/>
      <c r="LYJ140" s="175"/>
      <c r="LYK140" s="175"/>
      <c r="LYL140" s="219"/>
      <c r="LYM140" s="175"/>
      <c r="LYN140" s="175"/>
      <c r="LYO140" s="219"/>
      <c r="LYP140" s="175"/>
      <c r="LYQ140" s="175"/>
      <c r="LYR140" s="219"/>
      <c r="LYS140" s="175"/>
      <c r="LYT140" s="175"/>
      <c r="LYU140" s="219"/>
      <c r="LYV140" s="175"/>
      <c r="LYW140" s="175"/>
      <c r="LYX140" s="219"/>
      <c r="LYY140" s="175"/>
      <c r="LYZ140" s="175"/>
      <c r="LZA140" s="219"/>
      <c r="LZB140" s="175"/>
      <c r="LZC140" s="175"/>
      <c r="LZD140" s="219"/>
      <c r="LZE140" s="175"/>
      <c r="LZF140" s="175"/>
      <c r="LZG140" s="219"/>
      <c r="LZH140" s="175"/>
      <c r="LZI140" s="175"/>
      <c r="LZJ140" s="219"/>
      <c r="LZK140" s="175"/>
      <c r="LZL140" s="175"/>
      <c r="LZM140" s="219"/>
      <c r="LZN140" s="175"/>
      <c r="LZO140" s="175"/>
      <c r="LZP140" s="219"/>
      <c r="LZQ140" s="175"/>
      <c r="LZR140" s="175"/>
      <c r="LZS140" s="219"/>
      <c r="LZT140" s="175"/>
      <c r="LZU140" s="175"/>
      <c r="LZV140" s="219"/>
      <c r="LZW140" s="175"/>
      <c r="LZX140" s="175"/>
      <c r="LZY140" s="219"/>
      <c r="LZZ140" s="175"/>
      <c r="MAA140" s="175"/>
      <c r="MAB140" s="219"/>
      <c r="MAC140" s="175"/>
      <c r="MAD140" s="175"/>
      <c r="MAE140" s="219"/>
      <c r="MAF140" s="175"/>
      <c r="MAG140" s="175"/>
      <c r="MAH140" s="219"/>
      <c r="MAI140" s="175"/>
      <c r="MAJ140" s="175"/>
      <c r="MAK140" s="219"/>
      <c r="MAL140" s="175"/>
      <c r="MAM140" s="175"/>
      <c r="MAN140" s="219"/>
      <c r="MAO140" s="175"/>
      <c r="MAP140" s="175"/>
      <c r="MAQ140" s="219"/>
      <c r="MAR140" s="175"/>
      <c r="MAS140" s="175"/>
      <c r="MAT140" s="219"/>
      <c r="MAU140" s="175"/>
      <c r="MAV140" s="175"/>
      <c r="MAW140" s="219"/>
      <c r="MAX140" s="175"/>
      <c r="MAY140" s="175"/>
      <c r="MAZ140" s="219"/>
      <c r="MBA140" s="175"/>
      <c r="MBB140" s="175"/>
      <c r="MBC140" s="219"/>
      <c r="MBD140" s="175"/>
      <c r="MBE140" s="175"/>
      <c r="MBF140" s="219"/>
      <c r="MBG140" s="175"/>
      <c r="MBH140" s="175"/>
      <c r="MBI140" s="219"/>
      <c r="MBJ140" s="175"/>
      <c r="MBK140" s="175"/>
      <c r="MBL140" s="219"/>
      <c r="MBM140" s="175"/>
      <c r="MBN140" s="175"/>
      <c r="MBO140" s="219"/>
      <c r="MBP140" s="175"/>
      <c r="MBQ140" s="175"/>
      <c r="MBR140" s="219"/>
      <c r="MBS140" s="175"/>
      <c r="MBT140" s="175"/>
      <c r="MBU140" s="219"/>
      <c r="MBV140" s="175"/>
      <c r="MBW140" s="175"/>
      <c r="MBX140" s="219"/>
      <c r="MBY140" s="175"/>
      <c r="MBZ140" s="175"/>
      <c r="MCA140" s="219"/>
      <c r="MCB140" s="175"/>
      <c r="MCC140" s="175"/>
      <c r="MCD140" s="219"/>
      <c r="MCE140" s="175"/>
      <c r="MCF140" s="175"/>
      <c r="MCG140" s="219"/>
      <c r="MCH140" s="175"/>
      <c r="MCI140" s="175"/>
      <c r="MCJ140" s="219"/>
      <c r="MCK140" s="175"/>
      <c r="MCL140" s="175"/>
      <c r="MCM140" s="219"/>
      <c r="MCN140" s="175"/>
      <c r="MCO140" s="175"/>
      <c r="MCP140" s="219"/>
      <c r="MCQ140" s="175"/>
      <c r="MCR140" s="175"/>
      <c r="MCS140" s="219"/>
      <c r="MCT140" s="175"/>
      <c r="MCU140" s="175"/>
      <c r="MCV140" s="219"/>
      <c r="MCW140" s="175"/>
      <c r="MCX140" s="175"/>
      <c r="MCY140" s="219"/>
      <c r="MCZ140" s="175"/>
      <c r="MDA140" s="175"/>
      <c r="MDB140" s="219"/>
      <c r="MDC140" s="175"/>
      <c r="MDD140" s="175"/>
      <c r="MDE140" s="219"/>
      <c r="MDF140" s="175"/>
      <c r="MDG140" s="175"/>
      <c r="MDH140" s="219"/>
      <c r="MDI140" s="175"/>
      <c r="MDJ140" s="175"/>
      <c r="MDK140" s="219"/>
      <c r="MDL140" s="175"/>
      <c r="MDM140" s="175"/>
      <c r="MDN140" s="219"/>
      <c r="MDO140" s="175"/>
      <c r="MDP140" s="175"/>
      <c r="MDQ140" s="219"/>
      <c r="MDR140" s="175"/>
      <c r="MDS140" s="175"/>
      <c r="MDT140" s="219"/>
      <c r="MDU140" s="175"/>
      <c r="MDV140" s="175"/>
      <c r="MDW140" s="219"/>
      <c r="MDX140" s="175"/>
      <c r="MDY140" s="175"/>
      <c r="MDZ140" s="219"/>
      <c r="MEA140" s="175"/>
      <c r="MEB140" s="175"/>
      <c r="MEC140" s="219"/>
      <c r="MED140" s="175"/>
      <c r="MEE140" s="175"/>
      <c r="MEF140" s="219"/>
      <c r="MEG140" s="175"/>
      <c r="MEH140" s="175"/>
      <c r="MEI140" s="219"/>
      <c r="MEJ140" s="175"/>
      <c r="MEK140" s="175"/>
      <c r="MEL140" s="219"/>
      <c r="MEM140" s="175"/>
      <c r="MEN140" s="175"/>
      <c r="MEO140" s="219"/>
      <c r="MEP140" s="175"/>
      <c r="MEQ140" s="175"/>
      <c r="MER140" s="219"/>
      <c r="MES140" s="175"/>
      <c r="MET140" s="175"/>
      <c r="MEU140" s="219"/>
      <c r="MEV140" s="175"/>
      <c r="MEW140" s="175"/>
      <c r="MEX140" s="219"/>
      <c r="MEY140" s="175"/>
      <c r="MEZ140" s="175"/>
      <c r="MFA140" s="219"/>
      <c r="MFB140" s="175"/>
      <c r="MFC140" s="175"/>
      <c r="MFD140" s="219"/>
      <c r="MFE140" s="175"/>
      <c r="MFF140" s="175"/>
      <c r="MFG140" s="219"/>
      <c r="MFH140" s="175"/>
      <c r="MFI140" s="175"/>
      <c r="MFJ140" s="219"/>
      <c r="MFK140" s="175"/>
      <c r="MFL140" s="175"/>
      <c r="MFM140" s="219"/>
      <c r="MFN140" s="175"/>
      <c r="MFO140" s="175"/>
      <c r="MFP140" s="219"/>
      <c r="MFQ140" s="175"/>
      <c r="MFR140" s="175"/>
      <c r="MFS140" s="219"/>
      <c r="MFT140" s="175"/>
      <c r="MFU140" s="175"/>
      <c r="MFV140" s="219"/>
      <c r="MFW140" s="175"/>
      <c r="MFX140" s="175"/>
      <c r="MFY140" s="219"/>
      <c r="MFZ140" s="175"/>
      <c r="MGA140" s="175"/>
      <c r="MGB140" s="219"/>
      <c r="MGC140" s="175"/>
      <c r="MGD140" s="175"/>
      <c r="MGE140" s="219"/>
      <c r="MGF140" s="175"/>
      <c r="MGG140" s="175"/>
      <c r="MGH140" s="219"/>
      <c r="MGI140" s="175"/>
      <c r="MGJ140" s="175"/>
      <c r="MGK140" s="219"/>
      <c r="MGL140" s="175"/>
      <c r="MGM140" s="175"/>
      <c r="MGN140" s="219"/>
      <c r="MGO140" s="175"/>
      <c r="MGP140" s="175"/>
      <c r="MGQ140" s="219"/>
      <c r="MGR140" s="175"/>
      <c r="MGS140" s="175"/>
      <c r="MGT140" s="219"/>
      <c r="MGU140" s="175"/>
      <c r="MGV140" s="175"/>
      <c r="MGW140" s="219"/>
      <c r="MGX140" s="175"/>
      <c r="MGY140" s="175"/>
      <c r="MGZ140" s="219"/>
      <c r="MHA140" s="175"/>
      <c r="MHB140" s="175"/>
      <c r="MHC140" s="219"/>
      <c r="MHD140" s="175"/>
      <c r="MHE140" s="175"/>
      <c r="MHF140" s="219"/>
      <c r="MHG140" s="175"/>
      <c r="MHH140" s="175"/>
      <c r="MHI140" s="219"/>
      <c r="MHJ140" s="175"/>
      <c r="MHK140" s="175"/>
      <c r="MHL140" s="219"/>
      <c r="MHM140" s="175"/>
      <c r="MHN140" s="175"/>
      <c r="MHO140" s="219"/>
      <c r="MHP140" s="175"/>
      <c r="MHQ140" s="175"/>
      <c r="MHR140" s="219"/>
      <c r="MHS140" s="175"/>
      <c r="MHT140" s="175"/>
      <c r="MHU140" s="219"/>
      <c r="MHV140" s="175"/>
      <c r="MHW140" s="175"/>
      <c r="MHX140" s="219"/>
      <c r="MHY140" s="175"/>
      <c r="MHZ140" s="175"/>
      <c r="MIA140" s="219"/>
      <c r="MIB140" s="175"/>
      <c r="MIC140" s="175"/>
      <c r="MID140" s="219"/>
      <c r="MIE140" s="175"/>
      <c r="MIF140" s="175"/>
      <c r="MIG140" s="219"/>
      <c r="MIH140" s="175"/>
      <c r="MII140" s="175"/>
      <c r="MIJ140" s="219"/>
      <c r="MIK140" s="175"/>
      <c r="MIL140" s="175"/>
      <c r="MIM140" s="219"/>
      <c r="MIN140" s="175"/>
      <c r="MIO140" s="175"/>
      <c r="MIP140" s="219"/>
      <c r="MIQ140" s="175"/>
      <c r="MIR140" s="175"/>
      <c r="MIS140" s="219"/>
      <c r="MIT140" s="175"/>
      <c r="MIU140" s="175"/>
      <c r="MIV140" s="219"/>
      <c r="MIW140" s="175"/>
      <c r="MIX140" s="175"/>
      <c r="MIY140" s="219"/>
      <c r="MIZ140" s="175"/>
      <c r="MJA140" s="175"/>
      <c r="MJB140" s="219"/>
      <c r="MJC140" s="175"/>
      <c r="MJD140" s="175"/>
      <c r="MJE140" s="219"/>
      <c r="MJF140" s="175"/>
      <c r="MJG140" s="175"/>
      <c r="MJH140" s="219"/>
      <c r="MJI140" s="175"/>
      <c r="MJJ140" s="175"/>
      <c r="MJK140" s="219"/>
      <c r="MJL140" s="175"/>
      <c r="MJM140" s="175"/>
      <c r="MJN140" s="219"/>
      <c r="MJO140" s="175"/>
      <c r="MJP140" s="175"/>
      <c r="MJQ140" s="219"/>
      <c r="MJR140" s="175"/>
      <c r="MJS140" s="175"/>
      <c r="MJT140" s="219"/>
      <c r="MJU140" s="175"/>
      <c r="MJV140" s="175"/>
      <c r="MJW140" s="219"/>
      <c r="MJX140" s="175"/>
      <c r="MJY140" s="175"/>
      <c r="MJZ140" s="219"/>
      <c r="MKA140" s="175"/>
      <c r="MKB140" s="175"/>
      <c r="MKC140" s="219"/>
      <c r="MKD140" s="175"/>
      <c r="MKE140" s="175"/>
      <c r="MKF140" s="219"/>
      <c r="MKG140" s="175"/>
      <c r="MKH140" s="175"/>
      <c r="MKI140" s="219"/>
      <c r="MKJ140" s="175"/>
      <c r="MKK140" s="175"/>
      <c r="MKL140" s="219"/>
      <c r="MKM140" s="175"/>
      <c r="MKN140" s="175"/>
      <c r="MKO140" s="219"/>
      <c r="MKP140" s="175"/>
      <c r="MKQ140" s="175"/>
      <c r="MKR140" s="219"/>
      <c r="MKS140" s="175"/>
      <c r="MKT140" s="175"/>
      <c r="MKU140" s="219"/>
      <c r="MKV140" s="175"/>
      <c r="MKW140" s="175"/>
      <c r="MKX140" s="219"/>
      <c r="MKY140" s="175"/>
      <c r="MKZ140" s="175"/>
      <c r="MLA140" s="219"/>
      <c r="MLB140" s="175"/>
      <c r="MLC140" s="175"/>
      <c r="MLD140" s="219"/>
      <c r="MLE140" s="175"/>
      <c r="MLF140" s="175"/>
      <c r="MLG140" s="219"/>
      <c r="MLH140" s="175"/>
      <c r="MLI140" s="175"/>
      <c r="MLJ140" s="219"/>
      <c r="MLK140" s="175"/>
      <c r="MLL140" s="175"/>
      <c r="MLM140" s="219"/>
      <c r="MLN140" s="175"/>
      <c r="MLO140" s="175"/>
      <c r="MLP140" s="219"/>
      <c r="MLQ140" s="175"/>
      <c r="MLR140" s="175"/>
      <c r="MLS140" s="219"/>
      <c r="MLT140" s="175"/>
      <c r="MLU140" s="175"/>
      <c r="MLV140" s="219"/>
      <c r="MLW140" s="175"/>
      <c r="MLX140" s="175"/>
      <c r="MLY140" s="219"/>
      <c r="MLZ140" s="175"/>
      <c r="MMA140" s="175"/>
      <c r="MMB140" s="219"/>
      <c r="MMC140" s="175"/>
      <c r="MMD140" s="175"/>
      <c r="MME140" s="219"/>
      <c r="MMF140" s="175"/>
      <c r="MMG140" s="175"/>
      <c r="MMH140" s="219"/>
      <c r="MMI140" s="175"/>
      <c r="MMJ140" s="175"/>
      <c r="MMK140" s="219"/>
      <c r="MML140" s="175"/>
      <c r="MMM140" s="175"/>
      <c r="MMN140" s="219"/>
      <c r="MMO140" s="175"/>
      <c r="MMP140" s="175"/>
      <c r="MMQ140" s="219"/>
      <c r="MMR140" s="175"/>
      <c r="MMS140" s="175"/>
      <c r="MMT140" s="219"/>
      <c r="MMU140" s="175"/>
      <c r="MMV140" s="175"/>
      <c r="MMW140" s="219"/>
      <c r="MMX140" s="175"/>
      <c r="MMY140" s="175"/>
      <c r="MMZ140" s="219"/>
      <c r="MNA140" s="175"/>
      <c r="MNB140" s="175"/>
      <c r="MNC140" s="219"/>
      <c r="MND140" s="175"/>
      <c r="MNE140" s="175"/>
      <c r="MNF140" s="219"/>
      <c r="MNG140" s="175"/>
      <c r="MNH140" s="175"/>
      <c r="MNI140" s="219"/>
      <c r="MNJ140" s="175"/>
      <c r="MNK140" s="175"/>
      <c r="MNL140" s="219"/>
      <c r="MNM140" s="175"/>
      <c r="MNN140" s="175"/>
      <c r="MNO140" s="219"/>
      <c r="MNP140" s="175"/>
      <c r="MNQ140" s="175"/>
      <c r="MNR140" s="219"/>
      <c r="MNS140" s="175"/>
      <c r="MNT140" s="175"/>
      <c r="MNU140" s="219"/>
      <c r="MNV140" s="175"/>
      <c r="MNW140" s="175"/>
      <c r="MNX140" s="219"/>
      <c r="MNY140" s="175"/>
      <c r="MNZ140" s="175"/>
      <c r="MOA140" s="219"/>
      <c r="MOB140" s="175"/>
      <c r="MOC140" s="175"/>
      <c r="MOD140" s="219"/>
      <c r="MOE140" s="175"/>
      <c r="MOF140" s="175"/>
      <c r="MOG140" s="219"/>
      <c r="MOH140" s="175"/>
      <c r="MOI140" s="175"/>
      <c r="MOJ140" s="219"/>
      <c r="MOK140" s="175"/>
      <c r="MOL140" s="175"/>
      <c r="MOM140" s="219"/>
      <c r="MON140" s="175"/>
      <c r="MOO140" s="175"/>
      <c r="MOP140" s="219"/>
      <c r="MOQ140" s="175"/>
      <c r="MOR140" s="175"/>
      <c r="MOS140" s="219"/>
      <c r="MOT140" s="175"/>
      <c r="MOU140" s="175"/>
      <c r="MOV140" s="219"/>
      <c r="MOW140" s="175"/>
      <c r="MOX140" s="175"/>
      <c r="MOY140" s="219"/>
      <c r="MOZ140" s="175"/>
      <c r="MPA140" s="175"/>
      <c r="MPB140" s="219"/>
      <c r="MPC140" s="175"/>
      <c r="MPD140" s="175"/>
      <c r="MPE140" s="219"/>
      <c r="MPF140" s="175"/>
      <c r="MPG140" s="175"/>
      <c r="MPH140" s="219"/>
      <c r="MPI140" s="175"/>
      <c r="MPJ140" s="175"/>
      <c r="MPK140" s="219"/>
      <c r="MPL140" s="175"/>
      <c r="MPM140" s="175"/>
      <c r="MPN140" s="219"/>
      <c r="MPO140" s="175"/>
      <c r="MPP140" s="175"/>
      <c r="MPQ140" s="219"/>
      <c r="MPR140" s="175"/>
      <c r="MPS140" s="175"/>
      <c r="MPT140" s="219"/>
      <c r="MPU140" s="175"/>
      <c r="MPV140" s="175"/>
      <c r="MPW140" s="219"/>
      <c r="MPX140" s="175"/>
      <c r="MPY140" s="175"/>
      <c r="MPZ140" s="219"/>
      <c r="MQA140" s="175"/>
      <c r="MQB140" s="175"/>
      <c r="MQC140" s="219"/>
      <c r="MQD140" s="175"/>
      <c r="MQE140" s="175"/>
      <c r="MQF140" s="219"/>
      <c r="MQG140" s="175"/>
      <c r="MQH140" s="175"/>
      <c r="MQI140" s="219"/>
      <c r="MQJ140" s="175"/>
      <c r="MQK140" s="175"/>
      <c r="MQL140" s="219"/>
      <c r="MQM140" s="175"/>
      <c r="MQN140" s="175"/>
      <c r="MQO140" s="219"/>
      <c r="MQP140" s="175"/>
      <c r="MQQ140" s="175"/>
      <c r="MQR140" s="219"/>
      <c r="MQS140" s="175"/>
      <c r="MQT140" s="175"/>
      <c r="MQU140" s="219"/>
      <c r="MQV140" s="175"/>
      <c r="MQW140" s="175"/>
      <c r="MQX140" s="219"/>
      <c r="MQY140" s="175"/>
      <c r="MQZ140" s="175"/>
      <c r="MRA140" s="219"/>
      <c r="MRB140" s="175"/>
      <c r="MRC140" s="175"/>
      <c r="MRD140" s="219"/>
      <c r="MRE140" s="175"/>
      <c r="MRF140" s="175"/>
      <c r="MRG140" s="219"/>
      <c r="MRH140" s="175"/>
      <c r="MRI140" s="175"/>
      <c r="MRJ140" s="219"/>
      <c r="MRK140" s="175"/>
      <c r="MRL140" s="175"/>
      <c r="MRM140" s="219"/>
      <c r="MRN140" s="175"/>
      <c r="MRO140" s="175"/>
      <c r="MRP140" s="219"/>
      <c r="MRQ140" s="175"/>
      <c r="MRR140" s="175"/>
      <c r="MRS140" s="219"/>
      <c r="MRT140" s="175"/>
      <c r="MRU140" s="175"/>
      <c r="MRV140" s="219"/>
      <c r="MRW140" s="175"/>
      <c r="MRX140" s="175"/>
      <c r="MRY140" s="219"/>
      <c r="MRZ140" s="175"/>
      <c r="MSA140" s="175"/>
      <c r="MSB140" s="219"/>
      <c r="MSC140" s="175"/>
      <c r="MSD140" s="175"/>
      <c r="MSE140" s="219"/>
      <c r="MSF140" s="175"/>
      <c r="MSG140" s="175"/>
      <c r="MSH140" s="219"/>
      <c r="MSI140" s="175"/>
      <c r="MSJ140" s="175"/>
      <c r="MSK140" s="219"/>
      <c r="MSL140" s="175"/>
      <c r="MSM140" s="175"/>
      <c r="MSN140" s="219"/>
      <c r="MSO140" s="175"/>
      <c r="MSP140" s="175"/>
      <c r="MSQ140" s="219"/>
      <c r="MSR140" s="175"/>
      <c r="MSS140" s="175"/>
      <c r="MST140" s="219"/>
      <c r="MSU140" s="175"/>
      <c r="MSV140" s="175"/>
      <c r="MSW140" s="219"/>
      <c r="MSX140" s="175"/>
      <c r="MSY140" s="175"/>
      <c r="MSZ140" s="219"/>
      <c r="MTA140" s="175"/>
      <c r="MTB140" s="175"/>
      <c r="MTC140" s="219"/>
      <c r="MTD140" s="175"/>
      <c r="MTE140" s="175"/>
      <c r="MTF140" s="219"/>
      <c r="MTG140" s="175"/>
      <c r="MTH140" s="175"/>
      <c r="MTI140" s="219"/>
      <c r="MTJ140" s="175"/>
      <c r="MTK140" s="175"/>
      <c r="MTL140" s="219"/>
      <c r="MTM140" s="175"/>
      <c r="MTN140" s="175"/>
      <c r="MTO140" s="219"/>
      <c r="MTP140" s="175"/>
      <c r="MTQ140" s="175"/>
      <c r="MTR140" s="219"/>
      <c r="MTS140" s="175"/>
      <c r="MTT140" s="175"/>
      <c r="MTU140" s="219"/>
      <c r="MTV140" s="175"/>
      <c r="MTW140" s="175"/>
      <c r="MTX140" s="219"/>
      <c r="MTY140" s="175"/>
      <c r="MTZ140" s="175"/>
      <c r="MUA140" s="219"/>
      <c r="MUB140" s="175"/>
      <c r="MUC140" s="175"/>
      <c r="MUD140" s="219"/>
      <c r="MUE140" s="175"/>
      <c r="MUF140" s="175"/>
      <c r="MUG140" s="219"/>
      <c r="MUH140" s="175"/>
      <c r="MUI140" s="175"/>
      <c r="MUJ140" s="219"/>
      <c r="MUK140" s="175"/>
      <c r="MUL140" s="175"/>
      <c r="MUM140" s="219"/>
      <c r="MUN140" s="175"/>
      <c r="MUO140" s="175"/>
      <c r="MUP140" s="219"/>
      <c r="MUQ140" s="175"/>
      <c r="MUR140" s="175"/>
      <c r="MUS140" s="219"/>
      <c r="MUT140" s="175"/>
      <c r="MUU140" s="175"/>
      <c r="MUV140" s="219"/>
      <c r="MUW140" s="175"/>
      <c r="MUX140" s="175"/>
      <c r="MUY140" s="219"/>
      <c r="MUZ140" s="175"/>
      <c r="MVA140" s="175"/>
      <c r="MVB140" s="219"/>
      <c r="MVC140" s="175"/>
      <c r="MVD140" s="175"/>
      <c r="MVE140" s="219"/>
      <c r="MVF140" s="175"/>
      <c r="MVG140" s="175"/>
      <c r="MVH140" s="219"/>
      <c r="MVI140" s="175"/>
      <c r="MVJ140" s="175"/>
      <c r="MVK140" s="219"/>
      <c r="MVL140" s="175"/>
      <c r="MVM140" s="175"/>
      <c r="MVN140" s="219"/>
      <c r="MVO140" s="175"/>
      <c r="MVP140" s="175"/>
      <c r="MVQ140" s="219"/>
      <c r="MVR140" s="175"/>
      <c r="MVS140" s="175"/>
      <c r="MVT140" s="219"/>
      <c r="MVU140" s="175"/>
      <c r="MVV140" s="175"/>
      <c r="MVW140" s="219"/>
      <c r="MVX140" s="175"/>
      <c r="MVY140" s="175"/>
      <c r="MVZ140" s="219"/>
      <c r="MWA140" s="175"/>
      <c r="MWB140" s="175"/>
      <c r="MWC140" s="219"/>
      <c r="MWD140" s="175"/>
      <c r="MWE140" s="175"/>
      <c r="MWF140" s="219"/>
      <c r="MWG140" s="175"/>
      <c r="MWH140" s="175"/>
      <c r="MWI140" s="219"/>
      <c r="MWJ140" s="175"/>
      <c r="MWK140" s="175"/>
      <c r="MWL140" s="219"/>
      <c r="MWM140" s="175"/>
      <c r="MWN140" s="175"/>
      <c r="MWO140" s="219"/>
      <c r="MWP140" s="175"/>
      <c r="MWQ140" s="175"/>
      <c r="MWR140" s="219"/>
      <c r="MWS140" s="175"/>
      <c r="MWT140" s="175"/>
      <c r="MWU140" s="219"/>
      <c r="MWV140" s="175"/>
      <c r="MWW140" s="175"/>
      <c r="MWX140" s="219"/>
      <c r="MWY140" s="175"/>
      <c r="MWZ140" s="175"/>
      <c r="MXA140" s="219"/>
      <c r="MXB140" s="175"/>
      <c r="MXC140" s="175"/>
      <c r="MXD140" s="219"/>
      <c r="MXE140" s="175"/>
      <c r="MXF140" s="175"/>
      <c r="MXG140" s="219"/>
      <c r="MXH140" s="175"/>
      <c r="MXI140" s="175"/>
      <c r="MXJ140" s="219"/>
      <c r="MXK140" s="175"/>
      <c r="MXL140" s="175"/>
      <c r="MXM140" s="219"/>
      <c r="MXN140" s="175"/>
      <c r="MXO140" s="175"/>
      <c r="MXP140" s="219"/>
      <c r="MXQ140" s="175"/>
      <c r="MXR140" s="175"/>
      <c r="MXS140" s="219"/>
      <c r="MXT140" s="175"/>
      <c r="MXU140" s="175"/>
      <c r="MXV140" s="219"/>
      <c r="MXW140" s="175"/>
      <c r="MXX140" s="175"/>
      <c r="MXY140" s="219"/>
      <c r="MXZ140" s="175"/>
      <c r="MYA140" s="175"/>
      <c r="MYB140" s="219"/>
      <c r="MYC140" s="175"/>
      <c r="MYD140" s="175"/>
      <c r="MYE140" s="219"/>
      <c r="MYF140" s="175"/>
      <c r="MYG140" s="175"/>
      <c r="MYH140" s="219"/>
      <c r="MYI140" s="175"/>
      <c r="MYJ140" s="175"/>
      <c r="MYK140" s="219"/>
      <c r="MYL140" s="175"/>
      <c r="MYM140" s="175"/>
      <c r="MYN140" s="219"/>
      <c r="MYO140" s="175"/>
      <c r="MYP140" s="175"/>
      <c r="MYQ140" s="219"/>
      <c r="MYR140" s="175"/>
      <c r="MYS140" s="175"/>
      <c r="MYT140" s="219"/>
      <c r="MYU140" s="175"/>
      <c r="MYV140" s="175"/>
      <c r="MYW140" s="219"/>
      <c r="MYX140" s="175"/>
      <c r="MYY140" s="175"/>
      <c r="MYZ140" s="219"/>
      <c r="MZA140" s="175"/>
      <c r="MZB140" s="175"/>
      <c r="MZC140" s="219"/>
      <c r="MZD140" s="175"/>
      <c r="MZE140" s="175"/>
      <c r="MZF140" s="219"/>
      <c r="MZG140" s="175"/>
      <c r="MZH140" s="175"/>
      <c r="MZI140" s="219"/>
      <c r="MZJ140" s="175"/>
      <c r="MZK140" s="175"/>
      <c r="MZL140" s="219"/>
      <c r="MZM140" s="175"/>
      <c r="MZN140" s="175"/>
      <c r="MZO140" s="219"/>
      <c r="MZP140" s="175"/>
      <c r="MZQ140" s="175"/>
      <c r="MZR140" s="219"/>
      <c r="MZS140" s="175"/>
      <c r="MZT140" s="175"/>
      <c r="MZU140" s="219"/>
      <c r="MZV140" s="175"/>
      <c r="MZW140" s="175"/>
      <c r="MZX140" s="219"/>
      <c r="MZY140" s="175"/>
      <c r="MZZ140" s="175"/>
      <c r="NAA140" s="219"/>
      <c r="NAB140" s="175"/>
      <c r="NAC140" s="175"/>
      <c r="NAD140" s="219"/>
      <c r="NAE140" s="175"/>
      <c r="NAF140" s="175"/>
      <c r="NAG140" s="219"/>
      <c r="NAH140" s="175"/>
      <c r="NAI140" s="175"/>
      <c r="NAJ140" s="219"/>
      <c r="NAK140" s="175"/>
      <c r="NAL140" s="175"/>
      <c r="NAM140" s="219"/>
      <c r="NAN140" s="175"/>
      <c r="NAO140" s="175"/>
      <c r="NAP140" s="219"/>
      <c r="NAQ140" s="175"/>
      <c r="NAR140" s="175"/>
      <c r="NAS140" s="219"/>
      <c r="NAT140" s="175"/>
      <c r="NAU140" s="175"/>
      <c r="NAV140" s="219"/>
      <c r="NAW140" s="175"/>
      <c r="NAX140" s="175"/>
      <c r="NAY140" s="219"/>
      <c r="NAZ140" s="175"/>
      <c r="NBA140" s="175"/>
      <c r="NBB140" s="219"/>
      <c r="NBC140" s="175"/>
      <c r="NBD140" s="175"/>
      <c r="NBE140" s="219"/>
      <c r="NBF140" s="175"/>
      <c r="NBG140" s="175"/>
      <c r="NBH140" s="219"/>
      <c r="NBI140" s="175"/>
      <c r="NBJ140" s="175"/>
      <c r="NBK140" s="219"/>
      <c r="NBL140" s="175"/>
      <c r="NBM140" s="175"/>
      <c r="NBN140" s="219"/>
      <c r="NBO140" s="175"/>
      <c r="NBP140" s="175"/>
      <c r="NBQ140" s="219"/>
      <c r="NBR140" s="175"/>
      <c r="NBS140" s="175"/>
      <c r="NBT140" s="219"/>
      <c r="NBU140" s="175"/>
      <c r="NBV140" s="175"/>
      <c r="NBW140" s="219"/>
      <c r="NBX140" s="175"/>
      <c r="NBY140" s="175"/>
      <c r="NBZ140" s="219"/>
      <c r="NCA140" s="175"/>
      <c r="NCB140" s="175"/>
      <c r="NCC140" s="219"/>
      <c r="NCD140" s="175"/>
      <c r="NCE140" s="175"/>
      <c r="NCF140" s="219"/>
      <c r="NCG140" s="175"/>
      <c r="NCH140" s="175"/>
      <c r="NCI140" s="219"/>
      <c r="NCJ140" s="175"/>
      <c r="NCK140" s="175"/>
      <c r="NCL140" s="219"/>
      <c r="NCM140" s="175"/>
      <c r="NCN140" s="175"/>
      <c r="NCO140" s="219"/>
      <c r="NCP140" s="175"/>
      <c r="NCQ140" s="175"/>
      <c r="NCR140" s="219"/>
      <c r="NCS140" s="175"/>
      <c r="NCT140" s="175"/>
      <c r="NCU140" s="219"/>
      <c r="NCV140" s="175"/>
      <c r="NCW140" s="175"/>
      <c r="NCX140" s="219"/>
      <c r="NCY140" s="175"/>
      <c r="NCZ140" s="175"/>
      <c r="NDA140" s="219"/>
      <c r="NDB140" s="175"/>
      <c r="NDC140" s="175"/>
      <c r="NDD140" s="219"/>
      <c r="NDE140" s="175"/>
      <c r="NDF140" s="175"/>
      <c r="NDG140" s="219"/>
      <c r="NDH140" s="175"/>
      <c r="NDI140" s="175"/>
      <c r="NDJ140" s="219"/>
      <c r="NDK140" s="175"/>
      <c r="NDL140" s="175"/>
      <c r="NDM140" s="219"/>
      <c r="NDN140" s="175"/>
      <c r="NDO140" s="175"/>
      <c r="NDP140" s="219"/>
      <c r="NDQ140" s="175"/>
      <c r="NDR140" s="175"/>
      <c r="NDS140" s="219"/>
      <c r="NDT140" s="175"/>
      <c r="NDU140" s="175"/>
      <c r="NDV140" s="219"/>
      <c r="NDW140" s="175"/>
      <c r="NDX140" s="175"/>
      <c r="NDY140" s="219"/>
      <c r="NDZ140" s="175"/>
      <c r="NEA140" s="175"/>
      <c r="NEB140" s="219"/>
      <c r="NEC140" s="175"/>
      <c r="NED140" s="175"/>
      <c r="NEE140" s="219"/>
      <c r="NEF140" s="175"/>
      <c r="NEG140" s="175"/>
      <c r="NEH140" s="219"/>
      <c r="NEI140" s="175"/>
      <c r="NEJ140" s="175"/>
      <c r="NEK140" s="219"/>
      <c r="NEL140" s="175"/>
      <c r="NEM140" s="175"/>
      <c r="NEN140" s="219"/>
      <c r="NEO140" s="175"/>
      <c r="NEP140" s="175"/>
      <c r="NEQ140" s="219"/>
      <c r="NER140" s="175"/>
      <c r="NES140" s="175"/>
      <c r="NET140" s="219"/>
      <c r="NEU140" s="175"/>
      <c r="NEV140" s="175"/>
      <c r="NEW140" s="219"/>
      <c r="NEX140" s="175"/>
      <c r="NEY140" s="175"/>
      <c r="NEZ140" s="219"/>
      <c r="NFA140" s="175"/>
      <c r="NFB140" s="175"/>
      <c r="NFC140" s="219"/>
      <c r="NFD140" s="175"/>
      <c r="NFE140" s="175"/>
      <c r="NFF140" s="219"/>
      <c r="NFG140" s="175"/>
      <c r="NFH140" s="175"/>
      <c r="NFI140" s="219"/>
      <c r="NFJ140" s="175"/>
      <c r="NFK140" s="175"/>
      <c r="NFL140" s="219"/>
      <c r="NFM140" s="175"/>
      <c r="NFN140" s="175"/>
      <c r="NFO140" s="219"/>
      <c r="NFP140" s="175"/>
      <c r="NFQ140" s="175"/>
      <c r="NFR140" s="219"/>
      <c r="NFS140" s="175"/>
      <c r="NFT140" s="175"/>
      <c r="NFU140" s="219"/>
      <c r="NFV140" s="175"/>
      <c r="NFW140" s="175"/>
      <c r="NFX140" s="219"/>
      <c r="NFY140" s="175"/>
      <c r="NFZ140" s="175"/>
      <c r="NGA140" s="219"/>
      <c r="NGB140" s="175"/>
      <c r="NGC140" s="175"/>
      <c r="NGD140" s="219"/>
      <c r="NGE140" s="175"/>
      <c r="NGF140" s="175"/>
      <c r="NGG140" s="219"/>
      <c r="NGH140" s="175"/>
      <c r="NGI140" s="175"/>
      <c r="NGJ140" s="219"/>
      <c r="NGK140" s="175"/>
      <c r="NGL140" s="175"/>
      <c r="NGM140" s="219"/>
      <c r="NGN140" s="175"/>
      <c r="NGO140" s="175"/>
      <c r="NGP140" s="219"/>
      <c r="NGQ140" s="175"/>
      <c r="NGR140" s="175"/>
      <c r="NGS140" s="219"/>
      <c r="NGT140" s="175"/>
      <c r="NGU140" s="175"/>
      <c r="NGV140" s="219"/>
      <c r="NGW140" s="175"/>
      <c r="NGX140" s="175"/>
      <c r="NGY140" s="219"/>
      <c r="NGZ140" s="175"/>
      <c r="NHA140" s="175"/>
      <c r="NHB140" s="219"/>
      <c r="NHC140" s="175"/>
      <c r="NHD140" s="175"/>
      <c r="NHE140" s="219"/>
      <c r="NHF140" s="175"/>
      <c r="NHG140" s="175"/>
      <c r="NHH140" s="219"/>
      <c r="NHI140" s="175"/>
      <c r="NHJ140" s="175"/>
      <c r="NHK140" s="219"/>
      <c r="NHL140" s="175"/>
      <c r="NHM140" s="175"/>
      <c r="NHN140" s="219"/>
      <c r="NHO140" s="175"/>
      <c r="NHP140" s="175"/>
      <c r="NHQ140" s="219"/>
      <c r="NHR140" s="175"/>
      <c r="NHS140" s="175"/>
      <c r="NHT140" s="219"/>
      <c r="NHU140" s="175"/>
      <c r="NHV140" s="175"/>
      <c r="NHW140" s="219"/>
      <c r="NHX140" s="175"/>
      <c r="NHY140" s="175"/>
      <c r="NHZ140" s="219"/>
      <c r="NIA140" s="175"/>
      <c r="NIB140" s="175"/>
      <c r="NIC140" s="219"/>
      <c r="NID140" s="175"/>
      <c r="NIE140" s="175"/>
      <c r="NIF140" s="219"/>
      <c r="NIG140" s="175"/>
      <c r="NIH140" s="175"/>
      <c r="NII140" s="219"/>
      <c r="NIJ140" s="175"/>
      <c r="NIK140" s="175"/>
      <c r="NIL140" s="219"/>
      <c r="NIM140" s="175"/>
      <c r="NIN140" s="175"/>
      <c r="NIO140" s="219"/>
      <c r="NIP140" s="175"/>
      <c r="NIQ140" s="175"/>
      <c r="NIR140" s="219"/>
      <c r="NIS140" s="175"/>
      <c r="NIT140" s="175"/>
      <c r="NIU140" s="219"/>
      <c r="NIV140" s="175"/>
      <c r="NIW140" s="175"/>
      <c r="NIX140" s="219"/>
      <c r="NIY140" s="175"/>
      <c r="NIZ140" s="175"/>
      <c r="NJA140" s="219"/>
      <c r="NJB140" s="175"/>
      <c r="NJC140" s="175"/>
      <c r="NJD140" s="219"/>
      <c r="NJE140" s="175"/>
      <c r="NJF140" s="175"/>
      <c r="NJG140" s="219"/>
      <c r="NJH140" s="175"/>
      <c r="NJI140" s="175"/>
      <c r="NJJ140" s="219"/>
      <c r="NJK140" s="175"/>
      <c r="NJL140" s="175"/>
      <c r="NJM140" s="219"/>
      <c r="NJN140" s="175"/>
      <c r="NJO140" s="175"/>
      <c r="NJP140" s="219"/>
      <c r="NJQ140" s="175"/>
      <c r="NJR140" s="175"/>
      <c r="NJS140" s="219"/>
      <c r="NJT140" s="175"/>
      <c r="NJU140" s="175"/>
      <c r="NJV140" s="219"/>
      <c r="NJW140" s="175"/>
      <c r="NJX140" s="175"/>
      <c r="NJY140" s="219"/>
      <c r="NJZ140" s="175"/>
      <c r="NKA140" s="175"/>
      <c r="NKB140" s="219"/>
      <c r="NKC140" s="175"/>
      <c r="NKD140" s="175"/>
      <c r="NKE140" s="219"/>
      <c r="NKF140" s="175"/>
      <c r="NKG140" s="175"/>
      <c r="NKH140" s="219"/>
      <c r="NKI140" s="175"/>
      <c r="NKJ140" s="175"/>
      <c r="NKK140" s="219"/>
      <c r="NKL140" s="175"/>
      <c r="NKM140" s="175"/>
      <c r="NKN140" s="219"/>
      <c r="NKO140" s="175"/>
      <c r="NKP140" s="175"/>
      <c r="NKQ140" s="219"/>
      <c r="NKR140" s="175"/>
      <c r="NKS140" s="175"/>
      <c r="NKT140" s="219"/>
      <c r="NKU140" s="175"/>
      <c r="NKV140" s="175"/>
      <c r="NKW140" s="219"/>
      <c r="NKX140" s="175"/>
      <c r="NKY140" s="175"/>
      <c r="NKZ140" s="219"/>
      <c r="NLA140" s="175"/>
      <c r="NLB140" s="175"/>
      <c r="NLC140" s="219"/>
      <c r="NLD140" s="175"/>
      <c r="NLE140" s="175"/>
      <c r="NLF140" s="219"/>
      <c r="NLG140" s="175"/>
      <c r="NLH140" s="175"/>
      <c r="NLI140" s="219"/>
      <c r="NLJ140" s="175"/>
      <c r="NLK140" s="175"/>
      <c r="NLL140" s="219"/>
      <c r="NLM140" s="175"/>
      <c r="NLN140" s="175"/>
      <c r="NLO140" s="219"/>
      <c r="NLP140" s="175"/>
      <c r="NLQ140" s="175"/>
      <c r="NLR140" s="219"/>
      <c r="NLS140" s="175"/>
      <c r="NLT140" s="175"/>
      <c r="NLU140" s="219"/>
      <c r="NLV140" s="175"/>
      <c r="NLW140" s="175"/>
      <c r="NLX140" s="219"/>
      <c r="NLY140" s="175"/>
      <c r="NLZ140" s="175"/>
      <c r="NMA140" s="219"/>
      <c r="NMB140" s="175"/>
      <c r="NMC140" s="175"/>
      <c r="NMD140" s="219"/>
      <c r="NME140" s="175"/>
      <c r="NMF140" s="175"/>
      <c r="NMG140" s="219"/>
      <c r="NMH140" s="175"/>
      <c r="NMI140" s="175"/>
      <c r="NMJ140" s="219"/>
      <c r="NMK140" s="175"/>
      <c r="NML140" s="175"/>
      <c r="NMM140" s="219"/>
      <c r="NMN140" s="175"/>
      <c r="NMO140" s="175"/>
      <c r="NMP140" s="219"/>
      <c r="NMQ140" s="175"/>
      <c r="NMR140" s="175"/>
      <c r="NMS140" s="219"/>
      <c r="NMT140" s="175"/>
      <c r="NMU140" s="175"/>
      <c r="NMV140" s="219"/>
      <c r="NMW140" s="175"/>
      <c r="NMX140" s="175"/>
      <c r="NMY140" s="219"/>
      <c r="NMZ140" s="175"/>
      <c r="NNA140" s="175"/>
      <c r="NNB140" s="219"/>
      <c r="NNC140" s="175"/>
      <c r="NND140" s="175"/>
      <c r="NNE140" s="219"/>
      <c r="NNF140" s="175"/>
      <c r="NNG140" s="175"/>
      <c r="NNH140" s="219"/>
      <c r="NNI140" s="175"/>
      <c r="NNJ140" s="175"/>
      <c r="NNK140" s="219"/>
      <c r="NNL140" s="175"/>
      <c r="NNM140" s="175"/>
      <c r="NNN140" s="219"/>
      <c r="NNO140" s="175"/>
      <c r="NNP140" s="175"/>
      <c r="NNQ140" s="219"/>
      <c r="NNR140" s="175"/>
      <c r="NNS140" s="175"/>
      <c r="NNT140" s="219"/>
      <c r="NNU140" s="175"/>
      <c r="NNV140" s="175"/>
      <c r="NNW140" s="219"/>
      <c r="NNX140" s="175"/>
      <c r="NNY140" s="175"/>
      <c r="NNZ140" s="219"/>
      <c r="NOA140" s="175"/>
      <c r="NOB140" s="175"/>
      <c r="NOC140" s="219"/>
      <c r="NOD140" s="175"/>
      <c r="NOE140" s="175"/>
      <c r="NOF140" s="219"/>
      <c r="NOG140" s="175"/>
      <c r="NOH140" s="175"/>
      <c r="NOI140" s="219"/>
      <c r="NOJ140" s="175"/>
      <c r="NOK140" s="175"/>
      <c r="NOL140" s="219"/>
      <c r="NOM140" s="175"/>
      <c r="NON140" s="175"/>
      <c r="NOO140" s="219"/>
      <c r="NOP140" s="175"/>
      <c r="NOQ140" s="175"/>
      <c r="NOR140" s="219"/>
      <c r="NOS140" s="175"/>
      <c r="NOT140" s="175"/>
      <c r="NOU140" s="219"/>
      <c r="NOV140" s="175"/>
      <c r="NOW140" s="175"/>
      <c r="NOX140" s="219"/>
      <c r="NOY140" s="175"/>
      <c r="NOZ140" s="175"/>
      <c r="NPA140" s="219"/>
      <c r="NPB140" s="175"/>
      <c r="NPC140" s="175"/>
      <c r="NPD140" s="219"/>
      <c r="NPE140" s="175"/>
      <c r="NPF140" s="175"/>
      <c r="NPG140" s="219"/>
      <c r="NPH140" s="175"/>
      <c r="NPI140" s="175"/>
      <c r="NPJ140" s="219"/>
      <c r="NPK140" s="175"/>
      <c r="NPL140" s="175"/>
      <c r="NPM140" s="219"/>
      <c r="NPN140" s="175"/>
      <c r="NPO140" s="175"/>
      <c r="NPP140" s="219"/>
      <c r="NPQ140" s="175"/>
      <c r="NPR140" s="175"/>
      <c r="NPS140" s="219"/>
      <c r="NPT140" s="175"/>
      <c r="NPU140" s="175"/>
      <c r="NPV140" s="219"/>
      <c r="NPW140" s="175"/>
      <c r="NPX140" s="175"/>
      <c r="NPY140" s="219"/>
      <c r="NPZ140" s="175"/>
      <c r="NQA140" s="175"/>
      <c r="NQB140" s="219"/>
      <c r="NQC140" s="175"/>
      <c r="NQD140" s="175"/>
      <c r="NQE140" s="219"/>
      <c r="NQF140" s="175"/>
      <c r="NQG140" s="175"/>
      <c r="NQH140" s="219"/>
      <c r="NQI140" s="175"/>
      <c r="NQJ140" s="175"/>
      <c r="NQK140" s="219"/>
      <c r="NQL140" s="175"/>
      <c r="NQM140" s="175"/>
      <c r="NQN140" s="219"/>
      <c r="NQO140" s="175"/>
      <c r="NQP140" s="175"/>
      <c r="NQQ140" s="219"/>
      <c r="NQR140" s="175"/>
      <c r="NQS140" s="175"/>
      <c r="NQT140" s="219"/>
      <c r="NQU140" s="175"/>
      <c r="NQV140" s="175"/>
      <c r="NQW140" s="219"/>
      <c r="NQX140" s="175"/>
      <c r="NQY140" s="175"/>
      <c r="NQZ140" s="219"/>
      <c r="NRA140" s="175"/>
      <c r="NRB140" s="175"/>
      <c r="NRC140" s="219"/>
      <c r="NRD140" s="175"/>
      <c r="NRE140" s="175"/>
      <c r="NRF140" s="219"/>
      <c r="NRG140" s="175"/>
      <c r="NRH140" s="175"/>
      <c r="NRI140" s="219"/>
      <c r="NRJ140" s="175"/>
      <c r="NRK140" s="175"/>
      <c r="NRL140" s="219"/>
      <c r="NRM140" s="175"/>
      <c r="NRN140" s="175"/>
      <c r="NRO140" s="219"/>
      <c r="NRP140" s="175"/>
      <c r="NRQ140" s="175"/>
      <c r="NRR140" s="219"/>
      <c r="NRS140" s="175"/>
      <c r="NRT140" s="175"/>
      <c r="NRU140" s="219"/>
      <c r="NRV140" s="175"/>
      <c r="NRW140" s="175"/>
      <c r="NRX140" s="219"/>
      <c r="NRY140" s="175"/>
      <c r="NRZ140" s="175"/>
      <c r="NSA140" s="219"/>
      <c r="NSB140" s="175"/>
      <c r="NSC140" s="175"/>
      <c r="NSD140" s="219"/>
      <c r="NSE140" s="175"/>
      <c r="NSF140" s="175"/>
      <c r="NSG140" s="219"/>
      <c r="NSH140" s="175"/>
      <c r="NSI140" s="175"/>
      <c r="NSJ140" s="219"/>
      <c r="NSK140" s="175"/>
      <c r="NSL140" s="175"/>
      <c r="NSM140" s="219"/>
      <c r="NSN140" s="175"/>
      <c r="NSO140" s="175"/>
      <c r="NSP140" s="219"/>
      <c r="NSQ140" s="175"/>
      <c r="NSR140" s="175"/>
      <c r="NSS140" s="219"/>
      <c r="NST140" s="175"/>
      <c r="NSU140" s="175"/>
      <c r="NSV140" s="219"/>
      <c r="NSW140" s="175"/>
      <c r="NSX140" s="175"/>
      <c r="NSY140" s="219"/>
      <c r="NSZ140" s="175"/>
      <c r="NTA140" s="175"/>
      <c r="NTB140" s="219"/>
      <c r="NTC140" s="175"/>
      <c r="NTD140" s="175"/>
      <c r="NTE140" s="219"/>
      <c r="NTF140" s="175"/>
      <c r="NTG140" s="175"/>
      <c r="NTH140" s="219"/>
      <c r="NTI140" s="175"/>
      <c r="NTJ140" s="175"/>
      <c r="NTK140" s="219"/>
      <c r="NTL140" s="175"/>
      <c r="NTM140" s="175"/>
      <c r="NTN140" s="219"/>
      <c r="NTO140" s="175"/>
      <c r="NTP140" s="175"/>
      <c r="NTQ140" s="219"/>
      <c r="NTR140" s="175"/>
      <c r="NTS140" s="175"/>
      <c r="NTT140" s="219"/>
      <c r="NTU140" s="175"/>
      <c r="NTV140" s="175"/>
      <c r="NTW140" s="219"/>
      <c r="NTX140" s="175"/>
      <c r="NTY140" s="175"/>
      <c r="NTZ140" s="219"/>
      <c r="NUA140" s="175"/>
      <c r="NUB140" s="175"/>
      <c r="NUC140" s="219"/>
      <c r="NUD140" s="175"/>
      <c r="NUE140" s="175"/>
      <c r="NUF140" s="219"/>
      <c r="NUG140" s="175"/>
      <c r="NUH140" s="175"/>
      <c r="NUI140" s="219"/>
      <c r="NUJ140" s="175"/>
      <c r="NUK140" s="175"/>
      <c r="NUL140" s="219"/>
      <c r="NUM140" s="175"/>
      <c r="NUN140" s="175"/>
      <c r="NUO140" s="219"/>
      <c r="NUP140" s="175"/>
      <c r="NUQ140" s="175"/>
      <c r="NUR140" s="219"/>
      <c r="NUS140" s="175"/>
      <c r="NUT140" s="175"/>
      <c r="NUU140" s="219"/>
      <c r="NUV140" s="175"/>
      <c r="NUW140" s="175"/>
      <c r="NUX140" s="219"/>
      <c r="NUY140" s="175"/>
      <c r="NUZ140" s="175"/>
      <c r="NVA140" s="219"/>
      <c r="NVB140" s="175"/>
      <c r="NVC140" s="175"/>
      <c r="NVD140" s="219"/>
      <c r="NVE140" s="175"/>
      <c r="NVF140" s="175"/>
      <c r="NVG140" s="219"/>
      <c r="NVH140" s="175"/>
      <c r="NVI140" s="175"/>
      <c r="NVJ140" s="219"/>
      <c r="NVK140" s="175"/>
      <c r="NVL140" s="175"/>
      <c r="NVM140" s="219"/>
      <c r="NVN140" s="175"/>
      <c r="NVO140" s="175"/>
      <c r="NVP140" s="219"/>
      <c r="NVQ140" s="175"/>
      <c r="NVR140" s="175"/>
      <c r="NVS140" s="219"/>
      <c r="NVT140" s="175"/>
      <c r="NVU140" s="175"/>
      <c r="NVV140" s="219"/>
      <c r="NVW140" s="175"/>
      <c r="NVX140" s="175"/>
      <c r="NVY140" s="219"/>
      <c r="NVZ140" s="175"/>
      <c r="NWA140" s="175"/>
      <c r="NWB140" s="219"/>
      <c r="NWC140" s="175"/>
      <c r="NWD140" s="175"/>
      <c r="NWE140" s="219"/>
      <c r="NWF140" s="175"/>
      <c r="NWG140" s="175"/>
      <c r="NWH140" s="219"/>
      <c r="NWI140" s="175"/>
      <c r="NWJ140" s="175"/>
      <c r="NWK140" s="219"/>
      <c r="NWL140" s="175"/>
      <c r="NWM140" s="175"/>
      <c r="NWN140" s="219"/>
      <c r="NWO140" s="175"/>
      <c r="NWP140" s="175"/>
      <c r="NWQ140" s="219"/>
      <c r="NWR140" s="175"/>
      <c r="NWS140" s="175"/>
      <c r="NWT140" s="219"/>
      <c r="NWU140" s="175"/>
      <c r="NWV140" s="175"/>
      <c r="NWW140" s="219"/>
      <c r="NWX140" s="175"/>
      <c r="NWY140" s="175"/>
      <c r="NWZ140" s="219"/>
      <c r="NXA140" s="175"/>
      <c r="NXB140" s="175"/>
      <c r="NXC140" s="219"/>
      <c r="NXD140" s="175"/>
      <c r="NXE140" s="175"/>
      <c r="NXF140" s="219"/>
      <c r="NXG140" s="175"/>
      <c r="NXH140" s="175"/>
      <c r="NXI140" s="219"/>
      <c r="NXJ140" s="175"/>
      <c r="NXK140" s="175"/>
      <c r="NXL140" s="219"/>
      <c r="NXM140" s="175"/>
      <c r="NXN140" s="175"/>
      <c r="NXO140" s="219"/>
      <c r="NXP140" s="175"/>
      <c r="NXQ140" s="175"/>
      <c r="NXR140" s="219"/>
      <c r="NXS140" s="175"/>
      <c r="NXT140" s="175"/>
      <c r="NXU140" s="219"/>
      <c r="NXV140" s="175"/>
      <c r="NXW140" s="175"/>
      <c r="NXX140" s="219"/>
      <c r="NXY140" s="175"/>
      <c r="NXZ140" s="175"/>
      <c r="NYA140" s="219"/>
      <c r="NYB140" s="175"/>
      <c r="NYC140" s="175"/>
      <c r="NYD140" s="219"/>
      <c r="NYE140" s="175"/>
      <c r="NYF140" s="175"/>
      <c r="NYG140" s="219"/>
      <c r="NYH140" s="175"/>
      <c r="NYI140" s="175"/>
      <c r="NYJ140" s="219"/>
      <c r="NYK140" s="175"/>
      <c r="NYL140" s="175"/>
      <c r="NYM140" s="219"/>
      <c r="NYN140" s="175"/>
      <c r="NYO140" s="175"/>
      <c r="NYP140" s="219"/>
      <c r="NYQ140" s="175"/>
      <c r="NYR140" s="175"/>
      <c r="NYS140" s="219"/>
      <c r="NYT140" s="175"/>
      <c r="NYU140" s="175"/>
      <c r="NYV140" s="219"/>
      <c r="NYW140" s="175"/>
      <c r="NYX140" s="175"/>
      <c r="NYY140" s="219"/>
      <c r="NYZ140" s="175"/>
      <c r="NZA140" s="175"/>
      <c r="NZB140" s="219"/>
      <c r="NZC140" s="175"/>
      <c r="NZD140" s="175"/>
      <c r="NZE140" s="219"/>
      <c r="NZF140" s="175"/>
      <c r="NZG140" s="175"/>
      <c r="NZH140" s="219"/>
      <c r="NZI140" s="175"/>
      <c r="NZJ140" s="175"/>
      <c r="NZK140" s="219"/>
      <c r="NZL140" s="175"/>
      <c r="NZM140" s="175"/>
      <c r="NZN140" s="219"/>
      <c r="NZO140" s="175"/>
      <c r="NZP140" s="175"/>
      <c r="NZQ140" s="219"/>
      <c r="NZR140" s="175"/>
      <c r="NZS140" s="175"/>
      <c r="NZT140" s="219"/>
      <c r="NZU140" s="175"/>
      <c r="NZV140" s="175"/>
      <c r="NZW140" s="219"/>
      <c r="NZX140" s="175"/>
      <c r="NZY140" s="175"/>
      <c r="NZZ140" s="219"/>
      <c r="OAA140" s="175"/>
      <c r="OAB140" s="175"/>
      <c r="OAC140" s="219"/>
      <c r="OAD140" s="175"/>
      <c r="OAE140" s="175"/>
      <c r="OAF140" s="219"/>
      <c r="OAG140" s="175"/>
      <c r="OAH140" s="175"/>
      <c r="OAI140" s="219"/>
      <c r="OAJ140" s="175"/>
      <c r="OAK140" s="175"/>
      <c r="OAL140" s="219"/>
      <c r="OAM140" s="175"/>
      <c r="OAN140" s="175"/>
      <c r="OAO140" s="219"/>
      <c r="OAP140" s="175"/>
      <c r="OAQ140" s="175"/>
      <c r="OAR140" s="219"/>
      <c r="OAS140" s="175"/>
      <c r="OAT140" s="175"/>
      <c r="OAU140" s="219"/>
      <c r="OAV140" s="175"/>
      <c r="OAW140" s="175"/>
      <c r="OAX140" s="219"/>
      <c r="OAY140" s="175"/>
      <c r="OAZ140" s="175"/>
      <c r="OBA140" s="219"/>
      <c r="OBB140" s="175"/>
      <c r="OBC140" s="175"/>
      <c r="OBD140" s="219"/>
      <c r="OBE140" s="175"/>
      <c r="OBF140" s="175"/>
      <c r="OBG140" s="219"/>
      <c r="OBH140" s="175"/>
      <c r="OBI140" s="175"/>
      <c r="OBJ140" s="219"/>
      <c r="OBK140" s="175"/>
      <c r="OBL140" s="175"/>
      <c r="OBM140" s="219"/>
      <c r="OBN140" s="175"/>
      <c r="OBO140" s="175"/>
      <c r="OBP140" s="219"/>
      <c r="OBQ140" s="175"/>
      <c r="OBR140" s="175"/>
      <c r="OBS140" s="219"/>
      <c r="OBT140" s="175"/>
      <c r="OBU140" s="175"/>
      <c r="OBV140" s="219"/>
      <c r="OBW140" s="175"/>
      <c r="OBX140" s="175"/>
      <c r="OBY140" s="219"/>
      <c r="OBZ140" s="175"/>
      <c r="OCA140" s="175"/>
      <c r="OCB140" s="219"/>
      <c r="OCC140" s="175"/>
      <c r="OCD140" s="175"/>
      <c r="OCE140" s="219"/>
      <c r="OCF140" s="175"/>
      <c r="OCG140" s="175"/>
      <c r="OCH140" s="219"/>
      <c r="OCI140" s="175"/>
      <c r="OCJ140" s="175"/>
      <c r="OCK140" s="219"/>
      <c r="OCL140" s="175"/>
      <c r="OCM140" s="175"/>
      <c r="OCN140" s="219"/>
      <c r="OCO140" s="175"/>
      <c r="OCP140" s="175"/>
      <c r="OCQ140" s="219"/>
      <c r="OCR140" s="175"/>
      <c r="OCS140" s="175"/>
      <c r="OCT140" s="219"/>
      <c r="OCU140" s="175"/>
      <c r="OCV140" s="175"/>
      <c r="OCW140" s="219"/>
      <c r="OCX140" s="175"/>
      <c r="OCY140" s="175"/>
      <c r="OCZ140" s="219"/>
      <c r="ODA140" s="175"/>
      <c r="ODB140" s="175"/>
      <c r="ODC140" s="219"/>
      <c r="ODD140" s="175"/>
      <c r="ODE140" s="175"/>
      <c r="ODF140" s="219"/>
      <c r="ODG140" s="175"/>
      <c r="ODH140" s="175"/>
      <c r="ODI140" s="219"/>
      <c r="ODJ140" s="175"/>
      <c r="ODK140" s="175"/>
      <c r="ODL140" s="219"/>
      <c r="ODM140" s="175"/>
      <c r="ODN140" s="175"/>
      <c r="ODO140" s="219"/>
      <c r="ODP140" s="175"/>
      <c r="ODQ140" s="175"/>
      <c r="ODR140" s="219"/>
      <c r="ODS140" s="175"/>
      <c r="ODT140" s="175"/>
      <c r="ODU140" s="219"/>
      <c r="ODV140" s="175"/>
      <c r="ODW140" s="175"/>
      <c r="ODX140" s="219"/>
      <c r="ODY140" s="175"/>
      <c r="ODZ140" s="175"/>
      <c r="OEA140" s="219"/>
      <c r="OEB140" s="175"/>
      <c r="OEC140" s="175"/>
      <c r="OED140" s="219"/>
      <c r="OEE140" s="175"/>
      <c r="OEF140" s="175"/>
      <c r="OEG140" s="219"/>
      <c r="OEH140" s="175"/>
      <c r="OEI140" s="175"/>
      <c r="OEJ140" s="219"/>
      <c r="OEK140" s="175"/>
      <c r="OEL140" s="175"/>
      <c r="OEM140" s="219"/>
      <c r="OEN140" s="175"/>
      <c r="OEO140" s="175"/>
      <c r="OEP140" s="219"/>
      <c r="OEQ140" s="175"/>
      <c r="OER140" s="175"/>
      <c r="OES140" s="219"/>
      <c r="OET140" s="175"/>
      <c r="OEU140" s="175"/>
      <c r="OEV140" s="219"/>
      <c r="OEW140" s="175"/>
      <c r="OEX140" s="175"/>
      <c r="OEY140" s="219"/>
      <c r="OEZ140" s="175"/>
      <c r="OFA140" s="175"/>
      <c r="OFB140" s="219"/>
      <c r="OFC140" s="175"/>
      <c r="OFD140" s="175"/>
      <c r="OFE140" s="219"/>
      <c r="OFF140" s="175"/>
      <c r="OFG140" s="175"/>
      <c r="OFH140" s="219"/>
      <c r="OFI140" s="175"/>
      <c r="OFJ140" s="175"/>
      <c r="OFK140" s="219"/>
      <c r="OFL140" s="175"/>
      <c r="OFM140" s="175"/>
      <c r="OFN140" s="219"/>
      <c r="OFO140" s="175"/>
      <c r="OFP140" s="175"/>
      <c r="OFQ140" s="219"/>
      <c r="OFR140" s="175"/>
      <c r="OFS140" s="175"/>
      <c r="OFT140" s="219"/>
      <c r="OFU140" s="175"/>
      <c r="OFV140" s="175"/>
      <c r="OFW140" s="219"/>
      <c r="OFX140" s="175"/>
      <c r="OFY140" s="175"/>
      <c r="OFZ140" s="219"/>
      <c r="OGA140" s="175"/>
      <c r="OGB140" s="175"/>
      <c r="OGC140" s="219"/>
      <c r="OGD140" s="175"/>
      <c r="OGE140" s="175"/>
      <c r="OGF140" s="219"/>
      <c r="OGG140" s="175"/>
      <c r="OGH140" s="175"/>
      <c r="OGI140" s="219"/>
      <c r="OGJ140" s="175"/>
      <c r="OGK140" s="175"/>
      <c r="OGL140" s="219"/>
      <c r="OGM140" s="175"/>
      <c r="OGN140" s="175"/>
      <c r="OGO140" s="219"/>
      <c r="OGP140" s="175"/>
      <c r="OGQ140" s="175"/>
      <c r="OGR140" s="219"/>
      <c r="OGS140" s="175"/>
      <c r="OGT140" s="175"/>
      <c r="OGU140" s="219"/>
      <c r="OGV140" s="175"/>
      <c r="OGW140" s="175"/>
      <c r="OGX140" s="219"/>
      <c r="OGY140" s="175"/>
      <c r="OGZ140" s="175"/>
      <c r="OHA140" s="219"/>
      <c r="OHB140" s="175"/>
      <c r="OHC140" s="175"/>
      <c r="OHD140" s="219"/>
      <c r="OHE140" s="175"/>
      <c r="OHF140" s="175"/>
      <c r="OHG140" s="219"/>
      <c r="OHH140" s="175"/>
      <c r="OHI140" s="175"/>
      <c r="OHJ140" s="219"/>
      <c r="OHK140" s="175"/>
      <c r="OHL140" s="175"/>
      <c r="OHM140" s="219"/>
      <c r="OHN140" s="175"/>
      <c r="OHO140" s="175"/>
      <c r="OHP140" s="219"/>
      <c r="OHQ140" s="175"/>
      <c r="OHR140" s="175"/>
      <c r="OHS140" s="219"/>
      <c r="OHT140" s="175"/>
      <c r="OHU140" s="175"/>
      <c r="OHV140" s="219"/>
      <c r="OHW140" s="175"/>
      <c r="OHX140" s="175"/>
      <c r="OHY140" s="219"/>
      <c r="OHZ140" s="175"/>
      <c r="OIA140" s="175"/>
      <c r="OIB140" s="219"/>
      <c r="OIC140" s="175"/>
      <c r="OID140" s="175"/>
      <c r="OIE140" s="219"/>
      <c r="OIF140" s="175"/>
      <c r="OIG140" s="175"/>
      <c r="OIH140" s="219"/>
      <c r="OII140" s="175"/>
      <c r="OIJ140" s="175"/>
      <c r="OIK140" s="219"/>
      <c r="OIL140" s="175"/>
      <c r="OIM140" s="175"/>
      <c r="OIN140" s="219"/>
      <c r="OIO140" s="175"/>
      <c r="OIP140" s="175"/>
      <c r="OIQ140" s="219"/>
      <c r="OIR140" s="175"/>
      <c r="OIS140" s="175"/>
      <c r="OIT140" s="219"/>
      <c r="OIU140" s="175"/>
      <c r="OIV140" s="175"/>
      <c r="OIW140" s="219"/>
      <c r="OIX140" s="175"/>
      <c r="OIY140" s="175"/>
      <c r="OIZ140" s="219"/>
      <c r="OJA140" s="175"/>
      <c r="OJB140" s="175"/>
      <c r="OJC140" s="219"/>
      <c r="OJD140" s="175"/>
      <c r="OJE140" s="175"/>
      <c r="OJF140" s="219"/>
      <c r="OJG140" s="175"/>
      <c r="OJH140" s="175"/>
      <c r="OJI140" s="219"/>
      <c r="OJJ140" s="175"/>
      <c r="OJK140" s="175"/>
      <c r="OJL140" s="219"/>
      <c r="OJM140" s="175"/>
      <c r="OJN140" s="175"/>
      <c r="OJO140" s="219"/>
      <c r="OJP140" s="175"/>
      <c r="OJQ140" s="175"/>
      <c r="OJR140" s="219"/>
      <c r="OJS140" s="175"/>
      <c r="OJT140" s="175"/>
      <c r="OJU140" s="219"/>
      <c r="OJV140" s="175"/>
      <c r="OJW140" s="175"/>
      <c r="OJX140" s="219"/>
      <c r="OJY140" s="175"/>
      <c r="OJZ140" s="175"/>
      <c r="OKA140" s="219"/>
      <c r="OKB140" s="175"/>
      <c r="OKC140" s="175"/>
      <c r="OKD140" s="219"/>
      <c r="OKE140" s="175"/>
      <c r="OKF140" s="175"/>
      <c r="OKG140" s="219"/>
      <c r="OKH140" s="175"/>
      <c r="OKI140" s="175"/>
      <c r="OKJ140" s="219"/>
      <c r="OKK140" s="175"/>
      <c r="OKL140" s="175"/>
      <c r="OKM140" s="219"/>
      <c r="OKN140" s="175"/>
      <c r="OKO140" s="175"/>
      <c r="OKP140" s="219"/>
      <c r="OKQ140" s="175"/>
      <c r="OKR140" s="175"/>
      <c r="OKS140" s="219"/>
      <c r="OKT140" s="175"/>
      <c r="OKU140" s="175"/>
      <c r="OKV140" s="219"/>
      <c r="OKW140" s="175"/>
      <c r="OKX140" s="175"/>
      <c r="OKY140" s="219"/>
      <c r="OKZ140" s="175"/>
      <c r="OLA140" s="175"/>
      <c r="OLB140" s="219"/>
      <c r="OLC140" s="175"/>
      <c r="OLD140" s="175"/>
      <c r="OLE140" s="219"/>
      <c r="OLF140" s="175"/>
      <c r="OLG140" s="175"/>
      <c r="OLH140" s="219"/>
      <c r="OLI140" s="175"/>
      <c r="OLJ140" s="175"/>
      <c r="OLK140" s="219"/>
      <c r="OLL140" s="175"/>
      <c r="OLM140" s="175"/>
      <c r="OLN140" s="219"/>
      <c r="OLO140" s="175"/>
      <c r="OLP140" s="175"/>
      <c r="OLQ140" s="219"/>
      <c r="OLR140" s="175"/>
      <c r="OLS140" s="175"/>
      <c r="OLT140" s="219"/>
      <c r="OLU140" s="175"/>
      <c r="OLV140" s="175"/>
      <c r="OLW140" s="219"/>
      <c r="OLX140" s="175"/>
      <c r="OLY140" s="175"/>
      <c r="OLZ140" s="219"/>
      <c r="OMA140" s="175"/>
      <c r="OMB140" s="175"/>
      <c r="OMC140" s="219"/>
      <c r="OMD140" s="175"/>
      <c r="OME140" s="175"/>
      <c r="OMF140" s="219"/>
      <c r="OMG140" s="175"/>
      <c r="OMH140" s="175"/>
      <c r="OMI140" s="219"/>
      <c r="OMJ140" s="175"/>
      <c r="OMK140" s="175"/>
      <c r="OML140" s="219"/>
      <c r="OMM140" s="175"/>
      <c r="OMN140" s="175"/>
      <c r="OMO140" s="219"/>
      <c r="OMP140" s="175"/>
      <c r="OMQ140" s="175"/>
      <c r="OMR140" s="219"/>
      <c r="OMS140" s="175"/>
      <c r="OMT140" s="175"/>
      <c r="OMU140" s="219"/>
      <c r="OMV140" s="175"/>
      <c r="OMW140" s="175"/>
      <c r="OMX140" s="219"/>
      <c r="OMY140" s="175"/>
      <c r="OMZ140" s="175"/>
      <c r="ONA140" s="219"/>
      <c r="ONB140" s="175"/>
      <c r="ONC140" s="175"/>
      <c r="OND140" s="219"/>
      <c r="ONE140" s="175"/>
      <c r="ONF140" s="175"/>
      <c r="ONG140" s="219"/>
      <c r="ONH140" s="175"/>
      <c r="ONI140" s="175"/>
      <c r="ONJ140" s="219"/>
      <c r="ONK140" s="175"/>
      <c r="ONL140" s="175"/>
      <c r="ONM140" s="219"/>
      <c r="ONN140" s="175"/>
      <c r="ONO140" s="175"/>
      <c r="ONP140" s="219"/>
      <c r="ONQ140" s="175"/>
      <c r="ONR140" s="175"/>
      <c r="ONS140" s="219"/>
      <c r="ONT140" s="175"/>
      <c r="ONU140" s="175"/>
      <c r="ONV140" s="219"/>
      <c r="ONW140" s="175"/>
      <c r="ONX140" s="175"/>
      <c r="ONY140" s="219"/>
      <c r="ONZ140" s="175"/>
      <c r="OOA140" s="175"/>
      <c r="OOB140" s="219"/>
      <c r="OOC140" s="175"/>
      <c r="OOD140" s="175"/>
      <c r="OOE140" s="219"/>
      <c r="OOF140" s="175"/>
      <c r="OOG140" s="175"/>
      <c r="OOH140" s="219"/>
      <c r="OOI140" s="175"/>
      <c r="OOJ140" s="175"/>
      <c r="OOK140" s="219"/>
      <c r="OOL140" s="175"/>
      <c r="OOM140" s="175"/>
      <c r="OON140" s="219"/>
      <c r="OOO140" s="175"/>
      <c r="OOP140" s="175"/>
      <c r="OOQ140" s="219"/>
      <c r="OOR140" s="175"/>
      <c r="OOS140" s="175"/>
      <c r="OOT140" s="219"/>
      <c r="OOU140" s="175"/>
      <c r="OOV140" s="175"/>
      <c r="OOW140" s="219"/>
      <c r="OOX140" s="175"/>
      <c r="OOY140" s="175"/>
      <c r="OOZ140" s="219"/>
      <c r="OPA140" s="175"/>
      <c r="OPB140" s="175"/>
      <c r="OPC140" s="219"/>
      <c r="OPD140" s="175"/>
      <c r="OPE140" s="175"/>
      <c r="OPF140" s="219"/>
      <c r="OPG140" s="175"/>
      <c r="OPH140" s="175"/>
      <c r="OPI140" s="219"/>
      <c r="OPJ140" s="175"/>
      <c r="OPK140" s="175"/>
      <c r="OPL140" s="219"/>
      <c r="OPM140" s="175"/>
      <c r="OPN140" s="175"/>
      <c r="OPO140" s="219"/>
      <c r="OPP140" s="175"/>
      <c r="OPQ140" s="175"/>
      <c r="OPR140" s="219"/>
      <c r="OPS140" s="175"/>
      <c r="OPT140" s="175"/>
      <c r="OPU140" s="219"/>
      <c r="OPV140" s="175"/>
      <c r="OPW140" s="175"/>
      <c r="OPX140" s="219"/>
      <c r="OPY140" s="175"/>
      <c r="OPZ140" s="175"/>
      <c r="OQA140" s="219"/>
      <c r="OQB140" s="175"/>
      <c r="OQC140" s="175"/>
      <c r="OQD140" s="219"/>
      <c r="OQE140" s="175"/>
      <c r="OQF140" s="175"/>
      <c r="OQG140" s="219"/>
      <c r="OQH140" s="175"/>
      <c r="OQI140" s="175"/>
      <c r="OQJ140" s="219"/>
      <c r="OQK140" s="175"/>
      <c r="OQL140" s="175"/>
      <c r="OQM140" s="219"/>
      <c r="OQN140" s="175"/>
      <c r="OQO140" s="175"/>
      <c r="OQP140" s="219"/>
      <c r="OQQ140" s="175"/>
      <c r="OQR140" s="175"/>
      <c r="OQS140" s="219"/>
      <c r="OQT140" s="175"/>
      <c r="OQU140" s="175"/>
      <c r="OQV140" s="219"/>
      <c r="OQW140" s="175"/>
      <c r="OQX140" s="175"/>
      <c r="OQY140" s="219"/>
      <c r="OQZ140" s="175"/>
      <c r="ORA140" s="175"/>
      <c r="ORB140" s="219"/>
      <c r="ORC140" s="175"/>
      <c r="ORD140" s="175"/>
      <c r="ORE140" s="219"/>
      <c r="ORF140" s="175"/>
      <c r="ORG140" s="175"/>
      <c r="ORH140" s="219"/>
      <c r="ORI140" s="175"/>
      <c r="ORJ140" s="175"/>
      <c r="ORK140" s="219"/>
      <c r="ORL140" s="175"/>
      <c r="ORM140" s="175"/>
      <c r="ORN140" s="219"/>
      <c r="ORO140" s="175"/>
      <c r="ORP140" s="175"/>
      <c r="ORQ140" s="219"/>
      <c r="ORR140" s="175"/>
      <c r="ORS140" s="175"/>
      <c r="ORT140" s="219"/>
      <c r="ORU140" s="175"/>
      <c r="ORV140" s="175"/>
      <c r="ORW140" s="219"/>
      <c r="ORX140" s="175"/>
      <c r="ORY140" s="175"/>
      <c r="ORZ140" s="219"/>
      <c r="OSA140" s="175"/>
      <c r="OSB140" s="175"/>
      <c r="OSC140" s="219"/>
      <c r="OSD140" s="175"/>
      <c r="OSE140" s="175"/>
      <c r="OSF140" s="219"/>
      <c r="OSG140" s="175"/>
      <c r="OSH140" s="175"/>
      <c r="OSI140" s="219"/>
      <c r="OSJ140" s="175"/>
      <c r="OSK140" s="175"/>
      <c r="OSL140" s="219"/>
      <c r="OSM140" s="175"/>
      <c r="OSN140" s="175"/>
      <c r="OSO140" s="219"/>
      <c r="OSP140" s="175"/>
      <c r="OSQ140" s="175"/>
      <c r="OSR140" s="219"/>
      <c r="OSS140" s="175"/>
      <c r="OST140" s="175"/>
      <c r="OSU140" s="219"/>
      <c r="OSV140" s="175"/>
      <c r="OSW140" s="175"/>
      <c r="OSX140" s="219"/>
      <c r="OSY140" s="175"/>
      <c r="OSZ140" s="175"/>
      <c r="OTA140" s="219"/>
      <c r="OTB140" s="175"/>
      <c r="OTC140" s="175"/>
      <c r="OTD140" s="219"/>
      <c r="OTE140" s="175"/>
      <c r="OTF140" s="175"/>
      <c r="OTG140" s="219"/>
      <c r="OTH140" s="175"/>
      <c r="OTI140" s="175"/>
      <c r="OTJ140" s="219"/>
      <c r="OTK140" s="175"/>
      <c r="OTL140" s="175"/>
      <c r="OTM140" s="219"/>
      <c r="OTN140" s="175"/>
      <c r="OTO140" s="175"/>
      <c r="OTP140" s="219"/>
      <c r="OTQ140" s="175"/>
      <c r="OTR140" s="175"/>
      <c r="OTS140" s="219"/>
      <c r="OTT140" s="175"/>
      <c r="OTU140" s="175"/>
      <c r="OTV140" s="219"/>
      <c r="OTW140" s="175"/>
      <c r="OTX140" s="175"/>
      <c r="OTY140" s="219"/>
      <c r="OTZ140" s="175"/>
      <c r="OUA140" s="175"/>
      <c r="OUB140" s="219"/>
      <c r="OUC140" s="175"/>
      <c r="OUD140" s="175"/>
      <c r="OUE140" s="219"/>
      <c r="OUF140" s="175"/>
      <c r="OUG140" s="175"/>
      <c r="OUH140" s="219"/>
      <c r="OUI140" s="175"/>
      <c r="OUJ140" s="175"/>
      <c r="OUK140" s="219"/>
      <c r="OUL140" s="175"/>
      <c r="OUM140" s="175"/>
      <c r="OUN140" s="219"/>
      <c r="OUO140" s="175"/>
      <c r="OUP140" s="175"/>
      <c r="OUQ140" s="219"/>
      <c r="OUR140" s="175"/>
      <c r="OUS140" s="175"/>
      <c r="OUT140" s="219"/>
      <c r="OUU140" s="175"/>
      <c r="OUV140" s="175"/>
      <c r="OUW140" s="219"/>
      <c r="OUX140" s="175"/>
      <c r="OUY140" s="175"/>
      <c r="OUZ140" s="219"/>
      <c r="OVA140" s="175"/>
      <c r="OVB140" s="175"/>
      <c r="OVC140" s="219"/>
      <c r="OVD140" s="175"/>
      <c r="OVE140" s="175"/>
      <c r="OVF140" s="219"/>
      <c r="OVG140" s="175"/>
      <c r="OVH140" s="175"/>
      <c r="OVI140" s="219"/>
      <c r="OVJ140" s="175"/>
      <c r="OVK140" s="175"/>
      <c r="OVL140" s="219"/>
      <c r="OVM140" s="175"/>
      <c r="OVN140" s="175"/>
      <c r="OVO140" s="219"/>
      <c r="OVP140" s="175"/>
      <c r="OVQ140" s="175"/>
      <c r="OVR140" s="219"/>
      <c r="OVS140" s="175"/>
      <c r="OVT140" s="175"/>
      <c r="OVU140" s="219"/>
      <c r="OVV140" s="175"/>
      <c r="OVW140" s="175"/>
      <c r="OVX140" s="219"/>
      <c r="OVY140" s="175"/>
      <c r="OVZ140" s="175"/>
      <c r="OWA140" s="219"/>
      <c r="OWB140" s="175"/>
      <c r="OWC140" s="175"/>
      <c r="OWD140" s="219"/>
      <c r="OWE140" s="175"/>
      <c r="OWF140" s="175"/>
      <c r="OWG140" s="219"/>
      <c r="OWH140" s="175"/>
      <c r="OWI140" s="175"/>
      <c r="OWJ140" s="219"/>
      <c r="OWK140" s="175"/>
      <c r="OWL140" s="175"/>
      <c r="OWM140" s="219"/>
      <c r="OWN140" s="175"/>
      <c r="OWO140" s="175"/>
      <c r="OWP140" s="219"/>
      <c r="OWQ140" s="175"/>
      <c r="OWR140" s="175"/>
      <c r="OWS140" s="219"/>
      <c r="OWT140" s="175"/>
      <c r="OWU140" s="175"/>
      <c r="OWV140" s="219"/>
      <c r="OWW140" s="175"/>
      <c r="OWX140" s="175"/>
      <c r="OWY140" s="219"/>
      <c r="OWZ140" s="175"/>
      <c r="OXA140" s="175"/>
      <c r="OXB140" s="219"/>
      <c r="OXC140" s="175"/>
      <c r="OXD140" s="175"/>
      <c r="OXE140" s="219"/>
      <c r="OXF140" s="175"/>
      <c r="OXG140" s="175"/>
      <c r="OXH140" s="219"/>
      <c r="OXI140" s="175"/>
      <c r="OXJ140" s="175"/>
      <c r="OXK140" s="219"/>
      <c r="OXL140" s="175"/>
      <c r="OXM140" s="175"/>
      <c r="OXN140" s="219"/>
      <c r="OXO140" s="175"/>
      <c r="OXP140" s="175"/>
      <c r="OXQ140" s="219"/>
      <c r="OXR140" s="175"/>
      <c r="OXS140" s="175"/>
      <c r="OXT140" s="219"/>
      <c r="OXU140" s="175"/>
      <c r="OXV140" s="175"/>
      <c r="OXW140" s="219"/>
      <c r="OXX140" s="175"/>
      <c r="OXY140" s="175"/>
      <c r="OXZ140" s="219"/>
      <c r="OYA140" s="175"/>
      <c r="OYB140" s="175"/>
      <c r="OYC140" s="219"/>
      <c r="OYD140" s="175"/>
      <c r="OYE140" s="175"/>
      <c r="OYF140" s="219"/>
      <c r="OYG140" s="175"/>
      <c r="OYH140" s="175"/>
      <c r="OYI140" s="219"/>
      <c r="OYJ140" s="175"/>
      <c r="OYK140" s="175"/>
      <c r="OYL140" s="219"/>
      <c r="OYM140" s="175"/>
      <c r="OYN140" s="175"/>
      <c r="OYO140" s="219"/>
      <c r="OYP140" s="175"/>
      <c r="OYQ140" s="175"/>
      <c r="OYR140" s="219"/>
      <c r="OYS140" s="175"/>
      <c r="OYT140" s="175"/>
      <c r="OYU140" s="219"/>
      <c r="OYV140" s="175"/>
      <c r="OYW140" s="175"/>
      <c r="OYX140" s="219"/>
      <c r="OYY140" s="175"/>
      <c r="OYZ140" s="175"/>
      <c r="OZA140" s="219"/>
      <c r="OZB140" s="175"/>
      <c r="OZC140" s="175"/>
      <c r="OZD140" s="219"/>
      <c r="OZE140" s="175"/>
      <c r="OZF140" s="175"/>
      <c r="OZG140" s="219"/>
      <c r="OZH140" s="175"/>
      <c r="OZI140" s="175"/>
      <c r="OZJ140" s="219"/>
      <c r="OZK140" s="175"/>
      <c r="OZL140" s="175"/>
      <c r="OZM140" s="219"/>
      <c r="OZN140" s="175"/>
      <c r="OZO140" s="175"/>
      <c r="OZP140" s="219"/>
      <c r="OZQ140" s="175"/>
      <c r="OZR140" s="175"/>
      <c r="OZS140" s="219"/>
      <c r="OZT140" s="175"/>
      <c r="OZU140" s="175"/>
      <c r="OZV140" s="219"/>
      <c r="OZW140" s="175"/>
      <c r="OZX140" s="175"/>
      <c r="OZY140" s="219"/>
      <c r="OZZ140" s="175"/>
      <c r="PAA140" s="175"/>
      <c r="PAB140" s="219"/>
      <c r="PAC140" s="175"/>
      <c r="PAD140" s="175"/>
      <c r="PAE140" s="219"/>
      <c r="PAF140" s="175"/>
      <c r="PAG140" s="175"/>
      <c r="PAH140" s="219"/>
      <c r="PAI140" s="175"/>
      <c r="PAJ140" s="175"/>
      <c r="PAK140" s="219"/>
      <c r="PAL140" s="175"/>
      <c r="PAM140" s="175"/>
      <c r="PAN140" s="219"/>
      <c r="PAO140" s="175"/>
      <c r="PAP140" s="175"/>
      <c r="PAQ140" s="219"/>
      <c r="PAR140" s="175"/>
      <c r="PAS140" s="175"/>
      <c r="PAT140" s="219"/>
      <c r="PAU140" s="175"/>
      <c r="PAV140" s="175"/>
      <c r="PAW140" s="219"/>
      <c r="PAX140" s="175"/>
      <c r="PAY140" s="175"/>
      <c r="PAZ140" s="219"/>
      <c r="PBA140" s="175"/>
      <c r="PBB140" s="175"/>
      <c r="PBC140" s="219"/>
      <c r="PBD140" s="175"/>
      <c r="PBE140" s="175"/>
      <c r="PBF140" s="219"/>
      <c r="PBG140" s="175"/>
      <c r="PBH140" s="175"/>
      <c r="PBI140" s="219"/>
      <c r="PBJ140" s="175"/>
      <c r="PBK140" s="175"/>
      <c r="PBL140" s="219"/>
      <c r="PBM140" s="175"/>
      <c r="PBN140" s="175"/>
      <c r="PBO140" s="219"/>
      <c r="PBP140" s="175"/>
      <c r="PBQ140" s="175"/>
      <c r="PBR140" s="219"/>
      <c r="PBS140" s="175"/>
      <c r="PBT140" s="175"/>
      <c r="PBU140" s="219"/>
      <c r="PBV140" s="175"/>
      <c r="PBW140" s="175"/>
      <c r="PBX140" s="219"/>
      <c r="PBY140" s="175"/>
      <c r="PBZ140" s="175"/>
      <c r="PCA140" s="219"/>
      <c r="PCB140" s="175"/>
      <c r="PCC140" s="175"/>
      <c r="PCD140" s="219"/>
      <c r="PCE140" s="175"/>
      <c r="PCF140" s="175"/>
      <c r="PCG140" s="219"/>
      <c r="PCH140" s="175"/>
      <c r="PCI140" s="175"/>
      <c r="PCJ140" s="219"/>
      <c r="PCK140" s="175"/>
      <c r="PCL140" s="175"/>
      <c r="PCM140" s="219"/>
      <c r="PCN140" s="175"/>
      <c r="PCO140" s="175"/>
      <c r="PCP140" s="219"/>
      <c r="PCQ140" s="175"/>
      <c r="PCR140" s="175"/>
      <c r="PCS140" s="219"/>
      <c r="PCT140" s="175"/>
      <c r="PCU140" s="175"/>
      <c r="PCV140" s="219"/>
      <c r="PCW140" s="175"/>
      <c r="PCX140" s="175"/>
      <c r="PCY140" s="219"/>
      <c r="PCZ140" s="175"/>
      <c r="PDA140" s="175"/>
      <c r="PDB140" s="219"/>
      <c r="PDC140" s="175"/>
      <c r="PDD140" s="175"/>
      <c r="PDE140" s="219"/>
      <c r="PDF140" s="175"/>
      <c r="PDG140" s="175"/>
      <c r="PDH140" s="219"/>
      <c r="PDI140" s="175"/>
      <c r="PDJ140" s="175"/>
      <c r="PDK140" s="219"/>
      <c r="PDL140" s="175"/>
      <c r="PDM140" s="175"/>
      <c r="PDN140" s="219"/>
      <c r="PDO140" s="175"/>
      <c r="PDP140" s="175"/>
      <c r="PDQ140" s="219"/>
      <c r="PDR140" s="175"/>
      <c r="PDS140" s="175"/>
      <c r="PDT140" s="219"/>
      <c r="PDU140" s="175"/>
      <c r="PDV140" s="175"/>
      <c r="PDW140" s="219"/>
      <c r="PDX140" s="175"/>
      <c r="PDY140" s="175"/>
      <c r="PDZ140" s="219"/>
      <c r="PEA140" s="175"/>
      <c r="PEB140" s="175"/>
      <c r="PEC140" s="219"/>
      <c r="PED140" s="175"/>
      <c r="PEE140" s="175"/>
      <c r="PEF140" s="219"/>
      <c r="PEG140" s="175"/>
      <c r="PEH140" s="175"/>
      <c r="PEI140" s="219"/>
      <c r="PEJ140" s="175"/>
      <c r="PEK140" s="175"/>
      <c r="PEL140" s="219"/>
      <c r="PEM140" s="175"/>
      <c r="PEN140" s="175"/>
      <c r="PEO140" s="219"/>
      <c r="PEP140" s="175"/>
      <c r="PEQ140" s="175"/>
      <c r="PER140" s="219"/>
      <c r="PES140" s="175"/>
      <c r="PET140" s="175"/>
      <c r="PEU140" s="219"/>
      <c r="PEV140" s="175"/>
      <c r="PEW140" s="175"/>
      <c r="PEX140" s="219"/>
      <c r="PEY140" s="175"/>
      <c r="PEZ140" s="175"/>
      <c r="PFA140" s="219"/>
      <c r="PFB140" s="175"/>
      <c r="PFC140" s="175"/>
      <c r="PFD140" s="219"/>
      <c r="PFE140" s="175"/>
      <c r="PFF140" s="175"/>
      <c r="PFG140" s="219"/>
      <c r="PFH140" s="175"/>
      <c r="PFI140" s="175"/>
      <c r="PFJ140" s="219"/>
      <c r="PFK140" s="175"/>
      <c r="PFL140" s="175"/>
      <c r="PFM140" s="219"/>
      <c r="PFN140" s="175"/>
      <c r="PFO140" s="175"/>
      <c r="PFP140" s="219"/>
      <c r="PFQ140" s="175"/>
      <c r="PFR140" s="175"/>
      <c r="PFS140" s="219"/>
      <c r="PFT140" s="175"/>
      <c r="PFU140" s="175"/>
      <c r="PFV140" s="219"/>
      <c r="PFW140" s="175"/>
      <c r="PFX140" s="175"/>
      <c r="PFY140" s="219"/>
      <c r="PFZ140" s="175"/>
      <c r="PGA140" s="175"/>
      <c r="PGB140" s="219"/>
      <c r="PGC140" s="175"/>
      <c r="PGD140" s="175"/>
      <c r="PGE140" s="219"/>
      <c r="PGF140" s="175"/>
      <c r="PGG140" s="175"/>
      <c r="PGH140" s="219"/>
      <c r="PGI140" s="175"/>
      <c r="PGJ140" s="175"/>
      <c r="PGK140" s="219"/>
      <c r="PGL140" s="175"/>
      <c r="PGM140" s="175"/>
      <c r="PGN140" s="219"/>
      <c r="PGO140" s="175"/>
      <c r="PGP140" s="175"/>
      <c r="PGQ140" s="219"/>
      <c r="PGR140" s="175"/>
      <c r="PGS140" s="175"/>
      <c r="PGT140" s="219"/>
      <c r="PGU140" s="175"/>
      <c r="PGV140" s="175"/>
      <c r="PGW140" s="219"/>
      <c r="PGX140" s="175"/>
      <c r="PGY140" s="175"/>
      <c r="PGZ140" s="219"/>
      <c r="PHA140" s="175"/>
      <c r="PHB140" s="175"/>
      <c r="PHC140" s="219"/>
      <c r="PHD140" s="175"/>
      <c r="PHE140" s="175"/>
      <c r="PHF140" s="219"/>
      <c r="PHG140" s="175"/>
      <c r="PHH140" s="175"/>
      <c r="PHI140" s="219"/>
      <c r="PHJ140" s="175"/>
      <c r="PHK140" s="175"/>
      <c r="PHL140" s="219"/>
      <c r="PHM140" s="175"/>
      <c r="PHN140" s="175"/>
      <c r="PHO140" s="219"/>
      <c r="PHP140" s="175"/>
      <c r="PHQ140" s="175"/>
      <c r="PHR140" s="219"/>
      <c r="PHS140" s="175"/>
      <c r="PHT140" s="175"/>
      <c r="PHU140" s="219"/>
      <c r="PHV140" s="175"/>
      <c r="PHW140" s="175"/>
      <c r="PHX140" s="219"/>
      <c r="PHY140" s="175"/>
      <c r="PHZ140" s="175"/>
      <c r="PIA140" s="219"/>
      <c r="PIB140" s="175"/>
      <c r="PIC140" s="175"/>
      <c r="PID140" s="219"/>
      <c r="PIE140" s="175"/>
      <c r="PIF140" s="175"/>
      <c r="PIG140" s="219"/>
      <c r="PIH140" s="175"/>
      <c r="PII140" s="175"/>
      <c r="PIJ140" s="219"/>
      <c r="PIK140" s="175"/>
      <c r="PIL140" s="175"/>
      <c r="PIM140" s="219"/>
      <c r="PIN140" s="175"/>
      <c r="PIO140" s="175"/>
      <c r="PIP140" s="219"/>
      <c r="PIQ140" s="175"/>
      <c r="PIR140" s="175"/>
      <c r="PIS140" s="219"/>
      <c r="PIT140" s="175"/>
      <c r="PIU140" s="175"/>
      <c r="PIV140" s="219"/>
      <c r="PIW140" s="175"/>
      <c r="PIX140" s="175"/>
      <c r="PIY140" s="219"/>
      <c r="PIZ140" s="175"/>
      <c r="PJA140" s="175"/>
      <c r="PJB140" s="219"/>
      <c r="PJC140" s="175"/>
      <c r="PJD140" s="175"/>
      <c r="PJE140" s="219"/>
      <c r="PJF140" s="175"/>
      <c r="PJG140" s="175"/>
      <c r="PJH140" s="219"/>
      <c r="PJI140" s="175"/>
      <c r="PJJ140" s="175"/>
      <c r="PJK140" s="219"/>
      <c r="PJL140" s="175"/>
      <c r="PJM140" s="175"/>
      <c r="PJN140" s="219"/>
      <c r="PJO140" s="175"/>
      <c r="PJP140" s="175"/>
      <c r="PJQ140" s="219"/>
      <c r="PJR140" s="175"/>
      <c r="PJS140" s="175"/>
      <c r="PJT140" s="219"/>
      <c r="PJU140" s="175"/>
      <c r="PJV140" s="175"/>
      <c r="PJW140" s="219"/>
      <c r="PJX140" s="175"/>
      <c r="PJY140" s="175"/>
      <c r="PJZ140" s="219"/>
      <c r="PKA140" s="175"/>
      <c r="PKB140" s="175"/>
      <c r="PKC140" s="219"/>
      <c r="PKD140" s="175"/>
      <c r="PKE140" s="175"/>
      <c r="PKF140" s="219"/>
      <c r="PKG140" s="175"/>
      <c r="PKH140" s="175"/>
      <c r="PKI140" s="219"/>
      <c r="PKJ140" s="175"/>
      <c r="PKK140" s="175"/>
      <c r="PKL140" s="219"/>
      <c r="PKM140" s="175"/>
      <c r="PKN140" s="175"/>
      <c r="PKO140" s="219"/>
      <c r="PKP140" s="175"/>
      <c r="PKQ140" s="175"/>
      <c r="PKR140" s="219"/>
      <c r="PKS140" s="175"/>
      <c r="PKT140" s="175"/>
      <c r="PKU140" s="219"/>
      <c r="PKV140" s="175"/>
      <c r="PKW140" s="175"/>
      <c r="PKX140" s="219"/>
      <c r="PKY140" s="175"/>
      <c r="PKZ140" s="175"/>
      <c r="PLA140" s="219"/>
      <c r="PLB140" s="175"/>
      <c r="PLC140" s="175"/>
      <c r="PLD140" s="219"/>
      <c r="PLE140" s="175"/>
      <c r="PLF140" s="175"/>
      <c r="PLG140" s="219"/>
      <c r="PLH140" s="175"/>
      <c r="PLI140" s="175"/>
      <c r="PLJ140" s="219"/>
      <c r="PLK140" s="175"/>
      <c r="PLL140" s="175"/>
      <c r="PLM140" s="219"/>
      <c r="PLN140" s="175"/>
      <c r="PLO140" s="175"/>
      <c r="PLP140" s="219"/>
      <c r="PLQ140" s="175"/>
      <c r="PLR140" s="175"/>
      <c r="PLS140" s="219"/>
      <c r="PLT140" s="175"/>
      <c r="PLU140" s="175"/>
      <c r="PLV140" s="219"/>
      <c r="PLW140" s="175"/>
      <c r="PLX140" s="175"/>
      <c r="PLY140" s="219"/>
      <c r="PLZ140" s="175"/>
      <c r="PMA140" s="175"/>
      <c r="PMB140" s="219"/>
      <c r="PMC140" s="175"/>
      <c r="PMD140" s="175"/>
      <c r="PME140" s="219"/>
      <c r="PMF140" s="175"/>
      <c r="PMG140" s="175"/>
      <c r="PMH140" s="219"/>
      <c r="PMI140" s="175"/>
      <c r="PMJ140" s="175"/>
      <c r="PMK140" s="219"/>
      <c r="PML140" s="175"/>
      <c r="PMM140" s="175"/>
      <c r="PMN140" s="219"/>
      <c r="PMO140" s="175"/>
      <c r="PMP140" s="175"/>
      <c r="PMQ140" s="219"/>
      <c r="PMR140" s="175"/>
      <c r="PMS140" s="175"/>
      <c r="PMT140" s="219"/>
      <c r="PMU140" s="175"/>
      <c r="PMV140" s="175"/>
      <c r="PMW140" s="219"/>
      <c r="PMX140" s="175"/>
      <c r="PMY140" s="175"/>
      <c r="PMZ140" s="219"/>
      <c r="PNA140" s="175"/>
      <c r="PNB140" s="175"/>
      <c r="PNC140" s="219"/>
      <c r="PND140" s="175"/>
      <c r="PNE140" s="175"/>
      <c r="PNF140" s="219"/>
      <c r="PNG140" s="175"/>
      <c r="PNH140" s="175"/>
      <c r="PNI140" s="219"/>
      <c r="PNJ140" s="175"/>
      <c r="PNK140" s="175"/>
      <c r="PNL140" s="219"/>
      <c r="PNM140" s="175"/>
      <c r="PNN140" s="175"/>
      <c r="PNO140" s="219"/>
      <c r="PNP140" s="175"/>
      <c r="PNQ140" s="175"/>
      <c r="PNR140" s="219"/>
      <c r="PNS140" s="175"/>
      <c r="PNT140" s="175"/>
      <c r="PNU140" s="219"/>
      <c r="PNV140" s="175"/>
      <c r="PNW140" s="175"/>
      <c r="PNX140" s="219"/>
      <c r="PNY140" s="175"/>
      <c r="PNZ140" s="175"/>
      <c r="POA140" s="219"/>
      <c r="POB140" s="175"/>
      <c r="POC140" s="175"/>
      <c r="POD140" s="219"/>
      <c r="POE140" s="175"/>
      <c r="POF140" s="175"/>
      <c r="POG140" s="219"/>
      <c r="POH140" s="175"/>
      <c r="POI140" s="175"/>
      <c r="POJ140" s="219"/>
      <c r="POK140" s="175"/>
      <c r="POL140" s="175"/>
      <c r="POM140" s="219"/>
      <c r="PON140" s="175"/>
      <c r="POO140" s="175"/>
      <c r="POP140" s="219"/>
      <c r="POQ140" s="175"/>
      <c r="POR140" s="175"/>
      <c r="POS140" s="219"/>
      <c r="POT140" s="175"/>
      <c r="POU140" s="175"/>
      <c r="POV140" s="219"/>
      <c r="POW140" s="175"/>
      <c r="POX140" s="175"/>
      <c r="POY140" s="219"/>
      <c r="POZ140" s="175"/>
      <c r="PPA140" s="175"/>
      <c r="PPB140" s="219"/>
      <c r="PPC140" s="175"/>
      <c r="PPD140" s="175"/>
      <c r="PPE140" s="219"/>
      <c r="PPF140" s="175"/>
      <c r="PPG140" s="175"/>
      <c r="PPH140" s="219"/>
      <c r="PPI140" s="175"/>
      <c r="PPJ140" s="175"/>
      <c r="PPK140" s="219"/>
      <c r="PPL140" s="175"/>
      <c r="PPM140" s="175"/>
      <c r="PPN140" s="219"/>
      <c r="PPO140" s="175"/>
      <c r="PPP140" s="175"/>
      <c r="PPQ140" s="219"/>
      <c r="PPR140" s="175"/>
      <c r="PPS140" s="175"/>
      <c r="PPT140" s="219"/>
      <c r="PPU140" s="175"/>
      <c r="PPV140" s="175"/>
      <c r="PPW140" s="219"/>
      <c r="PPX140" s="175"/>
      <c r="PPY140" s="175"/>
      <c r="PPZ140" s="219"/>
      <c r="PQA140" s="175"/>
      <c r="PQB140" s="175"/>
      <c r="PQC140" s="219"/>
      <c r="PQD140" s="175"/>
      <c r="PQE140" s="175"/>
      <c r="PQF140" s="219"/>
      <c r="PQG140" s="175"/>
      <c r="PQH140" s="175"/>
      <c r="PQI140" s="219"/>
      <c r="PQJ140" s="175"/>
      <c r="PQK140" s="175"/>
      <c r="PQL140" s="219"/>
      <c r="PQM140" s="175"/>
      <c r="PQN140" s="175"/>
      <c r="PQO140" s="219"/>
      <c r="PQP140" s="175"/>
      <c r="PQQ140" s="175"/>
      <c r="PQR140" s="219"/>
      <c r="PQS140" s="175"/>
      <c r="PQT140" s="175"/>
      <c r="PQU140" s="219"/>
      <c r="PQV140" s="175"/>
      <c r="PQW140" s="175"/>
      <c r="PQX140" s="219"/>
      <c r="PQY140" s="175"/>
      <c r="PQZ140" s="175"/>
      <c r="PRA140" s="219"/>
      <c r="PRB140" s="175"/>
      <c r="PRC140" s="175"/>
      <c r="PRD140" s="219"/>
      <c r="PRE140" s="175"/>
      <c r="PRF140" s="175"/>
      <c r="PRG140" s="219"/>
      <c r="PRH140" s="175"/>
      <c r="PRI140" s="175"/>
      <c r="PRJ140" s="219"/>
      <c r="PRK140" s="175"/>
      <c r="PRL140" s="175"/>
      <c r="PRM140" s="219"/>
      <c r="PRN140" s="175"/>
      <c r="PRO140" s="175"/>
      <c r="PRP140" s="219"/>
      <c r="PRQ140" s="175"/>
      <c r="PRR140" s="175"/>
      <c r="PRS140" s="219"/>
      <c r="PRT140" s="175"/>
      <c r="PRU140" s="175"/>
      <c r="PRV140" s="219"/>
      <c r="PRW140" s="175"/>
      <c r="PRX140" s="175"/>
      <c r="PRY140" s="219"/>
      <c r="PRZ140" s="175"/>
      <c r="PSA140" s="175"/>
      <c r="PSB140" s="219"/>
      <c r="PSC140" s="175"/>
      <c r="PSD140" s="175"/>
      <c r="PSE140" s="219"/>
      <c r="PSF140" s="175"/>
      <c r="PSG140" s="175"/>
      <c r="PSH140" s="219"/>
      <c r="PSI140" s="175"/>
      <c r="PSJ140" s="175"/>
      <c r="PSK140" s="219"/>
      <c r="PSL140" s="175"/>
      <c r="PSM140" s="175"/>
      <c r="PSN140" s="219"/>
      <c r="PSO140" s="175"/>
      <c r="PSP140" s="175"/>
      <c r="PSQ140" s="219"/>
      <c r="PSR140" s="175"/>
      <c r="PSS140" s="175"/>
      <c r="PST140" s="219"/>
      <c r="PSU140" s="175"/>
      <c r="PSV140" s="175"/>
      <c r="PSW140" s="219"/>
      <c r="PSX140" s="175"/>
      <c r="PSY140" s="175"/>
      <c r="PSZ140" s="219"/>
      <c r="PTA140" s="175"/>
      <c r="PTB140" s="175"/>
      <c r="PTC140" s="219"/>
      <c r="PTD140" s="175"/>
      <c r="PTE140" s="175"/>
      <c r="PTF140" s="219"/>
      <c r="PTG140" s="175"/>
      <c r="PTH140" s="175"/>
      <c r="PTI140" s="219"/>
      <c r="PTJ140" s="175"/>
      <c r="PTK140" s="175"/>
      <c r="PTL140" s="219"/>
      <c r="PTM140" s="175"/>
      <c r="PTN140" s="175"/>
      <c r="PTO140" s="219"/>
      <c r="PTP140" s="175"/>
      <c r="PTQ140" s="175"/>
      <c r="PTR140" s="219"/>
      <c r="PTS140" s="175"/>
      <c r="PTT140" s="175"/>
      <c r="PTU140" s="219"/>
      <c r="PTV140" s="175"/>
      <c r="PTW140" s="175"/>
      <c r="PTX140" s="219"/>
      <c r="PTY140" s="175"/>
      <c r="PTZ140" s="175"/>
      <c r="PUA140" s="219"/>
      <c r="PUB140" s="175"/>
      <c r="PUC140" s="175"/>
      <c r="PUD140" s="219"/>
      <c r="PUE140" s="175"/>
      <c r="PUF140" s="175"/>
      <c r="PUG140" s="219"/>
      <c r="PUH140" s="175"/>
      <c r="PUI140" s="175"/>
      <c r="PUJ140" s="219"/>
      <c r="PUK140" s="175"/>
      <c r="PUL140" s="175"/>
      <c r="PUM140" s="219"/>
      <c r="PUN140" s="175"/>
      <c r="PUO140" s="175"/>
      <c r="PUP140" s="219"/>
      <c r="PUQ140" s="175"/>
      <c r="PUR140" s="175"/>
      <c r="PUS140" s="219"/>
      <c r="PUT140" s="175"/>
      <c r="PUU140" s="175"/>
      <c r="PUV140" s="219"/>
      <c r="PUW140" s="175"/>
      <c r="PUX140" s="175"/>
      <c r="PUY140" s="219"/>
      <c r="PUZ140" s="175"/>
      <c r="PVA140" s="175"/>
      <c r="PVB140" s="219"/>
      <c r="PVC140" s="175"/>
      <c r="PVD140" s="175"/>
      <c r="PVE140" s="219"/>
      <c r="PVF140" s="175"/>
      <c r="PVG140" s="175"/>
      <c r="PVH140" s="219"/>
      <c r="PVI140" s="175"/>
      <c r="PVJ140" s="175"/>
      <c r="PVK140" s="219"/>
      <c r="PVL140" s="175"/>
      <c r="PVM140" s="175"/>
      <c r="PVN140" s="219"/>
      <c r="PVO140" s="175"/>
      <c r="PVP140" s="175"/>
      <c r="PVQ140" s="219"/>
      <c r="PVR140" s="175"/>
      <c r="PVS140" s="175"/>
      <c r="PVT140" s="219"/>
      <c r="PVU140" s="175"/>
      <c r="PVV140" s="175"/>
      <c r="PVW140" s="219"/>
      <c r="PVX140" s="175"/>
      <c r="PVY140" s="175"/>
      <c r="PVZ140" s="219"/>
      <c r="PWA140" s="175"/>
      <c r="PWB140" s="175"/>
      <c r="PWC140" s="219"/>
      <c r="PWD140" s="175"/>
      <c r="PWE140" s="175"/>
      <c r="PWF140" s="219"/>
      <c r="PWG140" s="175"/>
      <c r="PWH140" s="175"/>
      <c r="PWI140" s="219"/>
      <c r="PWJ140" s="175"/>
      <c r="PWK140" s="175"/>
      <c r="PWL140" s="219"/>
      <c r="PWM140" s="175"/>
      <c r="PWN140" s="175"/>
      <c r="PWO140" s="219"/>
      <c r="PWP140" s="175"/>
      <c r="PWQ140" s="175"/>
      <c r="PWR140" s="219"/>
      <c r="PWS140" s="175"/>
      <c r="PWT140" s="175"/>
      <c r="PWU140" s="219"/>
      <c r="PWV140" s="175"/>
      <c r="PWW140" s="175"/>
      <c r="PWX140" s="219"/>
      <c r="PWY140" s="175"/>
      <c r="PWZ140" s="175"/>
      <c r="PXA140" s="219"/>
      <c r="PXB140" s="175"/>
      <c r="PXC140" s="175"/>
      <c r="PXD140" s="219"/>
      <c r="PXE140" s="175"/>
      <c r="PXF140" s="175"/>
      <c r="PXG140" s="219"/>
      <c r="PXH140" s="175"/>
      <c r="PXI140" s="175"/>
      <c r="PXJ140" s="219"/>
      <c r="PXK140" s="175"/>
      <c r="PXL140" s="175"/>
      <c r="PXM140" s="219"/>
      <c r="PXN140" s="175"/>
      <c r="PXO140" s="175"/>
      <c r="PXP140" s="219"/>
      <c r="PXQ140" s="175"/>
      <c r="PXR140" s="175"/>
      <c r="PXS140" s="219"/>
      <c r="PXT140" s="175"/>
      <c r="PXU140" s="175"/>
      <c r="PXV140" s="219"/>
      <c r="PXW140" s="175"/>
      <c r="PXX140" s="175"/>
      <c r="PXY140" s="219"/>
      <c r="PXZ140" s="175"/>
      <c r="PYA140" s="175"/>
      <c r="PYB140" s="219"/>
      <c r="PYC140" s="175"/>
      <c r="PYD140" s="175"/>
      <c r="PYE140" s="219"/>
      <c r="PYF140" s="175"/>
      <c r="PYG140" s="175"/>
      <c r="PYH140" s="219"/>
      <c r="PYI140" s="175"/>
      <c r="PYJ140" s="175"/>
      <c r="PYK140" s="219"/>
      <c r="PYL140" s="175"/>
      <c r="PYM140" s="175"/>
      <c r="PYN140" s="219"/>
      <c r="PYO140" s="175"/>
      <c r="PYP140" s="175"/>
      <c r="PYQ140" s="219"/>
      <c r="PYR140" s="175"/>
      <c r="PYS140" s="175"/>
      <c r="PYT140" s="219"/>
      <c r="PYU140" s="175"/>
      <c r="PYV140" s="175"/>
      <c r="PYW140" s="219"/>
      <c r="PYX140" s="175"/>
      <c r="PYY140" s="175"/>
      <c r="PYZ140" s="219"/>
      <c r="PZA140" s="175"/>
      <c r="PZB140" s="175"/>
      <c r="PZC140" s="219"/>
      <c r="PZD140" s="175"/>
      <c r="PZE140" s="175"/>
      <c r="PZF140" s="219"/>
      <c r="PZG140" s="175"/>
      <c r="PZH140" s="175"/>
      <c r="PZI140" s="219"/>
      <c r="PZJ140" s="175"/>
      <c r="PZK140" s="175"/>
      <c r="PZL140" s="219"/>
      <c r="PZM140" s="175"/>
      <c r="PZN140" s="175"/>
      <c r="PZO140" s="219"/>
      <c r="PZP140" s="175"/>
      <c r="PZQ140" s="175"/>
      <c r="PZR140" s="219"/>
      <c r="PZS140" s="175"/>
      <c r="PZT140" s="175"/>
      <c r="PZU140" s="219"/>
      <c r="PZV140" s="175"/>
      <c r="PZW140" s="175"/>
      <c r="PZX140" s="219"/>
      <c r="PZY140" s="175"/>
      <c r="PZZ140" s="175"/>
      <c r="QAA140" s="219"/>
      <c r="QAB140" s="175"/>
      <c r="QAC140" s="175"/>
      <c r="QAD140" s="219"/>
      <c r="QAE140" s="175"/>
      <c r="QAF140" s="175"/>
      <c r="QAG140" s="219"/>
      <c r="QAH140" s="175"/>
      <c r="QAI140" s="175"/>
      <c r="QAJ140" s="219"/>
      <c r="QAK140" s="175"/>
      <c r="QAL140" s="175"/>
      <c r="QAM140" s="219"/>
      <c r="QAN140" s="175"/>
      <c r="QAO140" s="175"/>
      <c r="QAP140" s="219"/>
      <c r="QAQ140" s="175"/>
      <c r="QAR140" s="175"/>
      <c r="QAS140" s="219"/>
      <c r="QAT140" s="175"/>
      <c r="QAU140" s="175"/>
      <c r="QAV140" s="219"/>
      <c r="QAW140" s="175"/>
      <c r="QAX140" s="175"/>
      <c r="QAY140" s="219"/>
      <c r="QAZ140" s="175"/>
      <c r="QBA140" s="175"/>
      <c r="QBB140" s="219"/>
      <c r="QBC140" s="175"/>
      <c r="QBD140" s="175"/>
      <c r="QBE140" s="219"/>
      <c r="QBF140" s="175"/>
      <c r="QBG140" s="175"/>
      <c r="QBH140" s="219"/>
      <c r="QBI140" s="175"/>
      <c r="QBJ140" s="175"/>
      <c r="QBK140" s="219"/>
      <c r="QBL140" s="175"/>
      <c r="QBM140" s="175"/>
      <c r="QBN140" s="219"/>
      <c r="QBO140" s="175"/>
      <c r="QBP140" s="175"/>
      <c r="QBQ140" s="219"/>
      <c r="QBR140" s="175"/>
      <c r="QBS140" s="175"/>
      <c r="QBT140" s="219"/>
      <c r="QBU140" s="175"/>
      <c r="QBV140" s="175"/>
      <c r="QBW140" s="219"/>
      <c r="QBX140" s="175"/>
      <c r="QBY140" s="175"/>
      <c r="QBZ140" s="219"/>
      <c r="QCA140" s="175"/>
      <c r="QCB140" s="175"/>
      <c r="QCC140" s="219"/>
      <c r="QCD140" s="175"/>
      <c r="QCE140" s="175"/>
      <c r="QCF140" s="219"/>
      <c r="QCG140" s="175"/>
      <c r="QCH140" s="175"/>
      <c r="QCI140" s="219"/>
      <c r="QCJ140" s="175"/>
      <c r="QCK140" s="175"/>
      <c r="QCL140" s="219"/>
      <c r="QCM140" s="175"/>
      <c r="QCN140" s="175"/>
      <c r="QCO140" s="219"/>
      <c r="QCP140" s="175"/>
      <c r="QCQ140" s="175"/>
      <c r="QCR140" s="219"/>
      <c r="QCS140" s="175"/>
      <c r="QCT140" s="175"/>
      <c r="QCU140" s="219"/>
      <c r="QCV140" s="175"/>
      <c r="QCW140" s="175"/>
      <c r="QCX140" s="219"/>
      <c r="QCY140" s="175"/>
      <c r="QCZ140" s="175"/>
      <c r="QDA140" s="219"/>
      <c r="QDB140" s="175"/>
      <c r="QDC140" s="175"/>
      <c r="QDD140" s="219"/>
      <c r="QDE140" s="175"/>
      <c r="QDF140" s="175"/>
      <c r="QDG140" s="219"/>
      <c r="QDH140" s="175"/>
      <c r="QDI140" s="175"/>
      <c r="QDJ140" s="219"/>
      <c r="QDK140" s="175"/>
      <c r="QDL140" s="175"/>
      <c r="QDM140" s="219"/>
      <c r="QDN140" s="175"/>
      <c r="QDO140" s="175"/>
      <c r="QDP140" s="219"/>
      <c r="QDQ140" s="175"/>
      <c r="QDR140" s="175"/>
      <c r="QDS140" s="219"/>
      <c r="QDT140" s="175"/>
      <c r="QDU140" s="175"/>
      <c r="QDV140" s="219"/>
      <c r="QDW140" s="175"/>
      <c r="QDX140" s="175"/>
      <c r="QDY140" s="219"/>
      <c r="QDZ140" s="175"/>
      <c r="QEA140" s="175"/>
      <c r="QEB140" s="219"/>
      <c r="QEC140" s="175"/>
      <c r="QED140" s="175"/>
      <c r="QEE140" s="219"/>
      <c r="QEF140" s="175"/>
      <c r="QEG140" s="175"/>
      <c r="QEH140" s="219"/>
      <c r="QEI140" s="175"/>
      <c r="QEJ140" s="175"/>
      <c r="QEK140" s="219"/>
      <c r="QEL140" s="175"/>
      <c r="QEM140" s="175"/>
      <c r="QEN140" s="219"/>
      <c r="QEO140" s="175"/>
      <c r="QEP140" s="175"/>
      <c r="QEQ140" s="219"/>
      <c r="QER140" s="175"/>
      <c r="QES140" s="175"/>
      <c r="QET140" s="219"/>
      <c r="QEU140" s="175"/>
      <c r="QEV140" s="175"/>
      <c r="QEW140" s="219"/>
      <c r="QEX140" s="175"/>
      <c r="QEY140" s="175"/>
      <c r="QEZ140" s="219"/>
      <c r="QFA140" s="175"/>
      <c r="QFB140" s="175"/>
      <c r="QFC140" s="219"/>
      <c r="QFD140" s="175"/>
      <c r="QFE140" s="175"/>
      <c r="QFF140" s="219"/>
      <c r="QFG140" s="175"/>
      <c r="QFH140" s="175"/>
      <c r="QFI140" s="219"/>
      <c r="QFJ140" s="175"/>
      <c r="QFK140" s="175"/>
      <c r="QFL140" s="219"/>
      <c r="QFM140" s="175"/>
      <c r="QFN140" s="175"/>
      <c r="QFO140" s="219"/>
      <c r="QFP140" s="175"/>
      <c r="QFQ140" s="175"/>
      <c r="QFR140" s="219"/>
      <c r="QFS140" s="175"/>
      <c r="QFT140" s="175"/>
      <c r="QFU140" s="219"/>
      <c r="QFV140" s="175"/>
      <c r="QFW140" s="175"/>
      <c r="QFX140" s="219"/>
      <c r="QFY140" s="175"/>
      <c r="QFZ140" s="175"/>
      <c r="QGA140" s="219"/>
      <c r="QGB140" s="175"/>
      <c r="QGC140" s="175"/>
      <c r="QGD140" s="219"/>
      <c r="QGE140" s="175"/>
      <c r="QGF140" s="175"/>
      <c r="QGG140" s="219"/>
      <c r="QGH140" s="175"/>
      <c r="QGI140" s="175"/>
      <c r="QGJ140" s="219"/>
      <c r="QGK140" s="175"/>
      <c r="QGL140" s="175"/>
      <c r="QGM140" s="219"/>
      <c r="QGN140" s="175"/>
      <c r="QGO140" s="175"/>
      <c r="QGP140" s="219"/>
      <c r="QGQ140" s="175"/>
      <c r="QGR140" s="175"/>
      <c r="QGS140" s="219"/>
      <c r="QGT140" s="175"/>
      <c r="QGU140" s="175"/>
      <c r="QGV140" s="219"/>
      <c r="QGW140" s="175"/>
      <c r="QGX140" s="175"/>
      <c r="QGY140" s="219"/>
      <c r="QGZ140" s="175"/>
      <c r="QHA140" s="175"/>
      <c r="QHB140" s="219"/>
      <c r="QHC140" s="175"/>
      <c r="QHD140" s="175"/>
      <c r="QHE140" s="219"/>
      <c r="QHF140" s="175"/>
      <c r="QHG140" s="175"/>
      <c r="QHH140" s="219"/>
      <c r="QHI140" s="175"/>
      <c r="QHJ140" s="175"/>
      <c r="QHK140" s="219"/>
      <c r="QHL140" s="175"/>
      <c r="QHM140" s="175"/>
      <c r="QHN140" s="219"/>
      <c r="QHO140" s="175"/>
      <c r="QHP140" s="175"/>
      <c r="QHQ140" s="219"/>
      <c r="QHR140" s="175"/>
      <c r="QHS140" s="175"/>
      <c r="QHT140" s="219"/>
      <c r="QHU140" s="175"/>
      <c r="QHV140" s="175"/>
      <c r="QHW140" s="219"/>
      <c r="QHX140" s="175"/>
      <c r="QHY140" s="175"/>
      <c r="QHZ140" s="219"/>
      <c r="QIA140" s="175"/>
      <c r="QIB140" s="175"/>
      <c r="QIC140" s="219"/>
      <c r="QID140" s="175"/>
      <c r="QIE140" s="175"/>
      <c r="QIF140" s="219"/>
      <c r="QIG140" s="175"/>
      <c r="QIH140" s="175"/>
      <c r="QII140" s="219"/>
      <c r="QIJ140" s="175"/>
      <c r="QIK140" s="175"/>
      <c r="QIL140" s="219"/>
      <c r="QIM140" s="175"/>
      <c r="QIN140" s="175"/>
      <c r="QIO140" s="219"/>
      <c r="QIP140" s="175"/>
      <c r="QIQ140" s="175"/>
      <c r="QIR140" s="219"/>
      <c r="QIS140" s="175"/>
      <c r="QIT140" s="175"/>
      <c r="QIU140" s="219"/>
      <c r="QIV140" s="175"/>
      <c r="QIW140" s="175"/>
      <c r="QIX140" s="219"/>
      <c r="QIY140" s="175"/>
      <c r="QIZ140" s="175"/>
      <c r="QJA140" s="219"/>
      <c r="QJB140" s="175"/>
      <c r="QJC140" s="175"/>
      <c r="QJD140" s="219"/>
      <c r="QJE140" s="175"/>
      <c r="QJF140" s="175"/>
      <c r="QJG140" s="219"/>
      <c r="QJH140" s="175"/>
      <c r="QJI140" s="175"/>
      <c r="QJJ140" s="219"/>
      <c r="QJK140" s="175"/>
      <c r="QJL140" s="175"/>
      <c r="QJM140" s="219"/>
      <c r="QJN140" s="175"/>
      <c r="QJO140" s="175"/>
      <c r="QJP140" s="219"/>
      <c r="QJQ140" s="175"/>
      <c r="QJR140" s="175"/>
      <c r="QJS140" s="219"/>
      <c r="QJT140" s="175"/>
      <c r="QJU140" s="175"/>
      <c r="QJV140" s="219"/>
      <c r="QJW140" s="175"/>
      <c r="QJX140" s="175"/>
      <c r="QJY140" s="219"/>
      <c r="QJZ140" s="175"/>
      <c r="QKA140" s="175"/>
      <c r="QKB140" s="219"/>
      <c r="QKC140" s="175"/>
      <c r="QKD140" s="175"/>
      <c r="QKE140" s="219"/>
      <c r="QKF140" s="175"/>
      <c r="QKG140" s="175"/>
      <c r="QKH140" s="219"/>
      <c r="QKI140" s="175"/>
      <c r="QKJ140" s="175"/>
      <c r="QKK140" s="219"/>
      <c r="QKL140" s="175"/>
      <c r="QKM140" s="175"/>
      <c r="QKN140" s="219"/>
      <c r="QKO140" s="175"/>
      <c r="QKP140" s="175"/>
      <c r="QKQ140" s="219"/>
      <c r="QKR140" s="175"/>
      <c r="QKS140" s="175"/>
      <c r="QKT140" s="219"/>
      <c r="QKU140" s="175"/>
      <c r="QKV140" s="175"/>
      <c r="QKW140" s="219"/>
      <c r="QKX140" s="175"/>
      <c r="QKY140" s="175"/>
      <c r="QKZ140" s="219"/>
      <c r="QLA140" s="175"/>
      <c r="QLB140" s="175"/>
      <c r="QLC140" s="219"/>
      <c r="QLD140" s="175"/>
      <c r="QLE140" s="175"/>
      <c r="QLF140" s="219"/>
      <c r="QLG140" s="175"/>
      <c r="QLH140" s="175"/>
      <c r="QLI140" s="219"/>
      <c r="QLJ140" s="175"/>
      <c r="QLK140" s="175"/>
      <c r="QLL140" s="219"/>
      <c r="QLM140" s="175"/>
      <c r="QLN140" s="175"/>
      <c r="QLO140" s="219"/>
      <c r="QLP140" s="175"/>
      <c r="QLQ140" s="175"/>
      <c r="QLR140" s="219"/>
      <c r="QLS140" s="175"/>
      <c r="QLT140" s="175"/>
      <c r="QLU140" s="219"/>
      <c r="QLV140" s="175"/>
      <c r="QLW140" s="175"/>
      <c r="QLX140" s="219"/>
      <c r="QLY140" s="175"/>
      <c r="QLZ140" s="175"/>
      <c r="QMA140" s="219"/>
      <c r="QMB140" s="175"/>
      <c r="QMC140" s="175"/>
      <c r="QMD140" s="219"/>
      <c r="QME140" s="175"/>
      <c r="QMF140" s="175"/>
      <c r="QMG140" s="219"/>
      <c r="QMH140" s="175"/>
      <c r="QMI140" s="175"/>
      <c r="QMJ140" s="219"/>
      <c r="QMK140" s="175"/>
      <c r="QML140" s="175"/>
      <c r="QMM140" s="219"/>
      <c r="QMN140" s="175"/>
      <c r="QMO140" s="175"/>
      <c r="QMP140" s="219"/>
      <c r="QMQ140" s="175"/>
      <c r="QMR140" s="175"/>
      <c r="QMS140" s="219"/>
      <c r="QMT140" s="175"/>
      <c r="QMU140" s="175"/>
      <c r="QMV140" s="219"/>
      <c r="QMW140" s="175"/>
      <c r="QMX140" s="175"/>
      <c r="QMY140" s="219"/>
      <c r="QMZ140" s="175"/>
      <c r="QNA140" s="175"/>
      <c r="QNB140" s="219"/>
      <c r="QNC140" s="175"/>
      <c r="QND140" s="175"/>
      <c r="QNE140" s="219"/>
      <c r="QNF140" s="175"/>
      <c r="QNG140" s="175"/>
      <c r="QNH140" s="219"/>
      <c r="QNI140" s="175"/>
      <c r="QNJ140" s="175"/>
      <c r="QNK140" s="219"/>
      <c r="QNL140" s="175"/>
      <c r="QNM140" s="175"/>
      <c r="QNN140" s="219"/>
      <c r="QNO140" s="175"/>
      <c r="QNP140" s="175"/>
      <c r="QNQ140" s="219"/>
      <c r="QNR140" s="175"/>
      <c r="QNS140" s="175"/>
      <c r="QNT140" s="219"/>
      <c r="QNU140" s="175"/>
      <c r="QNV140" s="175"/>
      <c r="QNW140" s="219"/>
      <c r="QNX140" s="175"/>
      <c r="QNY140" s="175"/>
      <c r="QNZ140" s="219"/>
      <c r="QOA140" s="175"/>
      <c r="QOB140" s="175"/>
      <c r="QOC140" s="219"/>
      <c r="QOD140" s="175"/>
      <c r="QOE140" s="175"/>
      <c r="QOF140" s="219"/>
      <c r="QOG140" s="175"/>
      <c r="QOH140" s="175"/>
      <c r="QOI140" s="219"/>
      <c r="QOJ140" s="175"/>
      <c r="QOK140" s="175"/>
      <c r="QOL140" s="219"/>
      <c r="QOM140" s="175"/>
      <c r="QON140" s="175"/>
      <c r="QOO140" s="219"/>
      <c r="QOP140" s="175"/>
      <c r="QOQ140" s="175"/>
      <c r="QOR140" s="219"/>
      <c r="QOS140" s="175"/>
      <c r="QOT140" s="175"/>
      <c r="QOU140" s="219"/>
      <c r="QOV140" s="175"/>
      <c r="QOW140" s="175"/>
      <c r="QOX140" s="219"/>
      <c r="QOY140" s="175"/>
      <c r="QOZ140" s="175"/>
      <c r="QPA140" s="219"/>
      <c r="QPB140" s="175"/>
      <c r="QPC140" s="175"/>
      <c r="QPD140" s="219"/>
      <c r="QPE140" s="175"/>
      <c r="QPF140" s="175"/>
      <c r="QPG140" s="219"/>
      <c r="QPH140" s="175"/>
      <c r="QPI140" s="175"/>
      <c r="QPJ140" s="219"/>
      <c r="QPK140" s="175"/>
      <c r="QPL140" s="175"/>
      <c r="QPM140" s="219"/>
      <c r="QPN140" s="175"/>
      <c r="QPO140" s="175"/>
      <c r="QPP140" s="219"/>
      <c r="QPQ140" s="175"/>
      <c r="QPR140" s="175"/>
      <c r="QPS140" s="219"/>
      <c r="QPT140" s="175"/>
      <c r="QPU140" s="175"/>
      <c r="QPV140" s="219"/>
      <c r="QPW140" s="175"/>
      <c r="QPX140" s="175"/>
      <c r="QPY140" s="219"/>
      <c r="QPZ140" s="175"/>
      <c r="QQA140" s="175"/>
      <c r="QQB140" s="219"/>
      <c r="QQC140" s="175"/>
      <c r="QQD140" s="175"/>
      <c r="QQE140" s="219"/>
      <c r="QQF140" s="175"/>
      <c r="QQG140" s="175"/>
      <c r="QQH140" s="219"/>
      <c r="QQI140" s="175"/>
      <c r="QQJ140" s="175"/>
      <c r="QQK140" s="219"/>
      <c r="QQL140" s="175"/>
      <c r="QQM140" s="175"/>
      <c r="QQN140" s="219"/>
      <c r="QQO140" s="175"/>
      <c r="QQP140" s="175"/>
      <c r="QQQ140" s="219"/>
      <c r="QQR140" s="175"/>
      <c r="QQS140" s="175"/>
      <c r="QQT140" s="219"/>
      <c r="QQU140" s="175"/>
      <c r="QQV140" s="175"/>
      <c r="QQW140" s="219"/>
      <c r="QQX140" s="175"/>
      <c r="QQY140" s="175"/>
      <c r="QQZ140" s="219"/>
      <c r="QRA140" s="175"/>
      <c r="QRB140" s="175"/>
      <c r="QRC140" s="219"/>
      <c r="QRD140" s="175"/>
      <c r="QRE140" s="175"/>
      <c r="QRF140" s="219"/>
      <c r="QRG140" s="175"/>
      <c r="QRH140" s="175"/>
      <c r="QRI140" s="219"/>
      <c r="QRJ140" s="175"/>
      <c r="QRK140" s="175"/>
      <c r="QRL140" s="219"/>
      <c r="QRM140" s="175"/>
      <c r="QRN140" s="175"/>
      <c r="QRO140" s="219"/>
      <c r="QRP140" s="175"/>
      <c r="QRQ140" s="175"/>
      <c r="QRR140" s="219"/>
      <c r="QRS140" s="175"/>
      <c r="QRT140" s="175"/>
      <c r="QRU140" s="219"/>
      <c r="QRV140" s="175"/>
      <c r="QRW140" s="175"/>
      <c r="QRX140" s="219"/>
      <c r="QRY140" s="175"/>
      <c r="QRZ140" s="175"/>
      <c r="QSA140" s="219"/>
      <c r="QSB140" s="175"/>
      <c r="QSC140" s="175"/>
      <c r="QSD140" s="219"/>
      <c r="QSE140" s="175"/>
      <c r="QSF140" s="175"/>
      <c r="QSG140" s="219"/>
      <c r="QSH140" s="175"/>
      <c r="QSI140" s="175"/>
      <c r="QSJ140" s="219"/>
      <c r="QSK140" s="175"/>
      <c r="QSL140" s="175"/>
      <c r="QSM140" s="219"/>
      <c r="QSN140" s="175"/>
      <c r="QSO140" s="175"/>
      <c r="QSP140" s="219"/>
      <c r="QSQ140" s="175"/>
      <c r="QSR140" s="175"/>
      <c r="QSS140" s="219"/>
      <c r="QST140" s="175"/>
      <c r="QSU140" s="175"/>
      <c r="QSV140" s="219"/>
      <c r="QSW140" s="175"/>
      <c r="QSX140" s="175"/>
      <c r="QSY140" s="219"/>
      <c r="QSZ140" s="175"/>
      <c r="QTA140" s="175"/>
      <c r="QTB140" s="219"/>
      <c r="QTC140" s="175"/>
      <c r="QTD140" s="175"/>
      <c r="QTE140" s="219"/>
      <c r="QTF140" s="175"/>
      <c r="QTG140" s="175"/>
      <c r="QTH140" s="219"/>
      <c r="QTI140" s="175"/>
      <c r="QTJ140" s="175"/>
      <c r="QTK140" s="219"/>
      <c r="QTL140" s="175"/>
      <c r="QTM140" s="175"/>
      <c r="QTN140" s="219"/>
      <c r="QTO140" s="175"/>
      <c r="QTP140" s="175"/>
      <c r="QTQ140" s="219"/>
      <c r="QTR140" s="175"/>
      <c r="QTS140" s="175"/>
      <c r="QTT140" s="219"/>
      <c r="QTU140" s="175"/>
      <c r="QTV140" s="175"/>
      <c r="QTW140" s="219"/>
      <c r="QTX140" s="175"/>
      <c r="QTY140" s="175"/>
      <c r="QTZ140" s="219"/>
      <c r="QUA140" s="175"/>
      <c r="QUB140" s="175"/>
      <c r="QUC140" s="219"/>
      <c r="QUD140" s="175"/>
      <c r="QUE140" s="175"/>
      <c r="QUF140" s="219"/>
      <c r="QUG140" s="175"/>
      <c r="QUH140" s="175"/>
      <c r="QUI140" s="219"/>
      <c r="QUJ140" s="175"/>
      <c r="QUK140" s="175"/>
      <c r="QUL140" s="219"/>
      <c r="QUM140" s="175"/>
      <c r="QUN140" s="175"/>
      <c r="QUO140" s="219"/>
      <c r="QUP140" s="175"/>
      <c r="QUQ140" s="175"/>
      <c r="QUR140" s="219"/>
      <c r="QUS140" s="175"/>
      <c r="QUT140" s="175"/>
      <c r="QUU140" s="219"/>
      <c r="QUV140" s="175"/>
      <c r="QUW140" s="175"/>
      <c r="QUX140" s="219"/>
      <c r="QUY140" s="175"/>
      <c r="QUZ140" s="175"/>
      <c r="QVA140" s="219"/>
      <c r="QVB140" s="175"/>
      <c r="QVC140" s="175"/>
      <c r="QVD140" s="219"/>
      <c r="QVE140" s="175"/>
      <c r="QVF140" s="175"/>
      <c r="QVG140" s="219"/>
      <c r="QVH140" s="175"/>
      <c r="QVI140" s="175"/>
      <c r="QVJ140" s="219"/>
      <c r="QVK140" s="175"/>
      <c r="QVL140" s="175"/>
      <c r="QVM140" s="219"/>
      <c r="QVN140" s="175"/>
      <c r="QVO140" s="175"/>
      <c r="QVP140" s="219"/>
      <c r="QVQ140" s="175"/>
      <c r="QVR140" s="175"/>
      <c r="QVS140" s="219"/>
      <c r="QVT140" s="175"/>
      <c r="QVU140" s="175"/>
      <c r="QVV140" s="219"/>
      <c r="QVW140" s="175"/>
      <c r="QVX140" s="175"/>
      <c r="QVY140" s="219"/>
      <c r="QVZ140" s="175"/>
      <c r="QWA140" s="175"/>
      <c r="QWB140" s="219"/>
      <c r="QWC140" s="175"/>
      <c r="QWD140" s="175"/>
      <c r="QWE140" s="219"/>
      <c r="QWF140" s="175"/>
      <c r="QWG140" s="175"/>
      <c r="QWH140" s="219"/>
      <c r="QWI140" s="175"/>
      <c r="QWJ140" s="175"/>
      <c r="QWK140" s="219"/>
      <c r="QWL140" s="175"/>
      <c r="QWM140" s="175"/>
      <c r="QWN140" s="219"/>
      <c r="QWO140" s="175"/>
      <c r="QWP140" s="175"/>
      <c r="QWQ140" s="219"/>
      <c r="QWR140" s="175"/>
      <c r="QWS140" s="175"/>
      <c r="QWT140" s="219"/>
      <c r="QWU140" s="175"/>
      <c r="QWV140" s="175"/>
      <c r="QWW140" s="219"/>
      <c r="QWX140" s="175"/>
      <c r="QWY140" s="175"/>
      <c r="QWZ140" s="219"/>
      <c r="QXA140" s="175"/>
      <c r="QXB140" s="175"/>
      <c r="QXC140" s="219"/>
      <c r="QXD140" s="175"/>
      <c r="QXE140" s="175"/>
      <c r="QXF140" s="219"/>
      <c r="QXG140" s="175"/>
      <c r="QXH140" s="175"/>
      <c r="QXI140" s="219"/>
      <c r="QXJ140" s="175"/>
      <c r="QXK140" s="175"/>
      <c r="QXL140" s="219"/>
      <c r="QXM140" s="175"/>
      <c r="QXN140" s="175"/>
      <c r="QXO140" s="219"/>
      <c r="QXP140" s="175"/>
      <c r="QXQ140" s="175"/>
      <c r="QXR140" s="219"/>
      <c r="QXS140" s="175"/>
      <c r="QXT140" s="175"/>
      <c r="QXU140" s="219"/>
      <c r="QXV140" s="175"/>
      <c r="QXW140" s="175"/>
      <c r="QXX140" s="219"/>
      <c r="QXY140" s="175"/>
      <c r="QXZ140" s="175"/>
      <c r="QYA140" s="219"/>
      <c r="QYB140" s="175"/>
      <c r="QYC140" s="175"/>
      <c r="QYD140" s="219"/>
      <c r="QYE140" s="175"/>
      <c r="QYF140" s="175"/>
      <c r="QYG140" s="219"/>
      <c r="QYH140" s="175"/>
      <c r="QYI140" s="175"/>
      <c r="QYJ140" s="219"/>
      <c r="QYK140" s="175"/>
      <c r="QYL140" s="175"/>
      <c r="QYM140" s="219"/>
      <c r="QYN140" s="175"/>
      <c r="QYO140" s="175"/>
      <c r="QYP140" s="219"/>
      <c r="QYQ140" s="175"/>
      <c r="QYR140" s="175"/>
      <c r="QYS140" s="219"/>
      <c r="QYT140" s="175"/>
      <c r="QYU140" s="175"/>
      <c r="QYV140" s="219"/>
      <c r="QYW140" s="175"/>
      <c r="QYX140" s="175"/>
      <c r="QYY140" s="219"/>
      <c r="QYZ140" s="175"/>
      <c r="QZA140" s="175"/>
      <c r="QZB140" s="219"/>
      <c r="QZC140" s="175"/>
      <c r="QZD140" s="175"/>
      <c r="QZE140" s="219"/>
      <c r="QZF140" s="175"/>
      <c r="QZG140" s="175"/>
      <c r="QZH140" s="219"/>
      <c r="QZI140" s="175"/>
      <c r="QZJ140" s="175"/>
      <c r="QZK140" s="219"/>
      <c r="QZL140" s="175"/>
      <c r="QZM140" s="175"/>
      <c r="QZN140" s="219"/>
      <c r="QZO140" s="175"/>
      <c r="QZP140" s="175"/>
      <c r="QZQ140" s="219"/>
      <c r="QZR140" s="175"/>
      <c r="QZS140" s="175"/>
      <c r="QZT140" s="219"/>
      <c r="QZU140" s="175"/>
      <c r="QZV140" s="175"/>
      <c r="QZW140" s="219"/>
      <c r="QZX140" s="175"/>
      <c r="QZY140" s="175"/>
      <c r="QZZ140" s="219"/>
      <c r="RAA140" s="175"/>
      <c r="RAB140" s="175"/>
      <c r="RAC140" s="219"/>
      <c r="RAD140" s="175"/>
      <c r="RAE140" s="175"/>
      <c r="RAF140" s="219"/>
      <c r="RAG140" s="175"/>
      <c r="RAH140" s="175"/>
      <c r="RAI140" s="219"/>
      <c r="RAJ140" s="175"/>
      <c r="RAK140" s="175"/>
      <c r="RAL140" s="219"/>
      <c r="RAM140" s="175"/>
      <c r="RAN140" s="175"/>
      <c r="RAO140" s="219"/>
      <c r="RAP140" s="175"/>
      <c r="RAQ140" s="175"/>
      <c r="RAR140" s="219"/>
      <c r="RAS140" s="175"/>
      <c r="RAT140" s="175"/>
      <c r="RAU140" s="219"/>
      <c r="RAV140" s="175"/>
      <c r="RAW140" s="175"/>
      <c r="RAX140" s="219"/>
      <c r="RAY140" s="175"/>
      <c r="RAZ140" s="175"/>
      <c r="RBA140" s="219"/>
      <c r="RBB140" s="175"/>
      <c r="RBC140" s="175"/>
      <c r="RBD140" s="219"/>
      <c r="RBE140" s="175"/>
      <c r="RBF140" s="175"/>
      <c r="RBG140" s="219"/>
      <c r="RBH140" s="175"/>
      <c r="RBI140" s="175"/>
      <c r="RBJ140" s="219"/>
      <c r="RBK140" s="175"/>
      <c r="RBL140" s="175"/>
      <c r="RBM140" s="219"/>
      <c r="RBN140" s="175"/>
      <c r="RBO140" s="175"/>
      <c r="RBP140" s="219"/>
      <c r="RBQ140" s="175"/>
      <c r="RBR140" s="175"/>
      <c r="RBS140" s="219"/>
      <c r="RBT140" s="175"/>
      <c r="RBU140" s="175"/>
      <c r="RBV140" s="219"/>
      <c r="RBW140" s="175"/>
      <c r="RBX140" s="175"/>
      <c r="RBY140" s="219"/>
      <c r="RBZ140" s="175"/>
      <c r="RCA140" s="175"/>
      <c r="RCB140" s="219"/>
      <c r="RCC140" s="175"/>
      <c r="RCD140" s="175"/>
      <c r="RCE140" s="219"/>
      <c r="RCF140" s="175"/>
      <c r="RCG140" s="175"/>
      <c r="RCH140" s="219"/>
      <c r="RCI140" s="175"/>
      <c r="RCJ140" s="175"/>
      <c r="RCK140" s="219"/>
      <c r="RCL140" s="175"/>
      <c r="RCM140" s="175"/>
      <c r="RCN140" s="219"/>
      <c r="RCO140" s="175"/>
      <c r="RCP140" s="175"/>
      <c r="RCQ140" s="219"/>
      <c r="RCR140" s="175"/>
      <c r="RCS140" s="175"/>
      <c r="RCT140" s="219"/>
      <c r="RCU140" s="175"/>
      <c r="RCV140" s="175"/>
      <c r="RCW140" s="219"/>
      <c r="RCX140" s="175"/>
      <c r="RCY140" s="175"/>
      <c r="RCZ140" s="219"/>
      <c r="RDA140" s="175"/>
      <c r="RDB140" s="175"/>
      <c r="RDC140" s="219"/>
      <c r="RDD140" s="175"/>
      <c r="RDE140" s="175"/>
      <c r="RDF140" s="219"/>
      <c r="RDG140" s="175"/>
      <c r="RDH140" s="175"/>
      <c r="RDI140" s="219"/>
      <c r="RDJ140" s="175"/>
      <c r="RDK140" s="175"/>
      <c r="RDL140" s="219"/>
      <c r="RDM140" s="175"/>
      <c r="RDN140" s="175"/>
      <c r="RDO140" s="219"/>
      <c r="RDP140" s="175"/>
      <c r="RDQ140" s="175"/>
      <c r="RDR140" s="219"/>
      <c r="RDS140" s="175"/>
      <c r="RDT140" s="175"/>
      <c r="RDU140" s="219"/>
      <c r="RDV140" s="175"/>
      <c r="RDW140" s="175"/>
      <c r="RDX140" s="219"/>
      <c r="RDY140" s="175"/>
      <c r="RDZ140" s="175"/>
      <c r="REA140" s="219"/>
      <c r="REB140" s="175"/>
      <c r="REC140" s="175"/>
      <c r="RED140" s="219"/>
      <c r="REE140" s="175"/>
      <c r="REF140" s="175"/>
      <c r="REG140" s="219"/>
      <c r="REH140" s="175"/>
      <c r="REI140" s="175"/>
      <c r="REJ140" s="219"/>
      <c r="REK140" s="175"/>
      <c r="REL140" s="175"/>
      <c r="REM140" s="219"/>
      <c r="REN140" s="175"/>
      <c r="REO140" s="175"/>
      <c r="REP140" s="219"/>
      <c r="REQ140" s="175"/>
      <c r="RER140" s="175"/>
      <c r="RES140" s="219"/>
      <c r="RET140" s="175"/>
      <c r="REU140" s="175"/>
      <c r="REV140" s="219"/>
      <c r="REW140" s="175"/>
      <c r="REX140" s="175"/>
      <c r="REY140" s="219"/>
      <c r="REZ140" s="175"/>
      <c r="RFA140" s="175"/>
      <c r="RFB140" s="219"/>
      <c r="RFC140" s="175"/>
      <c r="RFD140" s="175"/>
      <c r="RFE140" s="219"/>
      <c r="RFF140" s="175"/>
      <c r="RFG140" s="175"/>
      <c r="RFH140" s="219"/>
      <c r="RFI140" s="175"/>
      <c r="RFJ140" s="175"/>
      <c r="RFK140" s="219"/>
      <c r="RFL140" s="175"/>
      <c r="RFM140" s="175"/>
      <c r="RFN140" s="219"/>
      <c r="RFO140" s="175"/>
      <c r="RFP140" s="175"/>
      <c r="RFQ140" s="219"/>
      <c r="RFR140" s="175"/>
      <c r="RFS140" s="175"/>
      <c r="RFT140" s="219"/>
      <c r="RFU140" s="175"/>
      <c r="RFV140" s="175"/>
      <c r="RFW140" s="219"/>
      <c r="RFX140" s="175"/>
      <c r="RFY140" s="175"/>
      <c r="RFZ140" s="219"/>
      <c r="RGA140" s="175"/>
      <c r="RGB140" s="175"/>
      <c r="RGC140" s="219"/>
      <c r="RGD140" s="175"/>
      <c r="RGE140" s="175"/>
      <c r="RGF140" s="219"/>
      <c r="RGG140" s="175"/>
      <c r="RGH140" s="175"/>
      <c r="RGI140" s="219"/>
      <c r="RGJ140" s="175"/>
      <c r="RGK140" s="175"/>
      <c r="RGL140" s="219"/>
      <c r="RGM140" s="175"/>
      <c r="RGN140" s="175"/>
      <c r="RGO140" s="219"/>
      <c r="RGP140" s="175"/>
      <c r="RGQ140" s="175"/>
      <c r="RGR140" s="219"/>
      <c r="RGS140" s="175"/>
      <c r="RGT140" s="175"/>
      <c r="RGU140" s="219"/>
      <c r="RGV140" s="175"/>
      <c r="RGW140" s="175"/>
      <c r="RGX140" s="219"/>
      <c r="RGY140" s="175"/>
      <c r="RGZ140" s="175"/>
      <c r="RHA140" s="219"/>
      <c r="RHB140" s="175"/>
      <c r="RHC140" s="175"/>
      <c r="RHD140" s="219"/>
      <c r="RHE140" s="175"/>
      <c r="RHF140" s="175"/>
      <c r="RHG140" s="219"/>
      <c r="RHH140" s="175"/>
      <c r="RHI140" s="175"/>
      <c r="RHJ140" s="219"/>
      <c r="RHK140" s="175"/>
      <c r="RHL140" s="175"/>
      <c r="RHM140" s="219"/>
      <c r="RHN140" s="175"/>
      <c r="RHO140" s="175"/>
      <c r="RHP140" s="219"/>
      <c r="RHQ140" s="175"/>
      <c r="RHR140" s="175"/>
      <c r="RHS140" s="219"/>
      <c r="RHT140" s="175"/>
      <c r="RHU140" s="175"/>
      <c r="RHV140" s="219"/>
      <c r="RHW140" s="175"/>
      <c r="RHX140" s="175"/>
      <c r="RHY140" s="219"/>
      <c r="RHZ140" s="175"/>
      <c r="RIA140" s="175"/>
      <c r="RIB140" s="219"/>
      <c r="RIC140" s="175"/>
      <c r="RID140" s="175"/>
      <c r="RIE140" s="219"/>
      <c r="RIF140" s="175"/>
      <c r="RIG140" s="175"/>
      <c r="RIH140" s="219"/>
      <c r="RII140" s="175"/>
      <c r="RIJ140" s="175"/>
      <c r="RIK140" s="219"/>
      <c r="RIL140" s="175"/>
      <c r="RIM140" s="175"/>
      <c r="RIN140" s="219"/>
      <c r="RIO140" s="175"/>
      <c r="RIP140" s="175"/>
      <c r="RIQ140" s="219"/>
      <c r="RIR140" s="175"/>
      <c r="RIS140" s="175"/>
      <c r="RIT140" s="219"/>
      <c r="RIU140" s="175"/>
      <c r="RIV140" s="175"/>
      <c r="RIW140" s="219"/>
      <c r="RIX140" s="175"/>
      <c r="RIY140" s="175"/>
      <c r="RIZ140" s="219"/>
      <c r="RJA140" s="175"/>
      <c r="RJB140" s="175"/>
      <c r="RJC140" s="219"/>
      <c r="RJD140" s="175"/>
      <c r="RJE140" s="175"/>
      <c r="RJF140" s="219"/>
      <c r="RJG140" s="175"/>
      <c r="RJH140" s="175"/>
      <c r="RJI140" s="219"/>
      <c r="RJJ140" s="175"/>
      <c r="RJK140" s="175"/>
      <c r="RJL140" s="219"/>
      <c r="RJM140" s="175"/>
      <c r="RJN140" s="175"/>
      <c r="RJO140" s="219"/>
      <c r="RJP140" s="175"/>
      <c r="RJQ140" s="175"/>
      <c r="RJR140" s="219"/>
      <c r="RJS140" s="175"/>
      <c r="RJT140" s="175"/>
      <c r="RJU140" s="219"/>
      <c r="RJV140" s="175"/>
      <c r="RJW140" s="175"/>
      <c r="RJX140" s="219"/>
      <c r="RJY140" s="175"/>
      <c r="RJZ140" s="175"/>
      <c r="RKA140" s="219"/>
      <c r="RKB140" s="175"/>
      <c r="RKC140" s="175"/>
      <c r="RKD140" s="219"/>
      <c r="RKE140" s="175"/>
      <c r="RKF140" s="175"/>
      <c r="RKG140" s="219"/>
      <c r="RKH140" s="175"/>
      <c r="RKI140" s="175"/>
      <c r="RKJ140" s="219"/>
      <c r="RKK140" s="175"/>
      <c r="RKL140" s="175"/>
      <c r="RKM140" s="219"/>
      <c r="RKN140" s="175"/>
      <c r="RKO140" s="175"/>
      <c r="RKP140" s="219"/>
      <c r="RKQ140" s="175"/>
      <c r="RKR140" s="175"/>
      <c r="RKS140" s="219"/>
      <c r="RKT140" s="175"/>
      <c r="RKU140" s="175"/>
      <c r="RKV140" s="219"/>
      <c r="RKW140" s="175"/>
      <c r="RKX140" s="175"/>
      <c r="RKY140" s="219"/>
      <c r="RKZ140" s="175"/>
      <c r="RLA140" s="175"/>
      <c r="RLB140" s="219"/>
      <c r="RLC140" s="175"/>
      <c r="RLD140" s="175"/>
      <c r="RLE140" s="219"/>
      <c r="RLF140" s="175"/>
      <c r="RLG140" s="175"/>
      <c r="RLH140" s="219"/>
      <c r="RLI140" s="175"/>
      <c r="RLJ140" s="175"/>
      <c r="RLK140" s="219"/>
      <c r="RLL140" s="175"/>
      <c r="RLM140" s="175"/>
      <c r="RLN140" s="219"/>
      <c r="RLO140" s="175"/>
      <c r="RLP140" s="175"/>
      <c r="RLQ140" s="219"/>
      <c r="RLR140" s="175"/>
      <c r="RLS140" s="175"/>
      <c r="RLT140" s="219"/>
      <c r="RLU140" s="175"/>
      <c r="RLV140" s="175"/>
      <c r="RLW140" s="219"/>
      <c r="RLX140" s="175"/>
      <c r="RLY140" s="175"/>
      <c r="RLZ140" s="219"/>
      <c r="RMA140" s="175"/>
      <c r="RMB140" s="175"/>
      <c r="RMC140" s="219"/>
      <c r="RMD140" s="175"/>
      <c r="RME140" s="175"/>
      <c r="RMF140" s="219"/>
      <c r="RMG140" s="175"/>
      <c r="RMH140" s="175"/>
      <c r="RMI140" s="219"/>
      <c r="RMJ140" s="175"/>
      <c r="RMK140" s="175"/>
      <c r="RML140" s="219"/>
      <c r="RMM140" s="175"/>
      <c r="RMN140" s="175"/>
      <c r="RMO140" s="219"/>
      <c r="RMP140" s="175"/>
      <c r="RMQ140" s="175"/>
      <c r="RMR140" s="219"/>
      <c r="RMS140" s="175"/>
      <c r="RMT140" s="175"/>
      <c r="RMU140" s="219"/>
      <c r="RMV140" s="175"/>
      <c r="RMW140" s="175"/>
      <c r="RMX140" s="219"/>
      <c r="RMY140" s="175"/>
      <c r="RMZ140" s="175"/>
      <c r="RNA140" s="219"/>
      <c r="RNB140" s="175"/>
      <c r="RNC140" s="175"/>
      <c r="RND140" s="219"/>
      <c r="RNE140" s="175"/>
      <c r="RNF140" s="175"/>
      <c r="RNG140" s="219"/>
      <c r="RNH140" s="175"/>
      <c r="RNI140" s="175"/>
      <c r="RNJ140" s="219"/>
      <c r="RNK140" s="175"/>
      <c r="RNL140" s="175"/>
      <c r="RNM140" s="219"/>
      <c r="RNN140" s="175"/>
      <c r="RNO140" s="175"/>
      <c r="RNP140" s="219"/>
      <c r="RNQ140" s="175"/>
      <c r="RNR140" s="175"/>
      <c r="RNS140" s="219"/>
      <c r="RNT140" s="175"/>
      <c r="RNU140" s="175"/>
      <c r="RNV140" s="219"/>
      <c r="RNW140" s="175"/>
      <c r="RNX140" s="175"/>
      <c r="RNY140" s="219"/>
      <c r="RNZ140" s="175"/>
      <c r="ROA140" s="175"/>
      <c r="ROB140" s="219"/>
      <c r="ROC140" s="175"/>
      <c r="ROD140" s="175"/>
      <c r="ROE140" s="219"/>
      <c r="ROF140" s="175"/>
      <c r="ROG140" s="175"/>
      <c r="ROH140" s="219"/>
      <c r="ROI140" s="175"/>
      <c r="ROJ140" s="175"/>
      <c r="ROK140" s="219"/>
      <c r="ROL140" s="175"/>
      <c r="ROM140" s="175"/>
      <c r="RON140" s="219"/>
      <c r="ROO140" s="175"/>
      <c r="ROP140" s="175"/>
      <c r="ROQ140" s="219"/>
      <c r="ROR140" s="175"/>
      <c r="ROS140" s="175"/>
      <c r="ROT140" s="219"/>
      <c r="ROU140" s="175"/>
      <c r="ROV140" s="175"/>
      <c r="ROW140" s="219"/>
      <c r="ROX140" s="175"/>
      <c r="ROY140" s="175"/>
      <c r="ROZ140" s="219"/>
      <c r="RPA140" s="175"/>
      <c r="RPB140" s="175"/>
      <c r="RPC140" s="219"/>
      <c r="RPD140" s="175"/>
      <c r="RPE140" s="175"/>
      <c r="RPF140" s="219"/>
      <c r="RPG140" s="175"/>
      <c r="RPH140" s="175"/>
      <c r="RPI140" s="219"/>
      <c r="RPJ140" s="175"/>
      <c r="RPK140" s="175"/>
      <c r="RPL140" s="219"/>
      <c r="RPM140" s="175"/>
      <c r="RPN140" s="175"/>
      <c r="RPO140" s="219"/>
      <c r="RPP140" s="175"/>
      <c r="RPQ140" s="175"/>
      <c r="RPR140" s="219"/>
      <c r="RPS140" s="175"/>
      <c r="RPT140" s="175"/>
      <c r="RPU140" s="219"/>
      <c r="RPV140" s="175"/>
      <c r="RPW140" s="175"/>
      <c r="RPX140" s="219"/>
      <c r="RPY140" s="175"/>
      <c r="RPZ140" s="175"/>
      <c r="RQA140" s="219"/>
      <c r="RQB140" s="175"/>
      <c r="RQC140" s="175"/>
      <c r="RQD140" s="219"/>
      <c r="RQE140" s="175"/>
      <c r="RQF140" s="175"/>
      <c r="RQG140" s="219"/>
      <c r="RQH140" s="175"/>
      <c r="RQI140" s="175"/>
      <c r="RQJ140" s="219"/>
      <c r="RQK140" s="175"/>
      <c r="RQL140" s="175"/>
      <c r="RQM140" s="219"/>
      <c r="RQN140" s="175"/>
      <c r="RQO140" s="175"/>
      <c r="RQP140" s="219"/>
      <c r="RQQ140" s="175"/>
      <c r="RQR140" s="175"/>
      <c r="RQS140" s="219"/>
      <c r="RQT140" s="175"/>
      <c r="RQU140" s="175"/>
      <c r="RQV140" s="219"/>
      <c r="RQW140" s="175"/>
      <c r="RQX140" s="175"/>
      <c r="RQY140" s="219"/>
      <c r="RQZ140" s="175"/>
      <c r="RRA140" s="175"/>
      <c r="RRB140" s="219"/>
      <c r="RRC140" s="175"/>
      <c r="RRD140" s="175"/>
      <c r="RRE140" s="219"/>
      <c r="RRF140" s="175"/>
      <c r="RRG140" s="175"/>
      <c r="RRH140" s="219"/>
      <c r="RRI140" s="175"/>
      <c r="RRJ140" s="175"/>
      <c r="RRK140" s="219"/>
      <c r="RRL140" s="175"/>
      <c r="RRM140" s="175"/>
      <c r="RRN140" s="219"/>
      <c r="RRO140" s="175"/>
      <c r="RRP140" s="175"/>
      <c r="RRQ140" s="219"/>
      <c r="RRR140" s="175"/>
      <c r="RRS140" s="175"/>
      <c r="RRT140" s="219"/>
      <c r="RRU140" s="175"/>
      <c r="RRV140" s="175"/>
      <c r="RRW140" s="219"/>
      <c r="RRX140" s="175"/>
      <c r="RRY140" s="175"/>
      <c r="RRZ140" s="219"/>
      <c r="RSA140" s="175"/>
      <c r="RSB140" s="175"/>
      <c r="RSC140" s="219"/>
      <c r="RSD140" s="175"/>
      <c r="RSE140" s="175"/>
      <c r="RSF140" s="219"/>
      <c r="RSG140" s="175"/>
      <c r="RSH140" s="175"/>
      <c r="RSI140" s="219"/>
      <c r="RSJ140" s="175"/>
      <c r="RSK140" s="175"/>
      <c r="RSL140" s="219"/>
      <c r="RSM140" s="175"/>
      <c r="RSN140" s="175"/>
      <c r="RSO140" s="219"/>
      <c r="RSP140" s="175"/>
      <c r="RSQ140" s="175"/>
      <c r="RSR140" s="219"/>
      <c r="RSS140" s="175"/>
      <c r="RST140" s="175"/>
      <c r="RSU140" s="219"/>
      <c r="RSV140" s="175"/>
      <c r="RSW140" s="175"/>
      <c r="RSX140" s="219"/>
      <c r="RSY140" s="175"/>
      <c r="RSZ140" s="175"/>
      <c r="RTA140" s="219"/>
      <c r="RTB140" s="175"/>
      <c r="RTC140" s="175"/>
      <c r="RTD140" s="219"/>
      <c r="RTE140" s="175"/>
      <c r="RTF140" s="175"/>
      <c r="RTG140" s="219"/>
      <c r="RTH140" s="175"/>
      <c r="RTI140" s="175"/>
      <c r="RTJ140" s="219"/>
      <c r="RTK140" s="175"/>
      <c r="RTL140" s="175"/>
      <c r="RTM140" s="219"/>
      <c r="RTN140" s="175"/>
      <c r="RTO140" s="175"/>
      <c r="RTP140" s="219"/>
      <c r="RTQ140" s="175"/>
      <c r="RTR140" s="175"/>
      <c r="RTS140" s="219"/>
      <c r="RTT140" s="175"/>
      <c r="RTU140" s="175"/>
      <c r="RTV140" s="219"/>
      <c r="RTW140" s="175"/>
      <c r="RTX140" s="175"/>
      <c r="RTY140" s="219"/>
      <c r="RTZ140" s="175"/>
      <c r="RUA140" s="175"/>
      <c r="RUB140" s="219"/>
      <c r="RUC140" s="175"/>
      <c r="RUD140" s="175"/>
      <c r="RUE140" s="219"/>
      <c r="RUF140" s="175"/>
      <c r="RUG140" s="175"/>
      <c r="RUH140" s="219"/>
      <c r="RUI140" s="175"/>
      <c r="RUJ140" s="175"/>
      <c r="RUK140" s="219"/>
      <c r="RUL140" s="175"/>
      <c r="RUM140" s="175"/>
      <c r="RUN140" s="219"/>
      <c r="RUO140" s="175"/>
      <c r="RUP140" s="175"/>
      <c r="RUQ140" s="219"/>
      <c r="RUR140" s="175"/>
      <c r="RUS140" s="175"/>
      <c r="RUT140" s="219"/>
      <c r="RUU140" s="175"/>
      <c r="RUV140" s="175"/>
      <c r="RUW140" s="219"/>
      <c r="RUX140" s="175"/>
      <c r="RUY140" s="175"/>
      <c r="RUZ140" s="219"/>
      <c r="RVA140" s="175"/>
      <c r="RVB140" s="175"/>
      <c r="RVC140" s="219"/>
      <c r="RVD140" s="175"/>
      <c r="RVE140" s="175"/>
      <c r="RVF140" s="219"/>
      <c r="RVG140" s="175"/>
      <c r="RVH140" s="175"/>
      <c r="RVI140" s="219"/>
      <c r="RVJ140" s="175"/>
      <c r="RVK140" s="175"/>
      <c r="RVL140" s="219"/>
      <c r="RVM140" s="175"/>
      <c r="RVN140" s="175"/>
      <c r="RVO140" s="219"/>
      <c r="RVP140" s="175"/>
      <c r="RVQ140" s="175"/>
      <c r="RVR140" s="219"/>
      <c r="RVS140" s="175"/>
      <c r="RVT140" s="175"/>
      <c r="RVU140" s="219"/>
      <c r="RVV140" s="175"/>
      <c r="RVW140" s="175"/>
      <c r="RVX140" s="219"/>
      <c r="RVY140" s="175"/>
      <c r="RVZ140" s="175"/>
      <c r="RWA140" s="219"/>
      <c r="RWB140" s="175"/>
      <c r="RWC140" s="175"/>
      <c r="RWD140" s="219"/>
      <c r="RWE140" s="175"/>
      <c r="RWF140" s="175"/>
      <c r="RWG140" s="219"/>
      <c r="RWH140" s="175"/>
      <c r="RWI140" s="175"/>
      <c r="RWJ140" s="219"/>
      <c r="RWK140" s="175"/>
      <c r="RWL140" s="175"/>
      <c r="RWM140" s="219"/>
      <c r="RWN140" s="175"/>
      <c r="RWO140" s="175"/>
      <c r="RWP140" s="219"/>
      <c r="RWQ140" s="175"/>
      <c r="RWR140" s="175"/>
      <c r="RWS140" s="219"/>
      <c r="RWT140" s="175"/>
      <c r="RWU140" s="175"/>
      <c r="RWV140" s="219"/>
      <c r="RWW140" s="175"/>
      <c r="RWX140" s="175"/>
      <c r="RWY140" s="219"/>
      <c r="RWZ140" s="175"/>
      <c r="RXA140" s="175"/>
      <c r="RXB140" s="219"/>
      <c r="RXC140" s="175"/>
      <c r="RXD140" s="175"/>
      <c r="RXE140" s="219"/>
      <c r="RXF140" s="175"/>
      <c r="RXG140" s="175"/>
      <c r="RXH140" s="219"/>
      <c r="RXI140" s="175"/>
      <c r="RXJ140" s="175"/>
      <c r="RXK140" s="219"/>
      <c r="RXL140" s="175"/>
      <c r="RXM140" s="175"/>
      <c r="RXN140" s="219"/>
      <c r="RXO140" s="175"/>
      <c r="RXP140" s="175"/>
      <c r="RXQ140" s="219"/>
      <c r="RXR140" s="175"/>
      <c r="RXS140" s="175"/>
      <c r="RXT140" s="219"/>
      <c r="RXU140" s="175"/>
      <c r="RXV140" s="175"/>
      <c r="RXW140" s="219"/>
      <c r="RXX140" s="175"/>
      <c r="RXY140" s="175"/>
      <c r="RXZ140" s="219"/>
      <c r="RYA140" s="175"/>
      <c r="RYB140" s="175"/>
      <c r="RYC140" s="219"/>
      <c r="RYD140" s="175"/>
      <c r="RYE140" s="175"/>
      <c r="RYF140" s="219"/>
      <c r="RYG140" s="175"/>
      <c r="RYH140" s="175"/>
      <c r="RYI140" s="219"/>
      <c r="RYJ140" s="175"/>
      <c r="RYK140" s="175"/>
      <c r="RYL140" s="219"/>
      <c r="RYM140" s="175"/>
      <c r="RYN140" s="175"/>
      <c r="RYO140" s="219"/>
      <c r="RYP140" s="175"/>
      <c r="RYQ140" s="175"/>
      <c r="RYR140" s="219"/>
      <c r="RYS140" s="175"/>
      <c r="RYT140" s="175"/>
      <c r="RYU140" s="219"/>
      <c r="RYV140" s="175"/>
      <c r="RYW140" s="175"/>
      <c r="RYX140" s="219"/>
      <c r="RYY140" s="175"/>
      <c r="RYZ140" s="175"/>
      <c r="RZA140" s="219"/>
      <c r="RZB140" s="175"/>
      <c r="RZC140" s="175"/>
      <c r="RZD140" s="219"/>
      <c r="RZE140" s="175"/>
      <c r="RZF140" s="175"/>
      <c r="RZG140" s="219"/>
      <c r="RZH140" s="175"/>
      <c r="RZI140" s="175"/>
      <c r="RZJ140" s="219"/>
      <c r="RZK140" s="175"/>
      <c r="RZL140" s="175"/>
      <c r="RZM140" s="219"/>
      <c r="RZN140" s="175"/>
      <c r="RZO140" s="175"/>
      <c r="RZP140" s="219"/>
      <c r="RZQ140" s="175"/>
      <c r="RZR140" s="175"/>
      <c r="RZS140" s="219"/>
      <c r="RZT140" s="175"/>
      <c r="RZU140" s="175"/>
      <c r="RZV140" s="219"/>
      <c r="RZW140" s="175"/>
      <c r="RZX140" s="175"/>
      <c r="RZY140" s="219"/>
      <c r="RZZ140" s="175"/>
      <c r="SAA140" s="175"/>
      <c r="SAB140" s="219"/>
      <c r="SAC140" s="175"/>
      <c r="SAD140" s="175"/>
      <c r="SAE140" s="219"/>
      <c r="SAF140" s="175"/>
      <c r="SAG140" s="175"/>
      <c r="SAH140" s="219"/>
      <c r="SAI140" s="175"/>
      <c r="SAJ140" s="175"/>
      <c r="SAK140" s="219"/>
      <c r="SAL140" s="175"/>
      <c r="SAM140" s="175"/>
      <c r="SAN140" s="219"/>
      <c r="SAO140" s="175"/>
      <c r="SAP140" s="175"/>
      <c r="SAQ140" s="219"/>
      <c r="SAR140" s="175"/>
      <c r="SAS140" s="175"/>
      <c r="SAT140" s="219"/>
      <c r="SAU140" s="175"/>
      <c r="SAV140" s="175"/>
      <c r="SAW140" s="219"/>
      <c r="SAX140" s="175"/>
      <c r="SAY140" s="175"/>
      <c r="SAZ140" s="219"/>
      <c r="SBA140" s="175"/>
      <c r="SBB140" s="175"/>
      <c r="SBC140" s="219"/>
      <c r="SBD140" s="175"/>
      <c r="SBE140" s="175"/>
      <c r="SBF140" s="219"/>
      <c r="SBG140" s="175"/>
      <c r="SBH140" s="175"/>
      <c r="SBI140" s="219"/>
      <c r="SBJ140" s="175"/>
      <c r="SBK140" s="175"/>
      <c r="SBL140" s="219"/>
      <c r="SBM140" s="175"/>
      <c r="SBN140" s="175"/>
      <c r="SBO140" s="219"/>
      <c r="SBP140" s="175"/>
      <c r="SBQ140" s="175"/>
      <c r="SBR140" s="219"/>
      <c r="SBS140" s="175"/>
      <c r="SBT140" s="175"/>
      <c r="SBU140" s="219"/>
      <c r="SBV140" s="175"/>
      <c r="SBW140" s="175"/>
      <c r="SBX140" s="219"/>
      <c r="SBY140" s="175"/>
      <c r="SBZ140" s="175"/>
      <c r="SCA140" s="219"/>
      <c r="SCB140" s="175"/>
      <c r="SCC140" s="175"/>
      <c r="SCD140" s="219"/>
      <c r="SCE140" s="175"/>
      <c r="SCF140" s="175"/>
      <c r="SCG140" s="219"/>
      <c r="SCH140" s="175"/>
      <c r="SCI140" s="175"/>
      <c r="SCJ140" s="219"/>
      <c r="SCK140" s="175"/>
      <c r="SCL140" s="175"/>
      <c r="SCM140" s="219"/>
      <c r="SCN140" s="175"/>
      <c r="SCO140" s="175"/>
      <c r="SCP140" s="219"/>
      <c r="SCQ140" s="175"/>
      <c r="SCR140" s="175"/>
      <c r="SCS140" s="219"/>
      <c r="SCT140" s="175"/>
      <c r="SCU140" s="175"/>
      <c r="SCV140" s="219"/>
      <c r="SCW140" s="175"/>
      <c r="SCX140" s="175"/>
      <c r="SCY140" s="219"/>
      <c r="SCZ140" s="175"/>
      <c r="SDA140" s="175"/>
      <c r="SDB140" s="219"/>
      <c r="SDC140" s="175"/>
      <c r="SDD140" s="175"/>
      <c r="SDE140" s="219"/>
      <c r="SDF140" s="175"/>
      <c r="SDG140" s="175"/>
      <c r="SDH140" s="219"/>
      <c r="SDI140" s="175"/>
      <c r="SDJ140" s="175"/>
      <c r="SDK140" s="219"/>
      <c r="SDL140" s="175"/>
      <c r="SDM140" s="175"/>
      <c r="SDN140" s="219"/>
      <c r="SDO140" s="175"/>
      <c r="SDP140" s="175"/>
      <c r="SDQ140" s="219"/>
      <c r="SDR140" s="175"/>
      <c r="SDS140" s="175"/>
      <c r="SDT140" s="219"/>
      <c r="SDU140" s="175"/>
      <c r="SDV140" s="175"/>
      <c r="SDW140" s="219"/>
      <c r="SDX140" s="175"/>
      <c r="SDY140" s="175"/>
      <c r="SDZ140" s="219"/>
      <c r="SEA140" s="175"/>
      <c r="SEB140" s="175"/>
      <c r="SEC140" s="219"/>
      <c r="SED140" s="175"/>
      <c r="SEE140" s="175"/>
      <c r="SEF140" s="219"/>
      <c r="SEG140" s="175"/>
      <c r="SEH140" s="175"/>
      <c r="SEI140" s="219"/>
      <c r="SEJ140" s="175"/>
      <c r="SEK140" s="175"/>
      <c r="SEL140" s="219"/>
      <c r="SEM140" s="175"/>
      <c r="SEN140" s="175"/>
      <c r="SEO140" s="219"/>
      <c r="SEP140" s="175"/>
      <c r="SEQ140" s="175"/>
      <c r="SER140" s="219"/>
      <c r="SES140" s="175"/>
      <c r="SET140" s="175"/>
      <c r="SEU140" s="219"/>
      <c r="SEV140" s="175"/>
      <c r="SEW140" s="175"/>
      <c r="SEX140" s="219"/>
      <c r="SEY140" s="175"/>
      <c r="SEZ140" s="175"/>
      <c r="SFA140" s="219"/>
      <c r="SFB140" s="175"/>
      <c r="SFC140" s="175"/>
      <c r="SFD140" s="219"/>
      <c r="SFE140" s="175"/>
      <c r="SFF140" s="175"/>
      <c r="SFG140" s="219"/>
      <c r="SFH140" s="175"/>
      <c r="SFI140" s="175"/>
      <c r="SFJ140" s="219"/>
      <c r="SFK140" s="175"/>
      <c r="SFL140" s="175"/>
      <c r="SFM140" s="219"/>
      <c r="SFN140" s="175"/>
      <c r="SFO140" s="175"/>
      <c r="SFP140" s="219"/>
      <c r="SFQ140" s="175"/>
      <c r="SFR140" s="175"/>
      <c r="SFS140" s="219"/>
      <c r="SFT140" s="175"/>
      <c r="SFU140" s="175"/>
      <c r="SFV140" s="219"/>
      <c r="SFW140" s="175"/>
      <c r="SFX140" s="175"/>
      <c r="SFY140" s="219"/>
      <c r="SFZ140" s="175"/>
      <c r="SGA140" s="175"/>
      <c r="SGB140" s="219"/>
      <c r="SGC140" s="175"/>
      <c r="SGD140" s="175"/>
      <c r="SGE140" s="219"/>
      <c r="SGF140" s="175"/>
      <c r="SGG140" s="175"/>
      <c r="SGH140" s="219"/>
      <c r="SGI140" s="175"/>
      <c r="SGJ140" s="175"/>
      <c r="SGK140" s="219"/>
      <c r="SGL140" s="175"/>
      <c r="SGM140" s="175"/>
      <c r="SGN140" s="219"/>
      <c r="SGO140" s="175"/>
      <c r="SGP140" s="175"/>
      <c r="SGQ140" s="219"/>
      <c r="SGR140" s="175"/>
      <c r="SGS140" s="175"/>
      <c r="SGT140" s="219"/>
      <c r="SGU140" s="175"/>
      <c r="SGV140" s="175"/>
      <c r="SGW140" s="219"/>
      <c r="SGX140" s="175"/>
      <c r="SGY140" s="175"/>
      <c r="SGZ140" s="219"/>
      <c r="SHA140" s="175"/>
      <c r="SHB140" s="175"/>
      <c r="SHC140" s="219"/>
      <c r="SHD140" s="175"/>
      <c r="SHE140" s="175"/>
      <c r="SHF140" s="219"/>
      <c r="SHG140" s="175"/>
      <c r="SHH140" s="175"/>
      <c r="SHI140" s="219"/>
      <c r="SHJ140" s="175"/>
      <c r="SHK140" s="175"/>
      <c r="SHL140" s="219"/>
      <c r="SHM140" s="175"/>
      <c r="SHN140" s="175"/>
      <c r="SHO140" s="219"/>
      <c r="SHP140" s="175"/>
      <c r="SHQ140" s="175"/>
      <c r="SHR140" s="219"/>
      <c r="SHS140" s="175"/>
      <c r="SHT140" s="175"/>
      <c r="SHU140" s="219"/>
      <c r="SHV140" s="175"/>
      <c r="SHW140" s="175"/>
      <c r="SHX140" s="219"/>
      <c r="SHY140" s="175"/>
      <c r="SHZ140" s="175"/>
      <c r="SIA140" s="219"/>
      <c r="SIB140" s="175"/>
      <c r="SIC140" s="175"/>
      <c r="SID140" s="219"/>
      <c r="SIE140" s="175"/>
      <c r="SIF140" s="175"/>
      <c r="SIG140" s="219"/>
      <c r="SIH140" s="175"/>
      <c r="SII140" s="175"/>
      <c r="SIJ140" s="219"/>
      <c r="SIK140" s="175"/>
      <c r="SIL140" s="175"/>
      <c r="SIM140" s="219"/>
      <c r="SIN140" s="175"/>
      <c r="SIO140" s="175"/>
      <c r="SIP140" s="219"/>
      <c r="SIQ140" s="175"/>
      <c r="SIR140" s="175"/>
      <c r="SIS140" s="219"/>
      <c r="SIT140" s="175"/>
      <c r="SIU140" s="175"/>
      <c r="SIV140" s="219"/>
      <c r="SIW140" s="175"/>
      <c r="SIX140" s="175"/>
      <c r="SIY140" s="219"/>
      <c r="SIZ140" s="175"/>
      <c r="SJA140" s="175"/>
      <c r="SJB140" s="219"/>
      <c r="SJC140" s="175"/>
      <c r="SJD140" s="175"/>
      <c r="SJE140" s="219"/>
      <c r="SJF140" s="175"/>
      <c r="SJG140" s="175"/>
      <c r="SJH140" s="219"/>
      <c r="SJI140" s="175"/>
      <c r="SJJ140" s="175"/>
      <c r="SJK140" s="219"/>
      <c r="SJL140" s="175"/>
      <c r="SJM140" s="175"/>
      <c r="SJN140" s="219"/>
      <c r="SJO140" s="175"/>
      <c r="SJP140" s="175"/>
      <c r="SJQ140" s="219"/>
      <c r="SJR140" s="175"/>
      <c r="SJS140" s="175"/>
      <c r="SJT140" s="219"/>
      <c r="SJU140" s="175"/>
      <c r="SJV140" s="175"/>
      <c r="SJW140" s="219"/>
      <c r="SJX140" s="175"/>
      <c r="SJY140" s="175"/>
      <c r="SJZ140" s="219"/>
      <c r="SKA140" s="175"/>
      <c r="SKB140" s="175"/>
      <c r="SKC140" s="219"/>
      <c r="SKD140" s="175"/>
      <c r="SKE140" s="175"/>
      <c r="SKF140" s="219"/>
      <c r="SKG140" s="175"/>
      <c r="SKH140" s="175"/>
      <c r="SKI140" s="219"/>
      <c r="SKJ140" s="175"/>
      <c r="SKK140" s="175"/>
      <c r="SKL140" s="219"/>
      <c r="SKM140" s="175"/>
      <c r="SKN140" s="175"/>
      <c r="SKO140" s="219"/>
      <c r="SKP140" s="175"/>
      <c r="SKQ140" s="175"/>
      <c r="SKR140" s="219"/>
      <c r="SKS140" s="175"/>
      <c r="SKT140" s="175"/>
      <c r="SKU140" s="219"/>
      <c r="SKV140" s="175"/>
      <c r="SKW140" s="175"/>
      <c r="SKX140" s="219"/>
      <c r="SKY140" s="175"/>
      <c r="SKZ140" s="175"/>
      <c r="SLA140" s="219"/>
      <c r="SLB140" s="175"/>
      <c r="SLC140" s="175"/>
      <c r="SLD140" s="219"/>
      <c r="SLE140" s="175"/>
      <c r="SLF140" s="175"/>
      <c r="SLG140" s="219"/>
      <c r="SLH140" s="175"/>
      <c r="SLI140" s="175"/>
      <c r="SLJ140" s="219"/>
      <c r="SLK140" s="175"/>
      <c r="SLL140" s="175"/>
      <c r="SLM140" s="219"/>
      <c r="SLN140" s="175"/>
      <c r="SLO140" s="175"/>
      <c r="SLP140" s="219"/>
      <c r="SLQ140" s="175"/>
      <c r="SLR140" s="175"/>
      <c r="SLS140" s="219"/>
      <c r="SLT140" s="175"/>
      <c r="SLU140" s="175"/>
      <c r="SLV140" s="219"/>
      <c r="SLW140" s="175"/>
      <c r="SLX140" s="175"/>
      <c r="SLY140" s="219"/>
      <c r="SLZ140" s="175"/>
      <c r="SMA140" s="175"/>
      <c r="SMB140" s="219"/>
      <c r="SMC140" s="175"/>
      <c r="SMD140" s="175"/>
      <c r="SME140" s="219"/>
      <c r="SMF140" s="175"/>
      <c r="SMG140" s="175"/>
      <c r="SMH140" s="219"/>
      <c r="SMI140" s="175"/>
      <c r="SMJ140" s="175"/>
      <c r="SMK140" s="219"/>
      <c r="SML140" s="175"/>
      <c r="SMM140" s="175"/>
      <c r="SMN140" s="219"/>
      <c r="SMO140" s="175"/>
      <c r="SMP140" s="175"/>
      <c r="SMQ140" s="219"/>
      <c r="SMR140" s="175"/>
      <c r="SMS140" s="175"/>
      <c r="SMT140" s="219"/>
      <c r="SMU140" s="175"/>
      <c r="SMV140" s="175"/>
      <c r="SMW140" s="219"/>
      <c r="SMX140" s="175"/>
      <c r="SMY140" s="175"/>
      <c r="SMZ140" s="219"/>
      <c r="SNA140" s="175"/>
      <c r="SNB140" s="175"/>
      <c r="SNC140" s="219"/>
      <c r="SND140" s="175"/>
      <c r="SNE140" s="175"/>
      <c r="SNF140" s="219"/>
      <c r="SNG140" s="175"/>
      <c r="SNH140" s="175"/>
      <c r="SNI140" s="219"/>
      <c r="SNJ140" s="175"/>
      <c r="SNK140" s="175"/>
      <c r="SNL140" s="219"/>
      <c r="SNM140" s="175"/>
      <c r="SNN140" s="175"/>
      <c r="SNO140" s="219"/>
      <c r="SNP140" s="175"/>
      <c r="SNQ140" s="175"/>
      <c r="SNR140" s="219"/>
      <c r="SNS140" s="175"/>
      <c r="SNT140" s="175"/>
      <c r="SNU140" s="219"/>
      <c r="SNV140" s="175"/>
      <c r="SNW140" s="175"/>
      <c r="SNX140" s="219"/>
      <c r="SNY140" s="175"/>
      <c r="SNZ140" s="175"/>
      <c r="SOA140" s="219"/>
      <c r="SOB140" s="175"/>
      <c r="SOC140" s="175"/>
      <c r="SOD140" s="219"/>
      <c r="SOE140" s="175"/>
      <c r="SOF140" s="175"/>
      <c r="SOG140" s="219"/>
      <c r="SOH140" s="175"/>
      <c r="SOI140" s="175"/>
      <c r="SOJ140" s="219"/>
      <c r="SOK140" s="175"/>
      <c r="SOL140" s="175"/>
      <c r="SOM140" s="219"/>
      <c r="SON140" s="175"/>
      <c r="SOO140" s="175"/>
      <c r="SOP140" s="219"/>
      <c r="SOQ140" s="175"/>
      <c r="SOR140" s="175"/>
      <c r="SOS140" s="219"/>
      <c r="SOT140" s="175"/>
      <c r="SOU140" s="175"/>
      <c r="SOV140" s="219"/>
      <c r="SOW140" s="175"/>
      <c r="SOX140" s="175"/>
      <c r="SOY140" s="219"/>
      <c r="SOZ140" s="175"/>
      <c r="SPA140" s="175"/>
      <c r="SPB140" s="219"/>
      <c r="SPC140" s="175"/>
      <c r="SPD140" s="175"/>
      <c r="SPE140" s="219"/>
      <c r="SPF140" s="175"/>
      <c r="SPG140" s="175"/>
      <c r="SPH140" s="219"/>
      <c r="SPI140" s="175"/>
      <c r="SPJ140" s="175"/>
      <c r="SPK140" s="219"/>
      <c r="SPL140" s="175"/>
      <c r="SPM140" s="175"/>
      <c r="SPN140" s="219"/>
      <c r="SPO140" s="175"/>
      <c r="SPP140" s="175"/>
      <c r="SPQ140" s="219"/>
      <c r="SPR140" s="175"/>
      <c r="SPS140" s="175"/>
      <c r="SPT140" s="219"/>
      <c r="SPU140" s="175"/>
      <c r="SPV140" s="175"/>
      <c r="SPW140" s="219"/>
      <c r="SPX140" s="175"/>
      <c r="SPY140" s="175"/>
      <c r="SPZ140" s="219"/>
      <c r="SQA140" s="175"/>
      <c r="SQB140" s="175"/>
      <c r="SQC140" s="219"/>
      <c r="SQD140" s="175"/>
      <c r="SQE140" s="175"/>
      <c r="SQF140" s="219"/>
      <c r="SQG140" s="175"/>
      <c r="SQH140" s="175"/>
      <c r="SQI140" s="219"/>
      <c r="SQJ140" s="175"/>
      <c r="SQK140" s="175"/>
      <c r="SQL140" s="219"/>
      <c r="SQM140" s="175"/>
      <c r="SQN140" s="175"/>
      <c r="SQO140" s="219"/>
      <c r="SQP140" s="175"/>
      <c r="SQQ140" s="175"/>
      <c r="SQR140" s="219"/>
      <c r="SQS140" s="175"/>
      <c r="SQT140" s="175"/>
      <c r="SQU140" s="219"/>
      <c r="SQV140" s="175"/>
      <c r="SQW140" s="175"/>
      <c r="SQX140" s="219"/>
      <c r="SQY140" s="175"/>
      <c r="SQZ140" s="175"/>
      <c r="SRA140" s="219"/>
      <c r="SRB140" s="175"/>
      <c r="SRC140" s="175"/>
      <c r="SRD140" s="219"/>
      <c r="SRE140" s="175"/>
      <c r="SRF140" s="175"/>
      <c r="SRG140" s="219"/>
      <c r="SRH140" s="175"/>
      <c r="SRI140" s="175"/>
      <c r="SRJ140" s="219"/>
      <c r="SRK140" s="175"/>
      <c r="SRL140" s="175"/>
      <c r="SRM140" s="219"/>
      <c r="SRN140" s="175"/>
      <c r="SRO140" s="175"/>
      <c r="SRP140" s="219"/>
      <c r="SRQ140" s="175"/>
      <c r="SRR140" s="175"/>
      <c r="SRS140" s="219"/>
      <c r="SRT140" s="175"/>
      <c r="SRU140" s="175"/>
      <c r="SRV140" s="219"/>
      <c r="SRW140" s="175"/>
      <c r="SRX140" s="175"/>
      <c r="SRY140" s="219"/>
      <c r="SRZ140" s="175"/>
      <c r="SSA140" s="175"/>
      <c r="SSB140" s="219"/>
      <c r="SSC140" s="175"/>
      <c r="SSD140" s="175"/>
      <c r="SSE140" s="219"/>
      <c r="SSF140" s="175"/>
      <c r="SSG140" s="175"/>
      <c r="SSH140" s="219"/>
      <c r="SSI140" s="175"/>
      <c r="SSJ140" s="175"/>
      <c r="SSK140" s="219"/>
      <c r="SSL140" s="175"/>
      <c r="SSM140" s="175"/>
      <c r="SSN140" s="219"/>
      <c r="SSO140" s="175"/>
      <c r="SSP140" s="175"/>
      <c r="SSQ140" s="219"/>
      <c r="SSR140" s="175"/>
      <c r="SSS140" s="175"/>
      <c r="SST140" s="219"/>
      <c r="SSU140" s="175"/>
      <c r="SSV140" s="175"/>
      <c r="SSW140" s="219"/>
      <c r="SSX140" s="175"/>
      <c r="SSY140" s="175"/>
      <c r="SSZ140" s="219"/>
      <c r="STA140" s="175"/>
      <c r="STB140" s="175"/>
      <c r="STC140" s="219"/>
      <c r="STD140" s="175"/>
      <c r="STE140" s="175"/>
      <c r="STF140" s="219"/>
      <c r="STG140" s="175"/>
      <c r="STH140" s="175"/>
      <c r="STI140" s="219"/>
      <c r="STJ140" s="175"/>
      <c r="STK140" s="175"/>
      <c r="STL140" s="219"/>
      <c r="STM140" s="175"/>
      <c r="STN140" s="175"/>
      <c r="STO140" s="219"/>
      <c r="STP140" s="175"/>
      <c r="STQ140" s="175"/>
      <c r="STR140" s="219"/>
      <c r="STS140" s="175"/>
      <c r="STT140" s="175"/>
      <c r="STU140" s="219"/>
      <c r="STV140" s="175"/>
      <c r="STW140" s="175"/>
      <c r="STX140" s="219"/>
      <c r="STY140" s="175"/>
      <c r="STZ140" s="175"/>
      <c r="SUA140" s="219"/>
      <c r="SUB140" s="175"/>
      <c r="SUC140" s="175"/>
      <c r="SUD140" s="219"/>
      <c r="SUE140" s="175"/>
      <c r="SUF140" s="175"/>
      <c r="SUG140" s="219"/>
      <c r="SUH140" s="175"/>
      <c r="SUI140" s="175"/>
      <c r="SUJ140" s="219"/>
      <c r="SUK140" s="175"/>
      <c r="SUL140" s="175"/>
      <c r="SUM140" s="219"/>
      <c r="SUN140" s="175"/>
      <c r="SUO140" s="175"/>
      <c r="SUP140" s="219"/>
      <c r="SUQ140" s="175"/>
      <c r="SUR140" s="175"/>
      <c r="SUS140" s="219"/>
      <c r="SUT140" s="175"/>
      <c r="SUU140" s="175"/>
      <c r="SUV140" s="219"/>
      <c r="SUW140" s="175"/>
      <c r="SUX140" s="175"/>
      <c r="SUY140" s="219"/>
      <c r="SUZ140" s="175"/>
      <c r="SVA140" s="175"/>
      <c r="SVB140" s="219"/>
      <c r="SVC140" s="175"/>
      <c r="SVD140" s="175"/>
      <c r="SVE140" s="219"/>
      <c r="SVF140" s="175"/>
      <c r="SVG140" s="175"/>
      <c r="SVH140" s="219"/>
      <c r="SVI140" s="175"/>
      <c r="SVJ140" s="175"/>
      <c r="SVK140" s="219"/>
      <c r="SVL140" s="175"/>
      <c r="SVM140" s="175"/>
      <c r="SVN140" s="219"/>
      <c r="SVO140" s="175"/>
      <c r="SVP140" s="175"/>
      <c r="SVQ140" s="219"/>
      <c r="SVR140" s="175"/>
      <c r="SVS140" s="175"/>
      <c r="SVT140" s="219"/>
      <c r="SVU140" s="175"/>
      <c r="SVV140" s="175"/>
      <c r="SVW140" s="219"/>
      <c r="SVX140" s="175"/>
      <c r="SVY140" s="175"/>
      <c r="SVZ140" s="219"/>
      <c r="SWA140" s="175"/>
      <c r="SWB140" s="175"/>
      <c r="SWC140" s="219"/>
      <c r="SWD140" s="175"/>
      <c r="SWE140" s="175"/>
      <c r="SWF140" s="219"/>
      <c r="SWG140" s="175"/>
      <c r="SWH140" s="175"/>
      <c r="SWI140" s="219"/>
      <c r="SWJ140" s="175"/>
      <c r="SWK140" s="175"/>
      <c r="SWL140" s="219"/>
      <c r="SWM140" s="175"/>
      <c r="SWN140" s="175"/>
      <c r="SWO140" s="219"/>
      <c r="SWP140" s="175"/>
      <c r="SWQ140" s="175"/>
      <c r="SWR140" s="219"/>
      <c r="SWS140" s="175"/>
      <c r="SWT140" s="175"/>
      <c r="SWU140" s="219"/>
      <c r="SWV140" s="175"/>
      <c r="SWW140" s="175"/>
      <c r="SWX140" s="219"/>
      <c r="SWY140" s="175"/>
      <c r="SWZ140" s="175"/>
      <c r="SXA140" s="219"/>
      <c r="SXB140" s="175"/>
      <c r="SXC140" s="175"/>
      <c r="SXD140" s="219"/>
      <c r="SXE140" s="175"/>
      <c r="SXF140" s="175"/>
      <c r="SXG140" s="219"/>
      <c r="SXH140" s="175"/>
      <c r="SXI140" s="175"/>
      <c r="SXJ140" s="219"/>
      <c r="SXK140" s="175"/>
      <c r="SXL140" s="175"/>
      <c r="SXM140" s="219"/>
      <c r="SXN140" s="175"/>
      <c r="SXO140" s="175"/>
      <c r="SXP140" s="219"/>
      <c r="SXQ140" s="175"/>
      <c r="SXR140" s="175"/>
      <c r="SXS140" s="219"/>
      <c r="SXT140" s="175"/>
      <c r="SXU140" s="175"/>
      <c r="SXV140" s="219"/>
      <c r="SXW140" s="175"/>
      <c r="SXX140" s="175"/>
      <c r="SXY140" s="219"/>
      <c r="SXZ140" s="175"/>
      <c r="SYA140" s="175"/>
      <c r="SYB140" s="219"/>
      <c r="SYC140" s="175"/>
      <c r="SYD140" s="175"/>
      <c r="SYE140" s="219"/>
      <c r="SYF140" s="175"/>
      <c r="SYG140" s="175"/>
      <c r="SYH140" s="219"/>
      <c r="SYI140" s="175"/>
      <c r="SYJ140" s="175"/>
      <c r="SYK140" s="219"/>
      <c r="SYL140" s="175"/>
      <c r="SYM140" s="175"/>
      <c r="SYN140" s="219"/>
      <c r="SYO140" s="175"/>
      <c r="SYP140" s="175"/>
      <c r="SYQ140" s="219"/>
      <c r="SYR140" s="175"/>
      <c r="SYS140" s="175"/>
      <c r="SYT140" s="219"/>
      <c r="SYU140" s="175"/>
      <c r="SYV140" s="175"/>
      <c r="SYW140" s="219"/>
      <c r="SYX140" s="175"/>
      <c r="SYY140" s="175"/>
      <c r="SYZ140" s="219"/>
      <c r="SZA140" s="175"/>
      <c r="SZB140" s="175"/>
      <c r="SZC140" s="219"/>
      <c r="SZD140" s="175"/>
      <c r="SZE140" s="175"/>
      <c r="SZF140" s="219"/>
      <c r="SZG140" s="175"/>
      <c r="SZH140" s="175"/>
      <c r="SZI140" s="219"/>
      <c r="SZJ140" s="175"/>
      <c r="SZK140" s="175"/>
      <c r="SZL140" s="219"/>
      <c r="SZM140" s="175"/>
      <c r="SZN140" s="175"/>
      <c r="SZO140" s="219"/>
      <c r="SZP140" s="175"/>
      <c r="SZQ140" s="175"/>
      <c r="SZR140" s="219"/>
      <c r="SZS140" s="175"/>
      <c r="SZT140" s="175"/>
      <c r="SZU140" s="219"/>
      <c r="SZV140" s="175"/>
      <c r="SZW140" s="175"/>
      <c r="SZX140" s="219"/>
      <c r="SZY140" s="175"/>
      <c r="SZZ140" s="175"/>
      <c r="TAA140" s="219"/>
      <c r="TAB140" s="175"/>
      <c r="TAC140" s="175"/>
      <c r="TAD140" s="219"/>
      <c r="TAE140" s="175"/>
      <c r="TAF140" s="175"/>
      <c r="TAG140" s="219"/>
      <c r="TAH140" s="175"/>
      <c r="TAI140" s="175"/>
      <c r="TAJ140" s="219"/>
      <c r="TAK140" s="175"/>
      <c r="TAL140" s="175"/>
      <c r="TAM140" s="219"/>
      <c r="TAN140" s="175"/>
      <c r="TAO140" s="175"/>
      <c r="TAP140" s="219"/>
      <c r="TAQ140" s="175"/>
      <c r="TAR140" s="175"/>
      <c r="TAS140" s="219"/>
      <c r="TAT140" s="175"/>
      <c r="TAU140" s="175"/>
      <c r="TAV140" s="219"/>
      <c r="TAW140" s="175"/>
      <c r="TAX140" s="175"/>
      <c r="TAY140" s="219"/>
      <c r="TAZ140" s="175"/>
      <c r="TBA140" s="175"/>
      <c r="TBB140" s="219"/>
      <c r="TBC140" s="175"/>
      <c r="TBD140" s="175"/>
      <c r="TBE140" s="219"/>
      <c r="TBF140" s="175"/>
      <c r="TBG140" s="175"/>
      <c r="TBH140" s="219"/>
      <c r="TBI140" s="175"/>
      <c r="TBJ140" s="175"/>
      <c r="TBK140" s="219"/>
      <c r="TBL140" s="175"/>
      <c r="TBM140" s="175"/>
      <c r="TBN140" s="219"/>
      <c r="TBO140" s="175"/>
      <c r="TBP140" s="175"/>
      <c r="TBQ140" s="219"/>
      <c r="TBR140" s="175"/>
      <c r="TBS140" s="175"/>
      <c r="TBT140" s="219"/>
      <c r="TBU140" s="175"/>
      <c r="TBV140" s="175"/>
      <c r="TBW140" s="219"/>
      <c r="TBX140" s="175"/>
      <c r="TBY140" s="175"/>
      <c r="TBZ140" s="219"/>
      <c r="TCA140" s="175"/>
      <c r="TCB140" s="175"/>
      <c r="TCC140" s="219"/>
      <c r="TCD140" s="175"/>
      <c r="TCE140" s="175"/>
      <c r="TCF140" s="219"/>
      <c r="TCG140" s="175"/>
      <c r="TCH140" s="175"/>
      <c r="TCI140" s="219"/>
      <c r="TCJ140" s="175"/>
      <c r="TCK140" s="175"/>
      <c r="TCL140" s="219"/>
      <c r="TCM140" s="175"/>
      <c r="TCN140" s="175"/>
      <c r="TCO140" s="219"/>
      <c r="TCP140" s="175"/>
      <c r="TCQ140" s="175"/>
      <c r="TCR140" s="219"/>
      <c r="TCS140" s="175"/>
      <c r="TCT140" s="175"/>
      <c r="TCU140" s="219"/>
      <c r="TCV140" s="175"/>
      <c r="TCW140" s="175"/>
      <c r="TCX140" s="219"/>
      <c r="TCY140" s="175"/>
      <c r="TCZ140" s="175"/>
      <c r="TDA140" s="219"/>
      <c r="TDB140" s="175"/>
      <c r="TDC140" s="175"/>
      <c r="TDD140" s="219"/>
      <c r="TDE140" s="175"/>
      <c r="TDF140" s="175"/>
      <c r="TDG140" s="219"/>
      <c r="TDH140" s="175"/>
      <c r="TDI140" s="175"/>
      <c r="TDJ140" s="219"/>
      <c r="TDK140" s="175"/>
      <c r="TDL140" s="175"/>
      <c r="TDM140" s="219"/>
      <c r="TDN140" s="175"/>
      <c r="TDO140" s="175"/>
      <c r="TDP140" s="219"/>
      <c r="TDQ140" s="175"/>
      <c r="TDR140" s="175"/>
      <c r="TDS140" s="219"/>
      <c r="TDT140" s="175"/>
      <c r="TDU140" s="175"/>
      <c r="TDV140" s="219"/>
      <c r="TDW140" s="175"/>
      <c r="TDX140" s="175"/>
      <c r="TDY140" s="219"/>
      <c r="TDZ140" s="175"/>
      <c r="TEA140" s="175"/>
      <c r="TEB140" s="219"/>
      <c r="TEC140" s="175"/>
      <c r="TED140" s="175"/>
      <c r="TEE140" s="219"/>
      <c r="TEF140" s="175"/>
      <c r="TEG140" s="175"/>
      <c r="TEH140" s="219"/>
      <c r="TEI140" s="175"/>
      <c r="TEJ140" s="175"/>
      <c r="TEK140" s="219"/>
      <c r="TEL140" s="175"/>
      <c r="TEM140" s="175"/>
      <c r="TEN140" s="219"/>
      <c r="TEO140" s="175"/>
      <c r="TEP140" s="175"/>
      <c r="TEQ140" s="219"/>
      <c r="TER140" s="175"/>
      <c r="TES140" s="175"/>
      <c r="TET140" s="219"/>
      <c r="TEU140" s="175"/>
      <c r="TEV140" s="175"/>
      <c r="TEW140" s="219"/>
      <c r="TEX140" s="175"/>
      <c r="TEY140" s="175"/>
      <c r="TEZ140" s="219"/>
      <c r="TFA140" s="175"/>
      <c r="TFB140" s="175"/>
      <c r="TFC140" s="219"/>
      <c r="TFD140" s="175"/>
      <c r="TFE140" s="175"/>
      <c r="TFF140" s="219"/>
      <c r="TFG140" s="175"/>
      <c r="TFH140" s="175"/>
      <c r="TFI140" s="219"/>
      <c r="TFJ140" s="175"/>
      <c r="TFK140" s="175"/>
      <c r="TFL140" s="219"/>
      <c r="TFM140" s="175"/>
      <c r="TFN140" s="175"/>
      <c r="TFO140" s="219"/>
      <c r="TFP140" s="175"/>
      <c r="TFQ140" s="175"/>
      <c r="TFR140" s="219"/>
      <c r="TFS140" s="175"/>
      <c r="TFT140" s="175"/>
      <c r="TFU140" s="219"/>
      <c r="TFV140" s="175"/>
      <c r="TFW140" s="175"/>
      <c r="TFX140" s="219"/>
      <c r="TFY140" s="175"/>
      <c r="TFZ140" s="175"/>
      <c r="TGA140" s="219"/>
      <c r="TGB140" s="175"/>
      <c r="TGC140" s="175"/>
      <c r="TGD140" s="219"/>
      <c r="TGE140" s="175"/>
      <c r="TGF140" s="175"/>
      <c r="TGG140" s="219"/>
      <c r="TGH140" s="175"/>
      <c r="TGI140" s="175"/>
      <c r="TGJ140" s="219"/>
      <c r="TGK140" s="175"/>
      <c r="TGL140" s="175"/>
      <c r="TGM140" s="219"/>
      <c r="TGN140" s="175"/>
      <c r="TGO140" s="175"/>
      <c r="TGP140" s="219"/>
      <c r="TGQ140" s="175"/>
      <c r="TGR140" s="175"/>
      <c r="TGS140" s="219"/>
      <c r="TGT140" s="175"/>
      <c r="TGU140" s="175"/>
      <c r="TGV140" s="219"/>
      <c r="TGW140" s="175"/>
      <c r="TGX140" s="175"/>
      <c r="TGY140" s="219"/>
      <c r="TGZ140" s="175"/>
      <c r="THA140" s="175"/>
      <c r="THB140" s="219"/>
      <c r="THC140" s="175"/>
      <c r="THD140" s="175"/>
      <c r="THE140" s="219"/>
      <c r="THF140" s="175"/>
      <c r="THG140" s="175"/>
      <c r="THH140" s="219"/>
      <c r="THI140" s="175"/>
      <c r="THJ140" s="175"/>
      <c r="THK140" s="219"/>
      <c r="THL140" s="175"/>
      <c r="THM140" s="175"/>
      <c r="THN140" s="219"/>
      <c r="THO140" s="175"/>
      <c r="THP140" s="175"/>
      <c r="THQ140" s="219"/>
      <c r="THR140" s="175"/>
      <c r="THS140" s="175"/>
      <c r="THT140" s="219"/>
      <c r="THU140" s="175"/>
      <c r="THV140" s="175"/>
      <c r="THW140" s="219"/>
      <c r="THX140" s="175"/>
      <c r="THY140" s="175"/>
      <c r="THZ140" s="219"/>
      <c r="TIA140" s="175"/>
      <c r="TIB140" s="175"/>
      <c r="TIC140" s="219"/>
      <c r="TID140" s="175"/>
      <c r="TIE140" s="175"/>
      <c r="TIF140" s="219"/>
      <c r="TIG140" s="175"/>
      <c r="TIH140" s="175"/>
      <c r="TII140" s="219"/>
      <c r="TIJ140" s="175"/>
      <c r="TIK140" s="175"/>
      <c r="TIL140" s="219"/>
      <c r="TIM140" s="175"/>
      <c r="TIN140" s="175"/>
      <c r="TIO140" s="219"/>
      <c r="TIP140" s="175"/>
      <c r="TIQ140" s="175"/>
      <c r="TIR140" s="219"/>
      <c r="TIS140" s="175"/>
      <c r="TIT140" s="175"/>
      <c r="TIU140" s="219"/>
      <c r="TIV140" s="175"/>
      <c r="TIW140" s="175"/>
      <c r="TIX140" s="219"/>
      <c r="TIY140" s="175"/>
      <c r="TIZ140" s="175"/>
      <c r="TJA140" s="219"/>
      <c r="TJB140" s="175"/>
      <c r="TJC140" s="175"/>
      <c r="TJD140" s="219"/>
      <c r="TJE140" s="175"/>
      <c r="TJF140" s="175"/>
      <c r="TJG140" s="219"/>
      <c r="TJH140" s="175"/>
      <c r="TJI140" s="175"/>
      <c r="TJJ140" s="219"/>
      <c r="TJK140" s="175"/>
      <c r="TJL140" s="175"/>
      <c r="TJM140" s="219"/>
      <c r="TJN140" s="175"/>
      <c r="TJO140" s="175"/>
      <c r="TJP140" s="219"/>
      <c r="TJQ140" s="175"/>
      <c r="TJR140" s="175"/>
      <c r="TJS140" s="219"/>
      <c r="TJT140" s="175"/>
      <c r="TJU140" s="175"/>
      <c r="TJV140" s="219"/>
      <c r="TJW140" s="175"/>
      <c r="TJX140" s="175"/>
      <c r="TJY140" s="219"/>
      <c r="TJZ140" s="175"/>
      <c r="TKA140" s="175"/>
      <c r="TKB140" s="219"/>
      <c r="TKC140" s="175"/>
      <c r="TKD140" s="175"/>
      <c r="TKE140" s="219"/>
      <c r="TKF140" s="175"/>
      <c r="TKG140" s="175"/>
      <c r="TKH140" s="219"/>
      <c r="TKI140" s="175"/>
      <c r="TKJ140" s="175"/>
      <c r="TKK140" s="219"/>
      <c r="TKL140" s="175"/>
      <c r="TKM140" s="175"/>
      <c r="TKN140" s="219"/>
      <c r="TKO140" s="175"/>
      <c r="TKP140" s="175"/>
      <c r="TKQ140" s="219"/>
      <c r="TKR140" s="175"/>
      <c r="TKS140" s="175"/>
      <c r="TKT140" s="219"/>
      <c r="TKU140" s="175"/>
      <c r="TKV140" s="175"/>
      <c r="TKW140" s="219"/>
      <c r="TKX140" s="175"/>
      <c r="TKY140" s="175"/>
      <c r="TKZ140" s="219"/>
      <c r="TLA140" s="175"/>
      <c r="TLB140" s="175"/>
      <c r="TLC140" s="219"/>
      <c r="TLD140" s="175"/>
      <c r="TLE140" s="175"/>
      <c r="TLF140" s="219"/>
      <c r="TLG140" s="175"/>
      <c r="TLH140" s="175"/>
      <c r="TLI140" s="219"/>
      <c r="TLJ140" s="175"/>
      <c r="TLK140" s="175"/>
      <c r="TLL140" s="219"/>
      <c r="TLM140" s="175"/>
      <c r="TLN140" s="175"/>
      <c r="TLO140" s="219"/>
      <c r="TLP140" s="175"/>
      <c r="TLQ140" s="175"/>
      <c r="TLR140" s="219"/>
      <c r="TLS140" s="175"/>
      <c r="TLT140" s="175"/>
      <c r="TLU140" s="219"/>
      <c r="TLV140" s="175"/>
      <c r="TLW140" s="175"/>
      <c r="TLX140" s="219"/>
      <c r="TLY140" s="175"/>
      <c r="TLZ140" s="175"/>
      <c r="TMA140" s="219"/>
      <c r="TMB140" s="175"/>
      <c r="TMC140" s="175"/>
      <c r="TMD140" s="219"/>
      <c r="TME140" s="175"/>
      <c r="TMF140" s="175"/>
      <c r="TMG140" s="219"/>
      <c r="TMH140" s="175"/>
      <c r="TMI140" s="175"/>
      <c r="TMJ140" s="219"/>
      <c r="TMK140" s="175"/>
      <c r="TML140" s="175"/>
      <c r="TMM140" s="219"/>
      <c r="TMN140" s="175"/>
      <c r="TMO140" s="175"/>
      <c r="TMP140" s="219"/>
      <c r="TMQ140" s="175"/>
      <c r="TMR140" s="175"/>
      <c r="TMS140" s="219"/>
      <c r="TMT140" s="175"/>
      <c r="TMU140" s="175"/>
      <c r="TMV140" s="219"/>
      <c r="TMW140" s="175"/>
      <c r="TMX140" s="175"/>
      <c r="TMY140" s="219"/>
      <c r="TMZ140" s="175"/>
      <c r="TNA140" s="175"/>
      <c r="TNB140" s="219"/>
      <c r="TNC140" s="175"/>
      <c r="TND140" s="175"/>
      <c r="TNE140" s="219"/>
      <c r="TNF140" s="175"/>
      <c r="TNG140" s="175"/>
      <c r="TNH140" s="219"/>
      <c r="TNI140" s="175"/>
      <c r="TNJ140" s="175"/>
      <c r="TNK140" s="219"/>
      <c r="TNL140" s="175"/>
      <c r="TNM140" s="175"/>
      <c r="TNN140" s="219"/>
      <c r="TNO140" s="175"/>
      <c r="TNP140" s="175"/>
      <c r="TNQ140" s="219"/>
      <c r="TNR140" s="175"/>
      <c r="TNS140" s="175"/>
      <c r="TNT140" s="219"/>
      <c r="TNU140" s="175"/>
      <c r="TNV140" s="175"/>
      <c r="TNW140" s="219"/>
      <c r="TNX140" s="175"/>
      <c r="TNY140" s="175"/>
      <c r="TNZ140" s="219"/>
      <c r="TOA140" s="175"/>
      <c r="TOB140" s="175"/>
      <c r="TOC140" s="219"/>
      <c r="TOD140" s="175"/>
      <c r="TOE140" s="175"/>
      <c r="TOF140" s="219"/>
      <c r="TOG140" s="175"/>
      <c r="TOH140" s="175"/>
      <c r="TOI140" s="219"/>
      <c r="TOJ140" s="175"/>
      <c r="TOK140" s="175"/>
      <c r="TOL140" s="219"/>
      <c r="TOM140" s="175"/>
      <c r="TON140" s="175"/>
      <c r="TOO140" s="219"/>
      <c r="TOP140" s="175"/>
      <c r="TOQ140" s="175"/>
      <c r="TOR140" s="219"/>
      <c r="TOS140" s="175"/>
      <c r="TOT140" s="175"/>
      <c r="TOU140" s="219"/>
      <c r="TOV140" s="175"/>
      <c r="TOW140" s="175"/>
      <c r="TOX140" s="219"/>
      <c r="TOY140" s="175"/>
      <c r="TOZ140" s="175"/>
      <c r="TPA140" s="219"/>
      <c r="TPB140" s="175"/>
      <c r="TPC140" s="175"/>
      <c r="TPD140" s="219"/>
      <c r="TPE140" s="175"/>
      <c r="TPF140" s="175"/>
      <c r="TPG140" s="219"/>
      <c r="TPH140" s="175"/>
      <c r="TPI140" s="175"/>
      <c r="TPJ140" s="219"/>
      <c r="TPK140" s="175"/>
      <c r="TPL140" s="175"/>
      <c r="TPM140" s="219"/>
      <c r="TPN140" s="175"/>
      <c r="TPO140" s="175"/>
      <c r="TPP140" s="219"/>
      <c r="TPQ140" s="175"/>
      <c r="TPR140" s="175"/>
      <c r="TPS140" s="219"/>
      <c r="TPT140" s="175"/>
      <c r="TPU140" s="175"/>
      <c r="TPV140" s="219"/>
      <c r="TPW140" s="175"/>
      <c r="TPX140" s="175"/>
      <c r="TPY140" s="219"/>
      <c r="TPZ140" s="175"/>
      <c r="TQA140" s="175"/>
      <c r="TQB140" s="219"/>
      <c r="TQC140" s="175"/>
      <c r="TQD140" s="175"/>
      <c r="TQE140" s="219"/>
      <c r="TQF140" s="175"/>
      <c r="TQG140" s="175"/>
      <c r="TQH140" s="219"/>
      <c r="TQI140" s="175"/>
      <c r="TQJ140" s="175"/>
      <c r="TQK140" s="219"/>
      <c r="TQL140" s="175"/>
      <c r="TQM140" s="175"/>
      <c r="TQN140" s="219"/>
      <c r="TQO140" s="175"/>
      <c r="TQP140" s="175"/>
      <c r="TQQ140" s="219"/>
      <c r="TQR140" s="175"/>
      <c r="TQS140" s="175"/>
      <c r="TQT140" s="219"/>
      <c r="TQU140" s="175"/>
      <c r="TQV140" s="175"/>
      <c r="TQW140" s="219"/>
      <c r="TQX140" s="175"/>
      <c r="TQY140" s="175"/>
      <c r="TQZ140" s="219"/>
      <c r="TRA140" s="175"/>
      <c r="TRB140" s="175"/>
      <c r="TRC140" s="219"/>
      <c r="TRD140" s="175"/>
      <c r="TRE140" s="175"/>
      <c r="TRF140" s="219"/>
      <c r="TRG140" s="175"/>
      <c r="TRH140" s="175"/>
      <c r="TRI140" s="219"/>
      <c r="TRJ140" s="175"/>
      <c r="TRK140" s="175"/>
      <c r="TRL140" s="219"/>
      <c r="TRM140" s="175"/>
      <c r="TRN140" s="175"/>
      <c r="TRO140" s="219"/>
      <c r="TRP140" s="175"/>
      <c r="TRQ140" s="175"/>
      <c r="TRR140" s="219"/>
      <c r="TRS140" s="175"/>
      <c r="TRT140" s="175"/>
      <c r="TRU140" s="219"/>
      <c r="TRV140" s="175"/>
      <c r="TRW140" s="175"/>
      <c r="TRX140" s="219"/>
      <c r="TRY140" s="175"/>
      <c r="TRZ140" s="175"/>
      <c r="TSA140" s="219"/>
      <c r="TSB140" s="175"/>
      <c r="TSC140" s="175"/>
      <c r="TSD140" s="219"/>
      <c r="TSE140" s="175"/>
      <c r="TSF140" s="175"/>
      <c r="TSG140" s="219"/>
      <c r="TSH140" s="175"/>
      <c r="TSI140" s="175"/>
      <c r="TSJ140" s="219"/>
      <c r="TSK140" s="175"/>
      <c r="TSL140" s="175"/>
      <c r="TSM140" s="219"/>
      <c r="TSN140" s="175"/>
      <c r="TSO140" s="175"/>
      <c r="TSP140" s="219"/>
      <c r="TSQ140" s="175"/>
      <c r="TSR140" s="175"/>
      <c r="TSS140" s="219"/>
      <c r="TST140" s="175"/>
      <c r="TSU140" s="175"/>
      <c r="TSV140" s="219"/>
      <c r="TSW140" s="175"/>
      <c r="TSX140" s="175"/>
      <c r="TSY140" s="219"/>
      <c r="TSZ140" s="175"/>
      <c r="TTA140" s="175"/>
      <c r="TTB140" s="219"/>
      <c r="TTC140" s="175"/>
      <c r="TTD140" s="175"/>
      <c r="TTE140" s="219"/>
      <c r="TTF140" s="175"/>
      <c r="TTG140" s="175"/>
      <c r="TTH140" s="219"/>
      <c r="TTI140" s="175"/>
      <c r="TTJ140" s="175"/>
      <c r="TTK140" s="219"/>
      <c r="TTL140" s="175"/>
      <c r="TTM140" s="175"/>
      <c r="TTN140" s="219"/>
      <c r="TTO140" s="175"/>
      <c r="TTP140" s="175"/>
      <c r="TTQ140" s="219"/>
      <c r="TTR140" s="175"/>
      <c r="TTS140" s="175"/>
      <c r="TTT140" s="219"/>
      <c r="TTU140" s="175"/>
      <c r="TTV140" s="175"/>
      <c r="TTW140" s="219"/>
      <c r="TTX140" s="175"/>
      <c r="TTY140" s="175"/>
      <c r="TTZ140" s="219"/>
      <c r="TUA140" s="175"/>
      <c r="TUB140" s="175"/>
      <c r="TUC140" s="219"/>
      <c r="TUD140" s="175"/>
      <c r="TUE140" s="175"/>
      <c r="TUF140" s="219"/>
      <c r="TUG140" s="175"/>
      <c r="TUH140" s="175"/>
      <c r="TUI140" s="219"/>
      <c r="TUJ140" s="175"/>
      <c r="TUK140" s="175"/>
      <c r="TUL140" s="219"/>
      <c r="TUM140" s="175"/>
      <c r="TUN140" s="175"/>
      <c r="TUO140" s="219"/>
      <c r="TUP140" s="175"/>
      <c r="TUQ140" s="175"/>
      <c r="TUR140" s="219"/>
      <c r="TUS140" s="175"/>
      <c r="TUT140" s="175"/>
      <c r="TUU140" s="219"/>
      <c r="TUV140" s="175"/>
      <c r="TUW140" s="175"/>
      <c r="TUX140" s="219"/>
      <c r="TUY140" s="175"/>
      <c r="TUZ140" s="175"/>
      <c r="TVA140" s="219"/>
      <c r="TVB140" s="175"/>
      <c r="TVC140" s="175"/>
      <c r="TVD140" s="219"/>
      <c r="TVE140" s="175"/>
      <c r="TVF140" s="175"/>
      <c r="TVG140" s="219"/>
      <c r="TVH140" s="175"/>
      <c r="TVI140" s="175"/>
      <c r="TVJ140" s="219"/>
      <c r="TVK140" s="175"/>
      <c r="TVL140" s="175"/>
      <c r="TVM140" s="219"/>
      <c r="TVN140" s="175"/>
      <c r="TVO140" s="175"/>
      <c r="TVP140" s="219"/>
      <c r="TVQ140" s="175"/>
      <c r="TVR140" s="175"/>
      <c r="TVS140" s="219"/>
      <c r="TVT140" s="175"/>
      <c r="TVU140" s="175"/>
      <c r="TVV140" s="219"/>
      <c r="TVW140" s="175"/>
      <c r="TVX140" s="175"/>
      <c r="TVY140" s="219"/>
      <c r="TVZ140" s="175"/>
      <c r="TWA140" s="175"/>
      <c r="TWB140" s="219"/>
      <c r="TWC140" s="175"/>
      <c r="TWD140" s="175"/>
      <c r="TWE140" s="219"/>
      <c r="TWF140" s="175"/>
      <c r="TWG140" s="175"/>
      <c r="TWH140" s="219"/>
      <c r="TWI140" s="175"/>
      <c r="TWJ140" s="175"/>
      <c r="TWK140" s="219"/>
      <c r="TWL140" s="175"/>
      <c r="TWM140" s="175"/>
      <c r="TWN140" s="219"/>
      <c r="TWO140" s="175"/>
      <c r="TWP140" s="175"/>
      <c r="TWQ140" s="219"/>
      <c r="TWR140" s="175"/>
      <c r="TWS140" s="175"/>
      <c r="TWT140" s="219"/>
      <c r="TWU140" s="175"/>
      <c r="TWV140" s="175"/>
      <c r="TWW140" s="219"/>
      <c r="TWX140" s="175"/>
      <c r="TWY140" s="175"/>
      <c r="TWZ140" s="219"/>
      <c r="TXA140" s="175"/>
      <c r="TXB140" s="175"/>
      <c r="TXC140" s="219"/>
      <c r="TXD140" s="175"/>
      <c r="TXE140" s="175"/>
      <c r="TXF140" s="219"/>
      <c r="TXG140" s="175"/>
      <c r="TXH140" s="175"/>
      <c r="TXI140" s="219"/>
      <c r="TXJ140" s="175"/>
      <c r="TXK140" s="175"/>
      <c r="TXL140" s="219"/>
      <c r="TXM140" s="175"/>
      <c r="TXN140" s="175"/>
      <c r="TXO140" s="219"/>
      <c r="TXP140" s="175"/>
      <c r="TXQ140" s="175"/>
      <c r="TXR140" s="219"/>
      <c r="TXS140" s="175"/>
      <c r="TXT140" s="175"/>
      <c r="TXU140" s="219"/>
      <c r="TXV140" s="175"/>
      <c r="TXW140" s="175"/>
      <c r="TXX140" s="219"/>
      <c r="TXY140" s="175"/>
      <c r="TXZ140" s="175"/>
      <c r="TYA140" s="219"/>
      <c r="TYB140" s="175"/>
      <c r="TYC140" s="175"/>
      <c r="TYD140" s="219"/>
      <c r="TYE140" s="175"/>
      <c r="TYF140" s="175"/>
      <c r="TYG140" s="219"/>
      <c r="TYH140" s="175"/>
      <c r="TYI140" s="175"/>
      <c r="TYJ140" s="219"/>
      <c r="TYK140" s="175"/>
      <c r="TYL140" s="175"/>
      <c r="TYM140" s="219"/>
      <c r="TYN140" s="175"/>
      <c r="TYO140" s="175"/>
      <c r="TYP140" s="219"/>
      <c r="TYQ140" s="175"/>
      <c r="TYR140" s="175"/>
      <c r="TYS140" s="219"/>
      <c r="TYT140" s="175"/>
      <c r="TYU140" s="175"/>
      <c r="TYV140" s="219"/>
      <c r="TYW140" s="175"/>
      <c r="TYX140" s="175"/>
      <c r="TYY140" s="219"/>
      <c r="TYZ140" s="175"/>
      <c r="TZA140" s="175"/>
      <c r="TZB140" s="219"/>
      <c r="TZC140" s="175"/>
      <c r="TZD140" s="175"/>
      <c r="TZE140" s="219"/>
      <c r="TZF140" s="175"/>
      <c r="TZG140" s="175"/>
      <c r="TZH140" s="219"/>
      <c r="TZI140" s="175"/>
      <c r="TZJ140" s="175"/>
      <c r="TZK140" s="219"/>
      <c r="TZL140" s="175"/>
      <c r="TZM140" s="175"/>
      <c r="TZN140" s="219"/>
      <c r="TZO140" s="175"/>
      <c r="TZP140" s="175"/>
      <c r="TZQ140" s="219"/>
      <c r="TZR140" s="175"/>
      <c r="TZS140" s="175"/>
      <c r="TZT140" s="219"/>
      <c r="TZU140" s="175"/>
      <c r="TZV140" s="175"/>
      <c r="TZW140" s="219"/>
      <c r="TZX140" s="175"/>
      <c r="TZY140" s="175"/>
      <c r="TZZ140" s="219"/>
      <c r="UAA140" s="175"/>
      <c r="UAB140" s="175"/>
      <c r="UAC140" s="219"/>
      <c r="UAD140" s="175"/>
      <c r="UAE140" s="175"/>
      <c r="UAF140" s="219"/>
      <c r="UAG140" s="175"/>
      <c r="UAH140" s="175"/>
      <c r="UAI140" s="219"/>
      <c r="UAJ140" s="175"/>
      <c r="UAK140" s="175"/>
      <c r="UAL140" s="219"/>
      <c r="UAM140" s="175"/>
      <c r="UAN140" s="175"/>
      <c r="UAO140" s="219"/>
      <c r="UAP140" s="175"/>
      <c r="UAQ140" s="175"/>
      <c r="UAR140" s="219"/>
      <c r="UAS140" s="175"/>
      <c r="UAT140" s="175"/>
      <c r="UAU140" s="219"/>
      <c r="UAV140" s="175"/>
      <c r="UAW140" s="175"/>
      <c r="UAX140" s="219"/>
      <c r="UAY140" s="175"/>
      <c r="UAZ140" s="175"/>
      <c r="UBA140" s="219"/>
      <c r="UBB140" s="175"/>
      <c r="UBC140" s="175"/>
      <c r="UBD140" s="219"/>
      <c r="UBE140" s="175"/>
      <c r="UBF140" s="175"/>
      <c r="UBG140" s="219"/>
      <c r="UBH140" s="175"/>
      <c r="UBI140" s="175"/>
      <c r="UBJ140" s="219"/>
      <c r="UBK140" s="175"/>
      <c r="UBL140" s="175"/>
      <c r="UBM140" s="219"/>
      <c r="UBN140" s="175"/>
      <c r="UBO140" s="175"/>
      <c r="UBP140" s="219"/>
      <c r="UBQ140" s="175"/>
      <c r="UBR140" s="175"/>
      <c r="UBS140" s="219"/>
      <c r="UBT140" s="175"/>
      <c r="UBU140" s="175"/>
      <c r="UBV140" s="219"/>
      <c r="UBW140" s="175"/>
      <c r="UBX140" s="175"/>
      <c r="UBY140" s="219"/>
      <c r="UBZ140" s="175"/>
      <c r="UCA140" s="175"/>
      <c r="UCB140" s="219"/>
      <c r="UCC140" s="175"/>
      <c r="UCD140" s="175"/>
      <c r="UCE140" s="219"/>
      <c r="UCF140" s="175"/>
      <c r="UCG140" s="175"/>
      <c r="UCH140" s="219"/>
      <c r="UCI140" s="175"/>
      <c r="UCJ140" s="175"/>
      <c r="UCK140" s="219"/>
      <c r="UCL140" s="175"/>
      <c r="UCM140" s="175"/>
      <c r="UCN140" s="219"/>
      <c r="UCO140" s="175"/>
      <c r="UCP140" s="175"/>
      <c r="UCQ140" s="219"/>
      <c r="UCR140" s="175"/>
      <c r="UCS140" s="175"/>
      <c r="UCT140" s="219"/>
      <c r="UCU140" s="175"/>
      <c r="UCV140" s="175"/>
      <c r="UCW140" s="219"/>
      <c r="UCX140" s="175"/>
      <c r="UCY140" s="175"/>
      <c r="UCZ140" s="219"/>
      <c r="UDA140" s="175"/>
      <c r="UDB140" s="175"/>
      <c r="UDC140" s="219"/>
      <c r="UDD140" s="175"/>
      <c r="UDE140" s="175"/>
      <c r="UDF140" s="219"/>
      <c r="UDG140" s="175"/>
      <c r="UDH140" s="175"/>
      <c r="UDI140" s="219"/>
      <c r="UDJ140" s="175"/>
      <c r="UDK140" s="175"/>
      <c r="UDL140" s="219"/>
      <c r="UDM140" s="175"/>
      <c r="UDN140" s="175"/>
      <c r="UDO140" s="219"/>
      <c r="UDP140" s="175"/>
      <c r="UDQ140" s="175"/>
      <c r="UDR140" s="219"/>
      <c r="UDS140" s="175"/>
      <c r="UDT140" s="175"/>
      <c r="UDU140" s="219"/>
      <c r="UDV140" s="175"/>
      <c r="UDW140" s="175"/>
      <c r="UDX140" s="219"/>
      <c r="UDY140" s="175"/>
      <c r="UDZ140" s="175"/>
      <c r="UEA140" s="219"/>
      <c r="UEB140" s="175"/>
      <c r="UEC140" s="175"/>
      <c r="UED140" s="219"/>
      <c r="UEE140" s="175"/>
      <c r="UEF140" s="175"/>
      <c r="UEG140" s="219"/>
      <c r="UEH140" s="175"/>
      <c r="UEI140" s="175"/>
      <c r="UEJ140" s="219"/>
      <c r="UEK140" s="175"/>
      <c r="UEL140" s="175"/>
      <c r="UEM140" s="219"/>
      <c r="UEN140" s="175"/>
      <c r="UEO140" s="175"/>
      <c r="UEP140" s="219"/>
      <c r="UEQ140" s="175"/>
      <c r="UER140" s="175"/>
      <c r="UES140" s="219"/>
      <c r="UET140" s="175"/>
      <c r="UEU140" s="175"/>
      <c r="UEV140" s="219"/>
      <c r="UEW140" s="175"/>
      <c r="UEX140" s="175"/>
      <c r="UEY140" s="219"/>
      <c r="UEZ140" s="175"/>
      <c r="UFA140" s="175"/>
      <c r="UFB140" s="219"/>
      <c r="UFC140" s="175"/>
      <c r="UFD140" s="175"/>
      <c r="UFE140" s="219"/>
      <c r="UFF140" s="175"/>
      <c r="UFG140" s="175"/>
      <c r="UFH140" s="219"/>
      <c r="UFI140" s="175"/>
      <c r="UFJ140" s="175"/>
      <c r="UFK140" s="219"/>
      <c r="UFL140" s="175"/>
      <c r="UFM140" s="175"/>
      <c r="UFN140" s="219"/>
      <c r="UFO140" s="175"/>
      <c r="UFP140" s="175"/>
      <c r="UFQ140" s="219"/>
      <c r="UFR140" s="175"/>
      <c r="UFS140" s="175"/>
      <c r="UFT140" s="219"/>
      <c r="UFU140" s="175"/>
      <c r="UFV140" s="175"/>
      <c r="UFW140" s="219"/>
      <c r="UFX140" s="175"/>
      <c r="UFY140" s="175"/>
      <c r="UFZ140" s="219"/>
      <c r="UGA140" s="175"/>
      <c r="UGB140" s="175"/>
      <c r="UGC140" s="219"/>
      <c r="UGD140" s="175"/>
      <c r="UGE140" s="175"/>
      <c r="UGF140" s="219"/>
      <c r="UGG140" s="175"/>
      <c r="UGH140" s="175"/>
      <c r="UGI140" s="219"/>
      <c r="UGJ140" s="175"/>
      <c r="UGK140" s="175"/>
      <c r="UGL140" s="219"/>
      <c r="UGM140" s="175"/>
      <c r="UGN140" s="175"/>
      <c r="UGO140" s="219"/>
      <c r="UGP140" s="175"/>
      <c r="UGQ140" s="175"/>
      <c r="UGR140" s="219"/>
      <c r="UGS140" s="175"/>
      <c r="UGT140" s="175"/>
      <c r="UGU140" s="219"/>
      <c r="UGV140" s="175"/>
      <c r="UGW140" s="175"/>
      <c r="UGX140" s="219"/>
      <c r="UGY140" s="175"/>
      <c r="UGZ140" s="175"/>
      <c r="UHA140" s="219"/>
      <c r="UHB140" s="175"/>
      <c r="UHC140" s="175"/>
      <c r="UHD140" s="219"/>
      <c r="UHE140" s="175"/>
      <c r="UHF140" s="175"/>
      <c r="UHG140" s="219"/>
      <c r="UHH140" s="175"/>
      <c r="UHI140" s="175"/>
      <c r="UHJ140" s="219"/>
      <c r="UHK140" s="175"/>
      <c r="UHL140" s="175"/>
      <c r="UHM140" s="219"/>
      <c r="UHN140" s="175"/>
      <c r="UHO140" s="175"/>
      <c r="UHP140" s="219"/>
      <c r="UHQ140" s="175"/>
      <c r="UHR140" s="175"/>
      <c r="UHS140" s="219"/>
      <c r="UHT140" s="175"/>
      <c r="UHU140" s="175"/>
      <c r="UHV140" s="219"/>
      <c r="UHW140" s="175"/>
      <c r="UHX140" s="175"/>
      <c r="UHY140" s="219"/>
      <c r="UHZ140" s="175"/>
      <c r="UIA140" s="175"/>
      <c r="UIB140" s="219"/>
      <c r="UIC140" s="175"/>
      <c r="UID140" s="175"/>
      <c r="UIE140" s="219"/>
      <c r="UIF140" s="175"/>
      <c r="UIG140" s="175"/>
      <c r="UIH140" s="219"/>
      <c r="UII140" s="175"/>
      <c r="UIJ140" s="175"/>
      <c r="UIK140" s="219"/>
      <c r="UIL140" s="175"/>
      <c r="UIM140" s="175"/>
      <c r="UIN140" s="219"/>
      <c r="UIO140" s="175"/>
      <c r="UIP140" s="175"/>
      <c r="UIQ140" s="219"/>
      <c r="UIR140" s="175"/>
      <c r="UIS140" s="175"/>
      <c r="UIT140" s="219"/>
      <c r="UIU140" s="175"/>
      <c r="UIV140" s="175"/>
      <c r="UIW140" s="219"/>
      <c r="UIX140" s="175"/>
      <c r="UIY140" s="175"/>
      <c r="UIZ140" s="219"/>
      <c r="UJA140" s="175"/>
      <c r="UJB140" s="175"/>
      <c r="UJC140" s="219"/>
      <c r="UJD140" s="175"/>
      <c r="UJE140" s="175"/>
      <c r="UJF140" s="219"/>
      <c r="UJG140" s="175"/>
      <c r="UJH140" s="175"/>
      <c r="UJI140" s="219"/>
      <c r="UJJ140" s="175"/>
      <c r="UJK140" s="175"/>
      <c r="UJL140" s="219"/>
      <c r="UJM140" s="175"/>
      <c r="UJN140" s="175"/>
      <c r="UJO140" s="219"/>
      <c r="UJP140" s="175"/>
      <c r="UJQ140" s="175"/>
      <c r="UJR140" s="219"/>
      <c r="UJS140" s="175"/>
      <c r="UJT140" s="175"/>
      <c r="UJU140" s="219"/>
      <c r="UJV140" s="175"/>
      <c r="UJW140" s="175"/>
      <c r="UJX140" s="219"/>
      <c r="UJY140" s="175"/>
      <c r="UJZ140" s="175"/>
      <c r="UKA140" s="219"/>
      <c r="UKB140" s="175"/>
      <c r="UKC140" s="175"/>
      <c r="UKD140" s="219"/>
      <c r="UKE140" s="175"/>
      <c r="UKF140" s="175"/>
      <c r="UKG140" s="219"/>
      <c r="UKH140" s="175"/>
      <c r="UKI140" s="175"/>
      <c r="UKJ140" s="219"/>
      <c r="UKK140" s="175"/>
      <c r="UKL140" s="175"/>
      <c r="UKM140" s="219"/>
      <c r="UKN140" s="175"/>
      <c r="UKO140" s="175"/>
      <c r="UKP140" s="219"/>
      <c r="UKQ140" s="175"/>
      <c r="UKR140" s="175"/>
      <c r="UKS140" s="219"/>
      <c r="UKT140" s="175"/>
      <c r="UKU140" s="175"/>
      <c r="UKV140" s="219"/>
      <c r="UKW140" s="175"/>
      <c r="UKX140" s="175"/>
      <c r="UKY140" s="219"/>
      <c r="UKZ140" s="175"/>
      <c r="ULA140" s="175"/>
      <c r="ULB140" s="219"/>
      <c r="ULC140" s="175"/>
      <c r="ULD140" s="175"/>
      <c r="ULE140" s="219"/>
      <c r="ULF140" s="175"/>
      <c r="ULG140" s="175"/>
      <c r="ULH140" s="219"/>
      <c r="ULI140" s="175"/>
      <c r="ULJ140" s="175"/>
      <c r="ULK140" s="219"/>
      <c r="ULL140" s="175"/>
      <c r="ULM140" s="175"/>
      <c r="ULN140" s="219"/>
      <c r="ULO140" s="175"/>
      <c r="ULP140" s="175"/>
      <c r="ULQ140" s="219"/>
      <c r="ULR140" s="175"/>
      <c r="ULS140" s="175"/>
      <c r="ULT140" s="219"/>
      <c r="ULU140" s="175"/>
      <c r="ULV140" s="175"/>
      <c r="ULW140" s="219"/>
      <c r="ULX140" s="175"/>
      <c r="ULY140" s="175"/>
      <c r="ULZ140" s="219"/>
      <c r="UMA140" s="175"/>
      <c r="UMB140" s="175"/>
      <c r="UMC140" s="219"/>
      <c r="UMD140" s="175"/>
      <c r="UME140" s="175"/>
      <c r="UMF140" s="219"/>
      <c r="UMG140" s="175"/>
      <c r="UMH140" s="175"/>
      <c r="UMI140" s="219"/>
      <c r="UMJ140" s="175"/>
      <c r="UMK140" s="175"/>
      <c r="UML140" s="219"/>
      <c r="UMM140" s="175"/>
      <c r="UMN140" s="175"/>
      <c r="UMO140" s="219"/>
      <c r="UMP140" s="175"/>
      <c r="UMQ140" s="175"/>
      <c r="UMR140" s="219"/>
      <c r="UMS140" s="175"/>
      <c r="UMT140" s="175"/>
      <c r="UMU140" s="219"/>
      <c r="UMV140" s="175"/>
      <c r="UMW140" s="175"/>
      <c r="UMX140" s="219"/>
      <c r="UMY140" s="175"/>
      <c r="UMZ140" s="175"/>
      <c r="UNA140" s="219"/>
      <c r="UNB140" s="175"/>
      <c r="UNC140" s="175"/>
      <c r="UND140" s="219"/>
      <c r="UNE140" s="175"/>
      <c r="UNF140" s="175"/>
      <c r="UNG140" s="219"/>
      <c r="UNH140" s="175"/>
      <c r="UNI140" s="175"/>
      <c r="UNJ140" s="219"/>
      <c r="UNK140" s="175"/>
      <c r="UNL140" s="175"/>
      <c r="UNM140" s="219"/>
      <c r="UNN140" s="175"/>
      <c r="UNO140" s="175"/>
      <c r="UNP140" s="219"/>
      <c r="UNQ140" s="175"/>
      <c r="UNR140" s="175"/>
      <c r="UNS140" s="219"/>
      <c r="UNT140" s="175"/>
      <c r="UNU140" s="175"/>
      <c r="UNV140" s="219"/>
      <c r="UNW140" s="175"/>
      <c r="UNX140" s="175"/>
      <c r="UNY140" s="219"/>
      <c r="UNZ140" s="175"/>
      <c r="UOA140" s="175"/>
      <c r="UOB140" s="219"/>
      <c r="UOC140" s="175"/>
      <c r="UOD140" s="175"/>
      <c r="UOE140" s="219"/>
      <c r="UOF140" s="175"/>
      <c r="UOG140" s="175"/>
      <c r="UOH140" s="219"/>
      <c r="UOI140" s="175"/>
      <c r="UOJ140" s="175"/>
      <c r="UOK140" s="219"/>
      <c r="UOL140" s="175"/>
      <c r="UOM140" s="175"/>
      <c r="UON140" s="219"/>
      <c r="UOO140" s="175"/>
      <c r="UOP140" s="175"/>
      <c r="UOQ140" s="219"/>
      <c r="UOR140" s="175"/>
      <c r="UOS140" s="175"/>
      <c r="UOT140" s="219"/>
      <c r="UOU140" s="175"/>
      <c r="UOV140" s="175"/>
      <c r="UOW140" s="219"/>
      <c r="UOX140" s="175"/>
      <c r="UOY140" s="175"/>
      <c r="UOZ140" s="219"/>
      <c r="UPA140" s="175"/>
      <c r="UPB140" s="175"/>
      <c r="UPC140" s="219"/>
      <c r="UPD140" s="175"/>
      <c r="UPE140" s="175"/>
      <c r="UPF140" s="219"/>
      <c r="UPG140" s="175"/>
      <c r="UPH140" s="175"/>
      <c r="UPI140" s="219"/>
      <c r="UPJ140" s="175"/>
      <c r="UPK140" s="175"/>
      <c r="UPL140" s="219"/>
      <c r="UPM140" s="175"/>
      <c r="UPN140" s="175"/>
      <c r="UPO140" s="219"/>
      <c r="UPP140" s="175"/>
      <c r="UPQ140" s="175"/>
      <c r="UPR140" s="219"/>
      <c r="UPS140" s="175"/>
      <c r="UPT140" s="175"/>
      <c r="UPU140" s="219"/>
      <c r="UPV140" s="175"/>
      <c r="UPW140" s="175"/>
      <c r="UPX140" s="219"/>
      <c r="UPY140" s="175"/>
      <c r="UPZ140" s="175"/>
      <c r="UQA140" s="219"/>
      <c r="UQB140" s="175"/>
      <c r="UQC140" s="175"/>
      <c r="UQD140" s="219"/>
      <c r="UQE140" s="175"/>
      <c r="UQF140" s="175"/>
      <c r="UQG140" s="219"/>
      <c r="UQH140" s="175"/>
      <c r="UQI140" s="175"/>
      <c r="UQJ140" s="219"/>
      <c r="UQK140" s="175"/>
      <c r="UQL140" s="175"/>
      <c r="UQM140" s="219"/>
      <c r="UQN140" s="175"/>
      <c r="UQO140" s="175"/>
      <c r="UQP140" s="219"/>
      <c r="UQQ140" s="175"/>
      <c r="UQR140" s="175"/>
      <c r="UQS140" s="219"/>
      <c r="UQT140" s="175"/>
      <c r="UQU140" s="175"/>
      <c r="UQV140" s="219"/>
      <c r="UQW140" s="175"/>
      <c r="UQX140" s="175"/>
      <c r="UQY140" s="219"/>
      <c r="UQZ140" s="175"/>
      <c r="URA140" s="175"/>
      <c r="URB140" s="219"/>
      <c r="URC140" s="175"/>
      <c r="URD140" s="175"/>
      <c r="URE140" s="219"/>
      <c r="URF140" s="175"/>
      <c r="URG140" s="175"/>
      <c r="URH140" s="219"/>
      <c r="URI140" s="175"/>
      <c r="URJ140" s="175"/>
      <c r="URK140" s="219"/>
      <c r="URL140" s="175"/>
      <c r="URM140" s="175"/>
      <c r="URN140" s="219"/>
      <c r="URO140" s="175"/>
      <c r="URP140" s="175"/>
      <c r="URQ140" s="219"/>
      <c r="URR140" s="175"/>
      <c r="URS140" s="175"/>
      <c r="URT140" s="219"/>
      <c r="URU140" s="175"/>
      <c r="URV140" s="175"/>
      <c r="URW140" s="219"/>
      <c r="URX140" s="175"/>
      <c r="URY140" s="175"/>
      <c r="URZ140" s="219"/>
      <c r="USA140" s="175"/>
      <c r="USB140" s="175"/>
      <c r="USC140" s="219"/>
      <c r="USD140" s="175"/>
      <c r="USE140" s="175"/>
      <c r="USF140" s="219"/>
      <c r="USG140" s="175"/>
      <c r="USH140" s="175"/>
      <c r="USI140" s="219"/>
      <c r="USJ140" s="175"/>
      <c r="USK140" s="175"/>
      <c r="USL140" s="219"/>
      <c r="USM140" s="175"/>
      <c r="USN140" s="175"/>
      <c r="USO140" s="219"/>
      <c r="USP140" s="175"/>
      <c r="USQ140" s="175"/>
      <c r="USR140" s="219"/>
      <c r="USS140" s="175"/>
      <c r="UST140" s="175"/>
      <c r="USU140" s="219"/>
      <c r="USV140" s="175"/>
      <c r="USW140" s="175"/>
      <c r="USX140" s="219"/>
      <c r="USY140" s="175"/>
      <c r="USZ140" s="175"/>
      <c r="UTA140" s="219"/>
      <c r="UTB140" s="175"/>
      <c r="UTC140" s="175"/>
      <c r="UTD140" s="219"/>
      <c r="UTE140" s="175"/>
      <c r="UTF140" s="175"/>
      <c r="UTG140" s="219"/>
      <c r="UTH140" s="175"/>
      <c r="UTI140" s="175"/>
      <c r="UTJ140" s="219"/>
      <c r="UTK140" s="175"/>
      <c r="UTL140" s="175"/>
      <c r="UTM140" s="219"/>
      <c r="UTN140" s="175"/>
      <c r="UTO140" s="175"/>
      <c r="UTP140" s="219"/>
      <c r="UTQ140" s="175"/>
      <c r="UTR140" s="175"/>
      <c r="UTS140" s="219"/>
      <c r="UTT140" s="175"/>
      <c r="UTU140" s="175"/>
      <c r="UTV140" s="219"/>
      <c r="UTW140" s="175"/>
      <c r="UTX140" s="175"/>
      <c r="UTY140" s="219"/>
      <c r="UTZ140" s="175"/>
      <c r="UUA140" s="175"/>
      <c r="UUB140" s="219"/>
      <c r="UUC140" s="175"/>
      <c r="UUD140" s="175"/>
      <c r="UUE140" s="219"/>
      <c r="UUF140" s="175"/>
      <c r="UUG140" s="175"/>
      <c r="UUH140" s="219"/>
      <c r="UUI140" s="175"/>
      <c r="UUJ140" s="175"/>
      <c r="UUK140" s="219"/>
      <c r="UUL140" s="175"/>
      <c r="UUM140" s="175"/>
      <c r="UUN140" s="219"/>
      <c r="UUO140" s="175"/>
      <c r="UUP140" s="175"/>
      <c r="UUQ140" s="219"/>
      <c r="UUR140" s="175"/>
      <c r="UUS140" s="175"/>
      <c r="UUT140" s="219"/>
      <c r="UUU140" s="175"/>
      <c r="UUV140" s="175"/>
      <c r="UUW140" s="219"/>
      <c r="UUX140" s="175"/>
      <c r="UUY140" s="175"/>
      <c r="UUZ140" s="219"/>
      <c r="UVA140" s="175"/>
      <c r="UVB140" s="175"/>
      <c r="UVC140" s="219"/>
      <c r="UVD140" s="175"/>
      <c r="UVE140" s="175"/>
      <c r="UVF140" s="219"/>
      <c r="UVG140" s="175"/>
      <c r="UVH140" s="175"/>
      <c r="UVI140" s="219"/>
      <c r="UVJ140" s="175"/>
      <c r="UVK140" s="175"/>
      <c r="UVL140" s="219"/>
      <c r="UVM140" s="175"/>
      <c r="UVN140" s="175"/>
      <c r="UVO140" s="219"/>
      <c r="UVP140" s="175"/>
      <c r="UVQ140" s="175"/>
      <c r="UVR140" s="219"/>
      <c r="UVS140" s="175"/>
      <c r="UVT140" s="175"/>
      <c r="UVU140" s="219"/>
      <c r="UVV140" s="175"/>
      <c r="UVW140" s="175"/>
      <c r="UVX140" s="219"/>
      <c r="UVY140" s="175"/>
      <c r="UVZ140" s="175"/>
      <c r="UWA140" s="219"/>
      <c r="UWB140" s="175"/>
      <c r="UWC140" s="175"/>
      <c r="UWD140" s="219"/>
      <c r="UWE140" s="175"/>
      <c r="UWF140" s="175"/>
      <c r="UWG140" s="219"/>
      <c r="UWH140" s="175"/>
      <c r="UWI140" s="175"/>
      <c r="UWJ140" s="219"/>
      <c r="UWK140" s="175"/>
      <c r="UWL140" s="175"/>
      <c r="UWM140" s="219"/>
      <c r="UWN140" s="175"/>
      <c r="UWO140" s="175"/>
      <c r="UWP140" s="219"/>
      <c r="UWQ140" s="175"/>
      <c r="UWR140" s="175"/>
      <c r="UWS140" s="219"/>
      <c r="UWT140" s="175"/>
      <c r="UWU140" s="175"/>
      <c r="UWV140" s="219"/>
      <c r="UWW140" s="175"/>
      <c r="UWX140" s="175"/>
      <c r="UWY140" s="219"/>
      <c r="UWZ140" s="175"/>
      <c r="UXA140" s="175"/>
      <c r="UXB140" s="219"/>
      <c r="UXC140" s="175"/>
      <c r="UXD140" s="175"/>
      <c r="UXE140" s="219"/>
      <c r="UXF140" s="175"/>
      <c r="UXG140" s="175"/>
      <c r="UXH140" s="219"/>
      <c r="UXI140" s="175"/>
      <c r="UXJ140" s="175"/>
      <c r="UXK140" s="219"/>
      <c r="UXL140" s="175"/>
      <c r="UXM140" s="175"/>
      <c r="UXN140" s="219"/>
      <c r="UXO140" s="175"/>
      <c r="UXP140" s="175"/>
      <c r="UXQ140" s="219"/>
      <c r="UXR140" s="175"/>
      <c r="UXS140" s="175"/>
      <c r="UXT140" s="219"/>
      <c r="UXU140" s="175"/>
      <c r="UXV140" s="175"/>
      <c r="UXW140" s="219"/>
      <c r="UXX140" s="175"/>
      <c r="UXY140" s="175"/>
      <c r="UXZ140" s="219"/>
      <c r="UYA140" s="175"/>
      <c r="UYB140" s="175"/>
      <c r="UYC140" s="219"/>
      <c r="UYD140" s="175"/>
      <c r="UYE140" s="175"/>
      <c r="UYF140" s="219"/>
      <c r="UYG140" s="175"/>
      <c r="UYH140" s="175"/>
      <c r="UYI140" s="219"/>
      <c r="UYJ140" s="175"/>
      <c r="UYK140" s="175"/>
      <c r="UYL140" s="219"/>
      <c r="UYM140" s="175"/>
      <c r="UYN140" s="175"/>
      <c r="UYO140" s="219"/>
      <c r="UYP140" s="175"/>
      <c r="UYQ140" s="175"/>
      <c r="UYR140" s="219"/>
      <c r="UYS140" s="175"/>
      <c r="UYT140" s="175"/>
      <c r="UYU140" s="219"/>
      <c r="UYV140" s="175"/>
      <c r="UYW140" s="175"/>
      <c r="UYX140" s="219"/>
      <c r="UYY140" s="175"/>
      <c r="UYZ140" s="175"/>
      <c r="UZA140" s="219"/>
      <c r="UZB140" s="175"/>
      <c r="UZC140" s="175"/>
      <c r="UZD140" s="219"/>
      <c r="UZE140" s="175"/>
      <c r="UZF140" s="175"/>
      <c r="UZG140" s="219"/>
      <c r="UZH140" s="175"/>
      <c r="UZI140" s="175"/>
      <c r="UZJ140" s="219"/>
      <c r="UZK140" s="175"/>
      <c r="UZL140" s="175"/>
      <c r="UZM140" s="219"/>
      <c r="UZN140" s="175"/>
      <c r="UZO140" s="175"/>
      <c r="UZP140" s="219"/>
      <c r="UZQ140" s="175"/>
      <c r="UZR140" s="175"/>
      <c r="UZS140" s="219"/>
      <c r="UZT140" s="175"/>
      <c r="UZU140" s="175"/>
      <c r="UZV140" s="219"/>
      <c r="UZW140" s="175"/>
      <c r="UZX140" s="175"/>
      <c r="UZY140" s="219"/>
      <c r="UZZ140" s="175"/>
      <c r="VAA140" s="175"/>
      <c r="VAB140" s="219"/>
      <c r="VAC140" s="175"/>
      <c r="VAD140" s="175"/>
      <c r="VAE140" s="219"/>
      <c r="VAF140" s="175"/>
      <c r="VAG140" s="175"/>
      <c r="VAH140" s="219"/>
      <c r="VAI140" s="175"/>
      <c r="VAJ140" s="175"/>
      <c r="VAK140" s="219"/>
      <c r="VAL140" s="175"/>
      <c r="VAM140" s="175"/>
      <c r="VAN140" s="219"/>
      <c r="VAO140" s="175"/>
      <c r="VAP140" s="175"/>
      <c r="VAQ140" s="219"/>
      <c r="VAR140" s="175"/>
      <c r="VAS140" s="175"/>
      <c r="VAT140" s="219"/>
      <c r="VAU140" s="175"/>
      <c r="VAV140" s="175"/>
      <c r="VAW140" s="219"/>
      <c r="VAX140" s="175"/>
      <c r="VAY140" s="175"/>
      <c r="VAZ140" s="219"/>
      <c r="VBA140" s="175"/>
      <c r="VBB140" s="175"/>
      <c r="VBC140" s="219"/>
      <c r="VBD140" s="175"/>
      <c r="VBE140" s="175"/>
      <c r="VBF140" s="219"/>
      <c r="VBG140" s="175"/>
      <c r="VBH140" s="175"/>
      <c r="VBI140" s="219"/>
      <c r="VBJ140" s="175"/>
      <c r="VBK140" s="175"/>
      <c r="VBL140" s="219"/>
      <c r="VBM140" s="175"/>
      <c r="VBN140" s="175"/>
      <c r="VBO140" s="219"/>
      <c r="VBP140" s="175"/>
      <c r="VBQ140" s="175"/>
      <c r="VBR140" s="219"/>
      <c r="VBS140" s="175"/>
      <c r="VBT140" s="175"/>
      <c r="VBU140" s="219"/>
      <c r="VBV140" s="175"/>
      <c r="VBW140" s="175"/>
      <c r="VBX140" s="219"/>
      <c r="VBY140" s="175"/>
      <c r="VBZ140" s="175"/>
      <c r="VCA140" s="219"/>
      <c r="VCB140" s="175"/>
      <c r="VCC140" s="175"/>
      <c r="VCD140" s="219"/>
      <c r="VCE140" s="175"/>
      <c r="VCF140" s="175"/>
      <c r="VCG140" s="219"/>
      <c r="VCH140" s="175"/>
      <c r="VCI140" s="175"/>
      <c r="VCJ140" s="219"/>
      <c r="VCK140" s="175"/>
      <c r="VCL140" s="175"/>
      <c r="VCM140" s="219"/>
      <c r="VCN140" s="175"/>
      <c r="VCO140" s="175"/>
      <c r="VCP140" s="219"/>
      <c r="VCQ140" s="175"/>
      <c r="VCR140" s="175"/>
      <c r="VCS140" s="219"/>
      <c r="VCT140" s="175"/>
      <c r="VCU140" s="175"/>
      <c r="VCV140" s="219"/>
      <c r="VCW140" s="175"/>
      <c r="VCX140" s="175"/>
      <c r="VCY140" s="219"/>
      <c r="VCZ140" s="175"/>
      <c r="VDA140" s="175"/>
      <c r="VDB140" s="219"/>
      <c r="VDC140" s="175"/>
      <c r="VDD140" s="175"/>
      <c r="VDE140" s="219"/>
      <c r="VDF140" s="175"/>
      <c r="VDG140" s="175"/>
      <c r="VDH140" s="219"/>
      <c r="VDI140" s="175"/>
      <c r="VDJ140" s="175"/>
      <c r="VDK140" s="219"/>
      <c r="VDL140" s="175"/>
      <c r="VDM140" s="175"/>
      <c r="VDN140" s="219"/>
      <c r="VDO140" s="175"/>
      <c r="VDP140" s="175"/>
      <c r="VDQ140" s="219"/>
      <c r="VDR140" s="175"/>
      <c r="VDS140" s="175"/>
      <c r="VDT140" s="219"/>
      <c r="VDU140" s="175"/>
      <c r="VDV140" s="175"/>
      <c r="VDW140" s="219"/>
      <c r="VDX140" s="175"/>
      <c r="VDY140" s="175"/>
      <c r="VDZ140" s="219"/>
      <c r="VEA140" s="175"/>
      <c r="VEB140" s="175"/>
      <c r="VEC140" s="219"/>
      <c r="VED140" s="175"/>
      <c r="VEE140" s="175"/>
      <c r="VEF140" s="219"/>
      <c r="VEG140" s="175"/>
      <c r="VEH140" s="175"/>
      <c r="VEI140" s="219"/>
      <c r="VEJ140" s="175"/>
      <c r="VEK140" s="175"/>
      <c r="VEL140" s="219"/>
      <c r="VEM140" s="175"/>
      <c r="VEN140" s="175"/>
      <c r="VEO140" s="219"/>
      <c r="VEP140" s="175"/>
      <c r="VEQ140" s="175"/>
      <c r="VER140" s="219"/>
      <c r="VES140" s="175"/>
      <c r="VET140" s="175"/>
      <c r="VEU140" s="219"/>
      <c r="VEV140" s="175"/>
      <c r="VEW140" s="175"/>
      <c r="VEX140" s="219"/>
      <c r="VEY140" s="175"/>
      <c r="VEZ140" s="175"/>
      <c r="VFA140" s="219"/>
      <c r="VFB140" s="175"/>
      <c r="VFC140" s="175"/>
      <c r="VFD140" s="219"/>
      <c r="VFE140" s="175"/>
      <c r="VFF140" s="175"/>
      <c r="VFG140" s="219"/>
      <c r="VFH140" s="175"/>
      <c r="VFI140" s="175"/>
      <c r="VFJ140" s="219"/>
      <c r="VFK140" s="175"/>
      <c r="VFL140" s="175"/>
      <c r="VFM140" s="219"/>
      <c r="VFN140" s="175"/>
      <c r="VFO140" s="175"/>
      <c r="VFP140" s="219"/>
      <c r="VFQ140" s="175"/>
      <c r="VFR140" s="175"/>
      <c r="VFS140" s="219"/>
      <c r="VFT140" s="175"/>
      <c r="VFU140" s="175"/>
      <c r="VFV140" s="219"/>
      <c r="VFW140" s="175"/>
      <c r="VFX140" s="175"/>
      <c r="VFY140" s="219"/>
      <c r="VFZ140" s="175"/>
      <c r="VGA140" s="175"/>
      <c r="VGB140" s="219"/>
      <c r="VGC140" s="175"/>
      <c r="VGD140" s="175"/>
      <c r="VGE140" s="219"/>
      <c r="VGF140" s="175"/>
      <c r="VGG140" s="175"/>
      <c r="VGH140" s="219"/>
      <c r="VGI140" s="175"/>
      <c r="VGJ140" s="175"/>
      <c r="VGK140" s="219"/>
      <c r="VGL140" s="175"/>
      <c r="VGM140" s="175"/>
      <c r="VGN140" s="219"/>
      <c r="VGO140" s="175"/>
      <c r="VGP140" s="175"/>
      <c r="VGQ140" s="219"/>
      <c r="VGR140" s="175"/>
      <c r="VGS140" s="175"/>
      <c r="VGT140" s="219"/>
      <c r="VGU140" s="175"/>
      <c r="VGV140" s="175"/>
      <c r="VGW140" s="219"/>
      <c r="VGX140" s="175"/>
      <c r="VGY140" s="175"/>
      <c r="VGZ140" s="219"/>
      <c r="VHA140" s="175"/>
      <c r="VHB140" s="175"/>
      <c r="VHC140" s="219"/>
      <c r="VHD140" s="175"/>
      <c r="VHE140" s="175"/>
      <c r="VHF140" s="219"/>
      <c r="VHG140" s="175"/>
      <c r="VHH140" s="175"/>
      <c r="VHI140" s="219"/>
      <c r="VHJ140" s="175"/>
      <c r="VHK140" s="175"/>
      <c r="VHL140" s="219"/>
      <c r="VHM140" s="175"/>
      <c r="VHN140" s="175"/>
      <c r="VHO140" s="219"/>
      <c r="VHP140" s="175"/>
      <c r="VHQ140" s="175"/>
      <c r="VHR140" s="219"/>
      <c r="VHS140" s="175"/>
      <c r="VHT140" s="175"/>
      <c r="VHU140" s="219"/>
      <c r="VHV140" s="175"/>
      <c r="VHW140" s="175"/>
      <c r="VHX140" s="219"/>
      <c r="VHY140" s="175"/>
      <c r="VHZ140" s="175"/>
      <c r="VIA140" s="219"/>
      <c r="VIB140" s="175"/>
      <c r="VIC140" s="175"/>
      <c r="VID140" s="219"/>
      <c r="VIE140" s="175"/>
      <c r="VIF140" s="175"/>
      <c r="VIG140" s="219"/>
      <c r="VIH140" s="175"/>
      <c r="VII140" s="175"/>
      <c r="VIJ140" s="219"/>
      <c r="VIK140" s="175"/>
      <c r="VIL140" s="175"/>
      <c r="VIM140" s="219"/>
      <c r="VIN140" s="175"/>
      <c r="VIO140" s="175"/>
      <c r="VIP140" s="219"/>
      <c r="VIQ140" s="175"/>
      <c r="VIR140" s="175"/>
      <c r="VIS140" s="219"/>
      <c r="VIT140" s="175"/>
      <c r="VIU140" s="175"/>
      <c r="VIV140" s="219"/>
      <c r="VIW140" s="175"/>
      <c r="VIX140" s="175"/>
      <c r="VIY140" s="219"/>
      <c r="VIZ140" s="175"/>
      <c r="VJA140" s="175"/>
      <c r="VJB140" s="219"/>
      <c r="VJC140" s="175"/>
      <c r="VJD140" s="175"/>
      <c r="VJE140" s="219"/>
      <c r="VJF140" s="175"/>
      <c r="VJG140" s="175"/>
      <c r="VJH140" s="219"/>
      <c r="VJI140" s="175"/>
      <c r="VJJ140" s="175"/>
      <c r="VJK140" s="219"/>
      <c r="VJL140" s="175"/>
      <c r="VJM140" s="175"/>
      <c r="VJN140" s="219"/>
      <c r="VJO140" s="175"/>
      <c r="VJP140" s="175"/>
      <c r="VJQ140" s="219"/>
      <c r="VJR140" s="175"/>
      <c r="VJS140" s="175"/>
      <c r="VJT140" s="219"/>
      <c r="VJU140" s="175"/>
      <c r="VJV140" s="175"/>
      <c r="VJW140" s="219"/>
      <c r="VJX140" s="175"/>
      <c r="VJY140" s="175"/>
      <c r="VJZ140" s="219"/>
      <c r="VKA140" s="175"/>
      <c r="VKB140" s="175"/>
      <c r="VKC140" s="219"/>
      <c r="VKD140" s="175"/>
      <c r="VKE140" s="175"/>
      <c r="VKF140" s="219"/>
      <c r="VKG140" s="175"/>
      <c r="VKH140" s="175"/>
      <c r="VKI140" s="219"/>
      <c r="VKJ140" s="175"/>
      <c r="VKK140" s="175"/>
      <c r="VKL140" s="219"/>
      <c r="VKM140" s="175"/>
      <c r="VKN140" s="175"/>
      <c r="VKO140" s="219"/>
      <c r="VKP140" s="175"/>
      <c r="VKQ140" s="175"/>
      <c r="VKR140" s="219"/>
      <c r="VKS140" s="175"/>
      <c r="VKT140" s="175"/>
      <c r="VKU140" s="219"/>
      <c r="VKV140" s="175"/>
      <c r="VKW140" s="175"/>
      <c r="VKX140" s="219"/>
      <c r="VKY140" s="175"/>
      <c r="VKZ140" s="175"/>
      <c r="VLA140" s="219"/>
      <c r="VLB140" s="175"/>
      <c r="VLC140" s="175"/>
      <c r="VLD140" s="219"/>
      <c r="VLE140" s="175"/>
      <c r="VLF140" s="175"/>
      <c r="VLG140" s="219"/>
      <c r="VLH140" s="175"/>
      <c r="VLI140" s="175"/>
      <c r="VLJ140" s="219"/>
      <c r="VLK140" s="175"/>
      <c r="VLL140" s="175"/>
      <c r="VLM140" s="219"/>
      <c r="VLN140" s="175"/>
      <c r="VLO140" s="175"/>
      <c r="VLP140" s="219"/>
      <c r="VLQ140" s="175"/>
      <c r="VLR140" s="175"/>
      <c r="VLS140" s="219"/>
      <c r="VLT140" s="175"/>
      <c r="VLU140" s="175"/>
      <c r="VLV140" s="219"/>
      <c r="VLW140" s="175"/>
      <c r="VLX140" s="175"/>
      <c r="VLY140" s="219"/>
      <c r="VLZ140" s="175"/>
      <c r="VMA140" s="175"/>
      <c r="VMB140" s="219"/>
      <c r="VMC140" s="175"/>
      <c r="VMD140" s="175"/>
      <c r="VME140" s="219"/>
      <c r="VMF140" s="175"/>
      <c r="VMG140" s="175"/>
      <c r="VMH140" s="219"/>
      <c r="VMI140" s="175"/>
      <c r="VMJ140" s="175"/>
      <c r="VMK140" s="219"/>
      <c r="VML140" s="175"/>
      <c r="VMM140" s="175"/>
      <c r="VMN140" s="219"/>
      <c r="VMO140" s="175"/>
      <c r="VMP140" s="175"/>
      <c r="VMQ140" s="219"/>
      <c r="VMR140" s="175"/>
      <c r="VMS140" s="175"/>
      <c r="VMT140" s="219"/>
      <c r="VMU140" s="175"/>
      <c r="VMV140" s="175"/>
      <c r="VMW140" s="219"/>
      <c r="VMX140" s="175"/>
      <c r="VMY140" s="175"/>
      <c r="VMZ140" s="219"/>
      <c r="VNA140" s="175"/>
      <c r="VNB140" s="175"/>
      <c r="VNC140" s="219"/>
      <c r="VND140" s="175"/>
      <c r="VNE140" s="175"/>
      <c r="VNF140" s="219"/>
      <c r="VNG140" s="175"/>
      <c r="VNH140" s="175"/>
      <c r="VNI140" s="219"/>
      <c r="VNJ140" s="175"/>
      <c r="VNK140" s="175"/>
      <c r="VNL140" s="219"/>
      <c r="VNM140" s="175"/>
      <c r="VNN140" s="175"/>
      <c r="VNO140" s="219"/>
      <c r="VNP140" s="175"/>
      <c r="VNQ140" s="175"/>
      <c r="VNR140" s="219"/>
      <c r="VNS140" s="175"/>
      <c r="VNT140" s="175"/>
      <c r="VNU140" s="219"/>
      <c r="VNV140" s="175"/>
      <c r="VNW140" s="175"/>
      <c r="VNX140" s="219"/>
      <c r="VNY140" s="175"/>
      <c r="VNZ140" s="175"/>
      <c r="VOA140" s="219"/>
      <c r="VOB140" s="175"/>
      <c r="VOC140" s="175"/>
      <c r="VOD140" s="219"/>
      <c r="VOE140" s="175"/>
      <c r="VOF140" s="175"/>
      <c r="VOG140" s="219"/>
      <c r="VOH140" s="175"/>
      <c r="VOI140" s="175"/>
      <c r="VOJ140" s="219"/>
      <c r="VOK140" s="175"/>
      <c r="VOL140" s="175"/>
      <c r="VOM140" s="219"/>
      <c r="VON140" s="175"/>
      <c r="VOO140" s="175"/>
      <c r="VOP140" s="219"/>
      <c r="VOQ140" s="175"/>
      <c r="VOR140" s="175"/>
      <c r="VOS140" s="219"/>
      <c r="VOT140" s="175"/>
      <c r="VOU140" s="175"/>
      <c r="VOV140" s="219"/>
      <c r="VOW140" s="175"/>
      <c r="VOX140" s="175"/>
      <c r="VOY140" s="219"/>
      <c r="VOZ140" s="175"/>
      <c r="VPA140" s="175"/>
      <c r="VPB140" s="219"/>
      <c r="VPC140" s="175"/>
      <c r="VPD140" s="175"/>
      <c r="VPE140" s="219"/>
      <c r="VPF140" s="175"/>
      <c r="VPG140" s="175"/>
      <c r="VPH140" s="219"/>
      <c r="VPI140" s="175"/>
      <c r="VPJ140" s="175"/>
      <c r="VPK140" s="219"/>
      <c r="VPL140" s="175"/>
      <c r="VPM140" s="175"/>
      <c r="VPN140" s="219"/>
      <c r="VPO140" s="175"/>
      <c r="VPP140" s="175"/>
      <c r="VPQ140" s="219"/>
      <c r="VPR140" s="175"/>
      <c r="VPS140" s="175"/>
      <c r="VPT140" s="219"/>
      <c r="VPU140" s="175"/>
      <c r="VPV140" s="175"/>
      <c r="VPW140" s="219"/>
      <c r="VPX140" s="175"/>
      <c r="VPY140" s="175"/>
      <c r="VPZ140" s="219"/>
      <c r="VQA140" s="175"/>
      <c r="VQB140" s="175"/>
      <c r="VQC140" s="219"/>
      <c r="VQD140" s="175"/>
      <c r="VQE140" s="175"/>
      <c r="VQF140" s="219"/>
      <c r="VQG140" s="175"/>
      <c r="VQH140" s="175"/>
      <c r="VQI140" s="219"/>
      <c r="VQJ140" s="175"/>
      <c r="VQK140" s="175"/>
      <c r="VQL140" s="219"/>
      <c r="VQM140" s="175"/>
      <c r="VQN140" s="175"/>
      <c r="VQO140" s="219"/>
      <c r="VQP140" s="175"/>
      <c r="VQQ140" s="175"/>
      <c r="VQR140" s="219"/>
      <c r="VQS140" s="175"/>
      <c r="VQT140" s="175"/>
      <c r="VQU140" s="219"/>
      <c r="VQV140" s="175"/>
      <c r="VQW140" s="175"/>
      <c r="VQX140" s="219"/>
      <c r="VQY140" s="175"/>
      <c r="VQZ140" s="175"/>
      <c r="VRA140" s="219"/>
      <c r="VRB140" s="175"/>
      <c r="VRC140" s="175"/>
      <c r="VRD140" s="219"/>
      <c r="VRE140" s="175"/>
      <c r="VRF140" s="175"/>
      <c r="VRG140" s="219"/>
      <c r="VRH140" s="175"/>
      <c r="VRI140" s="175"/>
      <c r="VRJ140" s="219"/>
      <c r="VRK140" s="175"/>
      <c r="VRL140" s="175"/>
      <c r="VRM140" s="219"/>
      <c r="VRN140" s="175"/>
      <c r="VRO140" s="175"/>
      <c r="VRP140" s="219"/>
      <c r="VRQ140" s="175"/>
      <c r="VRR140" s="175"/>
      <c r="VRS140" s="219"/>
      <c r="VRT140" s="175"/>
      <c r="VRU140" s="175"/>
      <c r="VRV140" s="219"/>
      <c r="VRW140" s="175"/>
      <c r="VRX140" s="175"/>
      <c r="VRY140" s="219"/>
      <c r="VRZ140" s="175"/>
      <c r="VSA140" s="175"/>
      <c r="VSB140" s="219"/>
      <c r="VSC140" s="175"/>
      <c r="VSD140" s="175"/>
      <c r="VSE140" s="219"/>
      <c r="VSF140" s="175"/>
      <c r="VSG140" s="175"/>
      <c r="VSH140" s="219"/>
      <c r="VSI140" s="175"/>
      <c r="VSJ140" s="175"/>
      <c r="VSK140" s="219"/>
      <c r="VSL140" s="175"/>
      <c r="VSM140" s="175"/>
      <c r="VSN140" s="219"/>
      <c r="VSO140" s="175"/>
      <c r="VSP140" s="175"/>
      <c r="VSQ140" s="219"/>
      <c r="VSR140" s="175"/>
      <c r="VSS140" s="175"/>
      <c r="VST140" s="219"/>
      <c r="VSU140" s="175"/>
      <c r="VSV140" s="175"/>
      <c r="VSW140" s="219"/>
      <c r="VSX140" s="175"/>
      <c r="VSY140" s="175"/>
      <c r="VSZ140" s="219"/>
      <c r="VTA140" s="175"/>
      <c r="VTB140" s="175"/>
      <c r="VTC140" s="219"/>
      <c r="VTD140" s="175"/>
      <c r="VTE140" s="175"/>
      <c r="VTF140" s="219"/>
      <c r="VTG140" s="175"/>
      <c r="VTH140" s="175"/>
      <c r="VTI140" s="219"/>
      <c r="VTJ140" s="175"/>
      <c r="VTK140" s="175"/>
      <c r="VTL140" s="219"/>
      <c r="VTM140" s="175"/>
      <c r="VTN140" s="175"/>
      <c r="VTO140" s="219"/>
      <c r="VTP140" s="175"/>
      <c r="VTQ140" s="175"/>
      <c r="VTR140" s="219"/>
      <c r="VTS140" s="175"/>
      <c r="VTT140" s="175"/>
      <c r="VTU140" s="219"/>
      <c r="VTV140" s="175"/>
      <c r="VTW140" s="175"/>
      <c r="VTX140" s="219"/>
      <c r="VTY140" s="175"/>
      <c r="VTZ140" s="175"/>
      <c r="VUA140" s="219"/>
      <c r="VUB140" s="175"/>
      <c r="VUC140" s="175"/>
      <c r="VUD140" s="219"/>
      <c r="VUE140" s="175"/>
      <c r="VUF140" s="175"/>
      <c r="VUG140" s="219"/>
      <c r="VUH140" s="175"/>
      <c r="VUI140" s="175"/>
      <c r="VUJ140" s="219"/>
      <c r="VUK140" s="175"/>
      <c r="VUL140" s="175"/>
      <c r="VUM140" s="219"/>
      <c r="VUN140" s="175"/>
      <c r="VUO140" s="175"/>
      <c r="VUP140" s="219"/>
      <c r="VUQ140" s="175"/>
      <c r="VUR140" s="175"/>
      <c r="VUS140" s="219"/>
      <c r="VUT140" s="175"/>
      <c r="VUU140" s="175"/>
      <c r="VUV140" s="219"/>
      <c r="VUW140" s="175"/>
      <c r="VUX140" s="175"/>
      <c r="VUY140" s="219"/>
      <c r="VUZ140" s="175"/>
      <c r="VVA140" s="175"/>
      <c r="VVB140" s="219"/>
      <c r="VVC140" s="175"/>
      <c r="VVD140" s="175"/>
      <c r="VVE140" s="219"/>
      <c r="VVF140" s="175"/>
      <c r="VVG140" s="175"/>
      <c r="VVH140" s="219"/>
      <c r="VVI140" s="175"/>
      <c r="VVJ140" s="175"/>
      <c r="VVK140" s="219"/>
      <c r="VVL140" s="175"/>
      <c r="VVM140" s="175"/>
      <c r="VVN140" s="219"/>
      <c r="VVO140" s="175"/>
      <c r="VVP140" s="175"/>
      <c r="VVQ140" s="219"/>
      <c r="VVR140" s="175"/>
      <c r="VVS140" s="175"/>
      <c r="VVT140" s="219"/>
      <c r="VVU140" s="175"/>
      <c r="VVV140" s="175"/>
      <c r="VVW140" s="219"/>
      <c r="VVX140" s="175"/>
      <c r="VVY140" s="175"/>
      <c r="VVZ140" s="219"/>
      <c r="VWA140" s="175"/>
      <c r="VWB140" s="175"/>
      <c r="VWC140" s="219"/>
      <c r="VWD140" s="175"/>
      <c r="VWE140" s="175"/>
      <c r="VWF140" s="219"/>
      <c r="VWG140" s="175"/>
      <c r="VWH140" s="175"/>
      <c r="VWI140" s="219"/>
      <c r="VWJ140" s="175"/>
      <c r="VWK140" s="175"/>
      <c r="VWL140" s="219"/>
      <c r="VWM140" s="175"/>
      <c r="VWN140" s="175"/>
      <c r="VWO140" s="219"/>
      <c r="VWP140" s="175"/>
      <c r="VWQ140" s="175"/>
      <c r="VWR140" s="219"/>
      <c r="VWS140" s="175"/>
      <c r="VWT140" s="175"/>
      <c r="VWU140" s="219"/>
      <c r="VWV140" s="175"/>
      <c r="VWW140" s="175"/>
      <c r="VWX140" s="219"/>
      <c r="VWY140" s="175"/>
      <c r="VWZ140" s="175"/>
      <c r="VXA140" s="219"/>
      <c r="VXB140" s="175"/>
      <c r="VXC140" s="175"/>
      <c r="VXD140" s="219"/>
      <c r="VXE140" s="175"/>
      <c r="VXF140" s="175"/>
      <c r="VXG140" s="219"/>
      <c r="VXH140" s="175"/>
      <c r="VXI140" s="175"/>
      <c r="VXJ140" s="219"/>
      <c r="VXK140" s="175"/>
      <c r="VXL140" s="175"/>
      <c r="VXM140" s="219"/>
      <c r="VXN140" s="175"/>
      <c r="VXO140" s="175"/>
      <c r="VXP140" s="219"/>
      <c r="VXQ140" s="175"/>
      <c r="VXR140" s="175"/>
      <c r="VXS140" s="219"/>
      <c r="VXT140" s="175"/>
      <c r="VXU140" s="175"/>
      <c r="VXV140" s="219"/>
      <c r="VXW140" s="175"/>
      <c r="VXX140" s="175"/>
      <c r="VXY140" s="219"/>
      <c r="VXZ140" s="175"/>
      <c r="VYA140" s="175"/>
      <c r="VYB140" s="219"/>
      <c r="VYC140" s="175"/>
      <c r="VYD140" s="175"/>
      <c r="VYE140" s="219"/>
      <c r="VYF140" s="175"/>
      <c r="VYG140" s="175"/>
      <c r="VYH140" s="219"/>
      <c r="VYI140" s="175"/>
      <c r="VYJ140" s="175"/>
      <c r="VYK140" s="219"/>
      <c r="VYL140" s="175"/>
      <c r="VYM140" s="175"/>
      <c r="VYN140" s="219"/>
      <c r="VYO140" s="175"/>
      <c r="VYP140" s="175"/>
      <c r="VYQ140" s="219"/>
      <c r="VYR140" s="175"/>
      <c r="VYS140" s="175"/>
      <c r="VYT140" s="219"/>
      <c r="VYU140" s="175"/>
      <c r="VYV140" s="175"/>
      <c r="VYW140" s="219"/>
      <c r="VYX140" s="175"/>
      <c r="VYY140" s="175"/>
      <c r="VYZ140" s="219"/>
      <c r="VZA140" s="175"/>
      <c r="VZB140" s="175"/>
      <c r="VZC140" s="219"/>
      <c r="VZD140" s="175"/>
      <c r="VZE140" s="175"/>
      <c r="VZF140" s="219"/>
      <c r="VZG140" s="175"/>
      <c r="VZH140" s="175"/>
      <c r="VZI140" s="219"/>
      <c r="VZJ140" s="175"/>
      <c r="VZK140" s="175"/>
      <c r="VZL140" s="219"/>
      <c r="VZM140" s="175"/>
      <c r="VZN140" s="175"/>
      <c r="VZO140" s="219"/>
      <c r="VZP140" s="175"/>
      <c r="VZQ140" s="175"/>
      <c r="VZR140" s="219"/>
      <c r="VZS140" s="175"/>
      <c r="VZT140" s="175"/>
      <c r="VZU140" s="219"/>
      <c r="VZV140" s="175"/>
      <c r="VZW140" s="175"/>
      <c r="VZX140" s="219"/>
      <c r="VZY140" s="175"/>
      <c r="VZZ140" s="175"/>
      <c r="WAA140" s="219"/>
      <c r="WAB140" s="175"/>
      <c r="WAC140" s="175"/>
      <c r="WAD140" s="219"/>
      <c r="WAE140" s="175"/>
      <c r="WAF140" s="175"/>
      <c r="WAG140" s="219"/>
      <c r="WAH140" s="175"/>
      <c r="WAI140" s="175"/>
      <c r="WAJ140" s="219"/>
      <c r="WAK140" s="175"/>
      <c r="WAL140" s="175"/>
      <c r="WAM140" s="219"/>
      <c r="WAN140" s="175"/>
      <c r="WAO140" s="175"/>
      <c r="WAP140" s="219"/>
      <c r="WAQ140" s="175"/>
      <c r="WAR140" s="175"/>
      <c r="WAS140" s="219"/>
      <c r="WAT140" s="175"/>
      <c r="WAU140" s="175"/>
      <c r="WAV140" s="219"/>
      <c r="WAW140" s="175"/>
      <c r="WAX140" s="175"/>
      <c r="WAY140" s="219"/>
      <c r="WAZ140" s="175"/>
      <c r="WBA140" s="175"/>
      <c r="WBB140" s="219"/>
      <c r="WBC140" s="175"/>
      <c r="WBD140" s="175"/>
      <c r="WBE140" s="219"/>
      <c r="WBF140" s="175"/>
      <c r="WBG140" s="175"/>
      <c r="WBH140" s="219"/>
      <c r="WBI140" s="175"/>
      <c r="WBJ140" s="175"/>
      <c r="WBK140" s="219"/>
      <c r="WBL140" s="175"/>
      <c r="WBM140" s="175"/>
      <c r="WBN140" s="219"/>
      <c r="WBO140" s="175"/>
      <c r="WBP140" s="175"/>
      <c r="WBQ140" s="219"/>
      <c r="WBR140" s="175"/>
      <c r="WBS140" s="175"/>
      <c r="WBT140" s="219"/>
      <c r="WBU140" s="175"/>
      <c r="WBV140" s="175"/>
      <c r="WBW140" s="219"/>
      <c r="WBX140" s="175"/>
      <c r="WBY140" s="175"/>
      <c r="WBZ140" s="219"/>
      <c r="WCA140" s="175"/>
      <c r="WCB140" s="175"/>
      <c r="WCC140" s="219"/>
      <c r="WCD140" s="175"/>
      <c r="WCE140" s="175"/>
      <c r="WCF140" s="219"/>
      <c r="WCG140" s="175"/>
      <c r="WCH140" s="175"/>
      <c r="WCI140" s="219"/>
      <c r="WCJ140" s="175"/>
      <c r="WCK140" s="175"/>
      <c r="WCL140" s="219"/>
      <c r="WCM140" s="175"/>
      <c r="WCN140" s="175"/>
      <c r="WCO140" s="219"/>
      <c r="WCP140" s="175"/>
      <c r="WCQ140" s="175"/>
      <c r="WCR140" s="219"/>
      <c r="WCS140" s="175"/>
      <c r="WCT140" s="175"/>
      <c r="WCU140" s="219"/>
      <c r="WCV140" s="175"/>
      <c r="WCW140" s="175"/>
      <c r="WCX140" s="219"/>
      <c r="WCY140" s="175"/>
      <c r="WCZ140" s="175"/>
      <c r="WDA140" s="219"/>
      <c r="WDB140" s="175"/>
      <c r="WDC140" s="175"/>
      <c r="WDD140" s="219"/>
      <c r="WDE140" s="175"/>
      <c r="WDF140" s="175"/>
      <c r="WDG140" s="219"/>
      <c r="WDH140" s="175"/>
      <c r="WDI140" s="175"/>
      <c r="WDJ140" s="219"/>
      <c r="WDK140" s="175"/>
      <c r="WDL140" s="175"/>
      <c r="WDM140" s="219"/>
      <c r="WDN140" s="175"/>
      <c r="WDO140" s="175"/>
      <c r="WDP140" s="219"/>
      <c r="WDQ140" s="175"/>
      <c r="WDR140" s="175"/>
      <c r="WDS140" s="219"/>
      <c r="WDT140" s="175"/>
      <c r="WDU140" s="175"/>
      <c r="WDV140" s="219"/>
      <c r="WDW140" s="175"/>
      <c r="WDX140" s="175"/>
      <c r="WDY140" s="219"/>
      <c r="WDZ140" s="175"/>
      <c r="WEA140" s="175"/>
      <c r="WEB140" s="219"/>
      <c r="WEC140" s="175"/>
      <c r="WED140" s="175"/>
      <c r="WEE140" s="219"/>
      <c r="WEF140" s="175"/>
      <c r="WEG140" s="175"/>
      <c r="WEH140" s="219"/>
      <c r="WEI140" s="175"/>
      <c r="WEJ140" s="175"/>
      <c r="WEK140" s="219"/>
      <c r="WEL140" s="175"/>
      <c r="WEM140" s="175"/>
      <c r="WEN140" s="219"/>
      <c r="WEO140" s="175"/>
      <c r="WEP140" s="175"/>
      <c r="WEQ140" s="219"/>
      <c r="WER140" s="175"/>
      <c r="WES140" s="175"/>
      <c r="WET140" s="219"/>
      <c r="WEU140" s="175"/>
      <c r="WEV140" s="175"/>
      <c r="WEW140" s="219"/>
      <c r="WEX140" s="175"/>
      <c r="WEY140" s="175"/>
      <c r="WEZ140" s="219"/>
      <c r="WFA140" s="175"/>
      <c r="WFB140" s="175"/>
      <c r="WFC140" s="219"/>
      <c r="WFD140" s="175"/>
      <c r="WFE140" s="175"/>
      <c r="WFF140" s="219"/>
      <c r="WFG140" s="175"/>
      <c r="WFH140" s="175"/>
      <c r="WFI140" s="219"/>
      <c r="WFJ140" s="175"/>
      <c r="WFK140" s="175"/>
      <c r="WFL140" s="219"/>
      <c r="WFM140" s="175"/>
      <c r="WFN140" s="175"/>
      <c r="WFO140" s="219"/>
      <c r="WFP140" s="175"/>
      <c r="WFQ140" s="175"/>
      <c r="WFR140" s="219"/>
      <c r="WFS140" s="175"/>
      <c r="WFT140" s="175"/>
      <c r="WFU140" s="219"/>
      <c r="WFV140" s="175"/>
      <c r="WFW140" s="175"/>
      <c r="WFX140" s="219"/>
      <c r="WFY140" s="175"/>
      <c r="WFZ140" s="175"/>
      <c r="WGA140" s="219"/>
      <c r="WGB140" s="175"/>
      <c r="WGC140" s="175"/>
      <c r="WGD140" s="219"/>
      <c r="WGE140" s="175"/>
      <c r="WGF140" s="175"/>
      <c r="WGG140" s="219"/>
      <c r="WGH140" s="175"/>
      <c r="WGI140" s="175"/>
      <c r="WGJ140" s="219"/>
      <c r="WGK140" s="175"/>
      <c r="WGL140" s="175"/>
      <c r="WGM140" s="219"/>
      <c r="WGN140" s="175"/>
      <c r="WGO140" s="175"/>
      <c r="WGP140" s="219"/>
      <c r="WGQ140" s="175"/>
      <c r="WGR140" s="175"/>
      <c r="WGS140" s="219"/>
      <c r="WGT140" s="175"/>
      <c r="WGU140" s="175"/>
      <c r="WGV140" s="219"/>
      <c r="WGW140" s="175"/>
      <c r="WGX140" s="175"/>
      <c r="WGY140" s="219"/>
      <c r="WGZ140" s="175"/>
      <c r="WHA140" s="175"/>
      <c r="WHB140" s="219"/>
      <c r="WHC140" s="175"/>
      <c r="WHD140" s="175"/>
      <c r="WHE140" s="219"/>
      <c r="WHF140" s="175"/>
      <c r="WHG140" s="175"/>
      <c r="WHH140" s="219"/>
      <c r="WHI140" s="175"/>
      <c r="WHJ140" s="175"/>
      <c r="WHK140" s="219"/>
      <c r="WHL140" s="175"/>
      <c r="WHM140" s="175"/>
      <c r="WHN140" s="219"/>
      <c r="WHO140" s="175"/>
      <c r="WHP140" s="175"/>
      <c r="WHQ140" s="219"/>
      <c r="WHR140" s="175"/>
      <c r="WHS140" s="175"/>
      <c r="WHT140" s="219"/>
      <c r="WHU140" s="175"/>
      <c r="WHV140" s="175"/>
      <c r="WHW140" s="219"/>
      <c r="WHX140" s="175"/>
      <c r="WHY140" s="175"/>
      <c r="WHZ140" s="219"/>
      <c r="WIA140" s="175"/>
      <c r="WIB140" s="175"/>
      <c r="WIC140" s="219"/>
      <c r="WID140" s="175"/>
      <c r="WIE140" s="175"/>
      <c r="WIF140" s="219"/>
      <c r="WIG140" s="175"/>
      <c r="WIH140" s="175"/>
      <c r="WII140" s="219"/>
      <c r="WIJ140" s="175"/>
      <c r="WIK140" s="175"/>
      <c r="WIL140" s="219"/>
      <c r="WIM140" s="175"/>
      <c r="WIN140" s="175"/>
      <c r="WIO140" s="219"/>
      <c r="WIP140" s="175"/>
      <c r="WIQ140" s="175"/>
      <c r="WIR140" s="219"/>
      <c r="WIS140" s="175"/>
      <c r="WIT140" s="175"/>
      <c r="WIU140" s="219"/>
      <c r="WIV140" s="175"/>
      <c r="WIW140" s="175"/>
      <c r="WIX140" s="219"/>
      <c r="WIY140" s="175"/>
      <c r="WIZ140" s="175"/>
      <c r="WJA140" s="219"/>
      <c r="WJB140" s="175"/>
      <c r="WJC140" s="175"/>
      <c r="WJD140" s="219"/>
      <c r="WJE140" s="175"/>
      <c r="WJF140" s="175"/>
      <c r="WJG140" s="219"/>
      <c r="WJH140" s="175"/>
      <c r="WJI140" s="175"/>
      <c r="WJJ140" s="219"/>
      <c r="WJK140" s="175"/>
      <c r="WJL140" s="175"/>
      <c r="WJM140" s="219"/>
      <c r="WJN140" s="175"/>
      <c r="WJO140" s="175"/>
      <c r="WJP140" s="219"/>
      <c r="WJQ140" s="175"/>
      <c r="WJR140" s="175"/>
      <c r="WJS140" s="219"/>
      <c r="WJT140" s="175"/>
      <c r="WJU140" s="175"/>
      <c r="WJV140" s="219"/>
      <c r="WJW140" s="175"/>
      <c r="WJX140" s="175"/>
      <c r="WJY140" s="219"/>
      <c r="WJZ140" s="175"/>
      <c r="WKA140" s="175"/>
      <c r="WKB140" s="219"/>
      <c r="WKC140" s="175"/>
      <c r="WKD140" s="175"/>
      <c r="WKE140" s="219"/>
      <c r="WKF140" s="175"/>
      <c r="WKG140" s="175"/>
      <c r="WKH140" s="219"/>
      <c r="WKI140" s="175"/>
      <c r="WKJ140" s="175"/>
      <c r="WKK140" s="219"/>
      <c r="WKL140" s="175"/>
      <c r="WKM140" s="175"/>
      <c r="WKN140" s="219"/>
      <c r="WKO140" s="175"/>
      <c r="WKP140" s="175"/>
      <c r="WKQ140" s="219"/>
      <c r="WKR140" s="175"/>
      <c r="WKS140" s="175"/>
      <c r="WKT140" s="219"/>
      <c r="WKU140" s="175"/>
      <c r="WKV140" s="175"/>
      <c r="WKW140" s="219"/>
      <c r="WKX140" s="175"/>
      <c r="WKY140" s="175"/>
      <c r="WKZ140" s="219"/>
      <c r="WLA140" s="175"/>
      <c r="WLB140" s="175"/>
      <c r="WLC140" s="219"/>
      <c r="WLD140" s="175"/>
      <c r="WLE140" s="175"/>
      <c r="WLF140" s="219"/>
      <c r="WLG140" s="175"/>
      <c r="WLH140" s="175"/>
      <c r="WLI140" s="219"/>
      <c r="WLJ140" s="175"/>
      <c r="WLK140" s="175"/>
      <c r="WLL140" s="219"/>
      <c r="WLM140" s="175"/>
      <c r="WLN140" s="175"/>
      <c r="WLO140" s="219"/>
      <c r="WLP140" s="175"/>
      <c r="WLQ140" s="175"/>
      <c r="WLR140" s="219"/>
      <c r="WLS140" s="175"/>
      <c r="WLT140" s="175"/>
      <c r="WLU140" s="219"/>
      <c r="WLV140" s="175"/>
      <c r="WLW140" s="175"/>
      <c r="WLX140" s="219"/>
      <c r="WLY140" s="175"/>
      <c r="WLZ140" s="175"/>
      <c r="WMA140" s="219"/>
      <c r="WMB140" s="175"/>
      <c r="WMC140" s="175"/>
      <c r="WMD140" s="219"/>
      <c r="WME140" s="175"/>
      <c r="WMF140" s="175"/>
      <c r="WMG140" s="219"/>
      <c r="WMH140" s="175"/>
      <c r="WMI140" s="175"/>
      <c r="WMJ140" s="219"/>
      <c r="WMK140" s="175"/>
      <c r="WML140" s="175"/>
      <c r="WMM140" s="219"/>
      <c r="WMN140" s="175"/>
      <c r="WMO140" s="175"/>
      <c r="WMP140" s="219"/>
      <c r="WMQ140" s="175"/>
      <c r="WMR140" s="175"/>
      <c r="WMS140" s="219"/>
      <c r="WMT140" s="175"/>
      <c r="WMU140" s="175"/>
      <c r="WMV140" s="219"/>
      <c r="WMW140" s="175"/>
      <c r="WMX140" s="175"/>
      <c r="WMY140" s="219"/>
      <c r="WMZ140" s="175"/>
      <c r="WNA140" s="175"/>
      <c r="WNB140" s="219"/>
      <c r="WNC140" s="175"/>
      <c r="WND140" s="175"/>
      <c r="WNE140" s="219"/>
      <c r="WNF140" s="175"/>
      <c r="WNG140" s="175"/>
      <c r="WNH140" s="219"/>
      <c r="WNI140" s="175"/>
      <c r="WNJ140" s="175"/>
      <c r="WNK140" s="219"/>
      <c r="WNL140" s="175"/>
      <c r="WNM140" s="175"/>
      <c r="WNN140" s="219"/>
      <c r="WNO140" s="175"/>
      <c r="WNP140" s="175"/>
      <c r="WNQ140" s="219"/>
      <c r="WNR140" s="175"/>
      <c r="WNS140" s="175"/>
      <c r="WNT140" s="219"/>
      <c r="WNU140" s="175"/>
      <c r="WNV140" s="175"/>
      <c r="WNW140" s="219"/>
      <c r="WNX140" s="175"/>
      <c r="WNY140" s="175"/>
      <c r="WNZ140" s="219"/>
      <c r="WOA140" s="175"/>
      <c r="WOB140" s="175"/>
      <c r="WOC140" s="219"/>
      <c r="WOD140" s="175"/>
      <c r="WOE140" s="175"/>
      <c r="WOF140" s="219"/>
      <c r="WOG140" s="175"/>
      <c r="WOH140" s="175"/>
      <c r="WOI140" s="219"/>
      <c r="WOJ140" s="175"/>
      <c r="WOK140" s="175"/>
      <c r="WOL140" s="219"/>
      <c r="WOM140" s="175"/>
      <c r="WON140" s="175"/>
      <c r="WOO140" s="219"/>
      <c r="WOP140" s="175"/>
      <c r="WOQ140" s="175"/>
      <c r="WOR140" s="219"/>
      <c r="WOS140" s="175"/>
      <c r="WOT140" s="175"/>
      <c r="WOU140" s="219"/>
      <c r="WOV140" s="175"/>
      <c r="WOW140" s="175"/>
      <c r="WOX140" s="219"/>
      <c r="WOY140" s="175"/>
      <c r="WOZ140" s="175"/>
      <c r="WPA140" s="219"/>
      <c r="WPB140" s="175"/>
      <c r="WPC140" s="175"/>
      <c r="WPD140" s="219"/>
      <c r="WPE140" s="175"/>
      <c r="WPF140" s="175"/>
      <c r="WPG140" s="219"/>
      <c r="WPH140" s="175"/>
      <c r="WPI140" s="175"/>
      <c r="WPJ140" s="219"/>
      <c r="WPK140" s="175"/>
      <c r="WPL140" s="175"/>
      <c r="WPM140" s="219"/>
      <c r="WPN140" s="175"/>
      <c r="WPO140" s="175"/>
      <c r="WPP140" s="219"/>
      <c r="WPQ140" s="175"/>
      <c r="WPR140" s="175"/>
      <c r="WPS140" s="219"/>
      <c r="WPT140" s="175"/>
      <c r="WPU140" s="175"/>
      <c r="WPV140" s="219"/>
      <c r="WPW140" s="175"/>
      <c r="WPX140" s="175"/>
      <c r="WPY140" s="219"/>
      <c r="WPZ140" s="175"/>
      <c r="WQA140" s="175"/>
      <c r="WQB140" s="219"/>
      <c r="WQC140" s="175"/>
      <c r="WQD140" s="175"/>
      <c r="WQE140" s="219"/>
      <c r="WQF140" s="175"/>
      <c r="WQG140" s="175"/>
      <c r="WQH140" s="219"/>
      <c r="WQI140" s="175"/>
      <c r="WQJ140" s="175"/>
      <c r="WQK140" s="219"/>
      <c r="WQL140" s="175"/>
      <c r="WQM140" s="175"/>
      <c r="WQN140" s="219"/>
      <c r="WQO140" s="175"/>
      <c r="WQP140" s="175"/>
      <c r="WQQ140" s="219"/>
      <c r="WQR140" s="175"/>
      <c r="WQS140" s="175"/>
      <c r="WQT140" s="219"/>
      <c r="WQU140" s="175"/>
      <c r="WQV140" s="175"/>
      <c r="WQW140" s="219"/>
      <c r="WQX140" s="175"/>
      <c r="WQY140" s="175"/>
      <c r="WQZ140" s="219"/>
      <c r="WRA140" s="175"/>
      <c r="WRB140" s="175"/>
      <c r="WRC140" s="219"/>
      <c r="WRD140" s="175"/>
      <c r="WRE140" s="175"/>
      <c r="WRF140" s="219"/>
      <c r="WRG140" s="175"/>
      <c r="WRH140" s="175"/>
      <c r="WRI140" s="219"/>
      <c r="WRJ140" s="175"/>
      <c r="WRK140" s="175"/>
      <c r="WRL140" s="219"/>
      <c r="WRM140" s="175"/>
      <c r="WRN140" s="175"/>
      <c r="WRO140" s="219"/>
      <c r="WRP140" s="175"/>
      <c r="WRQ140" s="175"/>
      <c r="WRR140" s="219"/>
      <c r="WRS140" s="175"/>
      <c r="WRT140" s="175"/>
      <c r="WRU140" s="219"/>
      <c r="WRV140" s="175"/>
      <c r="WRW140" s="175"/>
      <c r="WRX140" s="219"/>
      <c r="WRY140" s="175"/>
      <c r="WRZ140" s="175"/>
      <c r="WSA140" s="219"/>
      <c r="WSB140" s="175"/>
      <c r="WSC140" s="175"/>
      <c r="WSD140" s="219"/>
      <c r="WSE140" s="175"/>
      <c r="WSF140" s="175"/>
      <c r="WSG140" s="219"/>
      <c r="WSH140" s="175"/>
      <c r="WSI140" s="175"/>
      <c r="WSJ140" s="219"/>
      <c r="WSK140" s="175"/>
      <c r="WSL140" s="175"/>
      <c r="WSM140" s="219"/>
      <c r="WSN140" s="175"/>
      <c r="WSO140" s="175"/>
      <c r="WSP140" s="219"/>
      <c r="WSQ140" s="175"/>
      <c r="WSR140" s="175"/>
      <c r="WSS140" s="219"/>
      <c r="WST140" s="175"/>
      <c r="WSU140" s="175"/>
      <c r="WSV140" s="219"/>
      <c r="WSW140" s="175"/>
      <c r="WSX140" s="175"/>
      <c r="WSY140" s="219"/>
      <c r="WSZ140" s="175"/>
      <c r="WTA140" s="175"/>
      <c r="WTB140" s="219"/>
      <c r="WTC140" s="175"/>
      <c r="WTD140" s="175"/>
      <c r="WTE140" s="219"/>
      <c r="WTF140" s="175"/>
      <c r="WTG140" s="175"/>
      <c r="WTH140" s="219"/>
      <c r="WTI140" s="175"/>
      <c r="WTJ140" s="175"/>
      <c r="WTK140" s="219"/>
      <c r="WTL140" s="175"/>
      <c r="WTM140" s="175"/>
      <c r="WTN140" s="219"/>
      <c r="WTO140" s="175"/>
      <c r="WTP140" s="175"/>
      <c r="WTQ140" s="219"/>
      <c r="WTR140" s="175"/>
      <c r="WTS140" s="175"/>
      <c r="WTT140" s="219"/>
      <c r="WTU140" s="175"/>
      <c r="WTV140" s="175"/>
      <c r="WTW140" s="219"/>
      <c r="WTX140" s="175"/>
      <c r="WTY140" s="175"/>
      <c r="WTZ140" s="219"/>
      <c r="WUA140" s="175"/>
      <c r="WUB140" s="175"/>
      <c r="WUC140" s="219"/>
      <c r="WUD140" s="175"/>
      <c r="WUE140" s="175"/>
      <c r="WUF140" s="219"/>
      <c r="WUG140" s="175"/>
      <c r="WUH140" s="175"/>
      <c r="WUI140" s="219"/>
      <c r="WUJ140" s="175"/>
      <c r="WUK140" s="175"/>
      <c r="WUL140" s="219"/>
      <c r="WUM140" s="175"/>
      <c r="WUN140" s="175"/>
      <c r="WUO140" s="219"/>
      <c r="WUP140" s="175"/>
      <c r="WUQ140" s="175"/>
      <c r="WUR140" s="219"/>
      <c r="WUS140" s="175"/>
      <c r="WUT140" s="175"/>
      <c r="WUU140" s="219"/>
      <c r="WUV140" s="175"/>
      <c r="WUW140" s="175"/>
      <c r="WUX140" s="219"/>
      <c r="WUY140" s="175"/>
      <c r="WUZ140" s="175"/>
      <c r="WVA140" s="219"/>
      <c r="WVB140" s="175"/>
      <c r="WVC140" s="175"/>
      <c r="WVD140" s="219"/>
      <c r="WVE140" s="175"/>
      <c r="WVF140" s="175"/>
      <c r="WVG140" s="219"/>
      <c r="WVH140" s="175"/>
      <c r="WVI140" s="175"/>
      <c r="WVJ140" s="219"/>
      <c r="WVK140" s="175"/>
      <c r="WVL140" s="175"/>
      <c r="WVM140" s="219"/>
      <c r="WVN140" s="175"/>
      <c r="WVO140" s="175"/>
      <c r="WVP140" s="219"/>
      <c r="WVQ140" s="175"/>
      <c r="WVR140" s="175"/>
      <c r="WVS140" s="219"/>
      <c r="WVT140" s="175"/>
      <c r="WVU140" s="175"/>
      <c r="WVV140" s="219"/>
      <c r="WVW140" s="175"/>
      <c r="WVX140" s="175"/>
      <c r="WVY140" s="219"/>
      <c r="WVZ140" s="175"/>
      <c r="WWA140" s="175"/>
      <c r="WWB140" s="219"/>
      <c r="WWC140" s="175"/>
      <c r="WWD140" s="175"/>
      <c r="WWE140" s="219"/>
      <c r="WWF140" s="175"/>
      <c r="WWG140" s="175"/>
      <c r="WWH140" s="219"/>
      <c r="WWI140" s="175"/>
      <c r="WWJ140" s="175"/>
      <c r="WWK140" s="219"/>
      <c r="WWL140" s="175"/>
      <c r="WWM140" s="175"/>
      <c r="WWN140" s="219"/>
      <c r="WWO140" s="175"/>
      <c r="WWP140" s="175"/>
      <c r="WWQ140" s="219"/>
      <c r="WWR140" s="175"/>
      <c r="WWS140" s="175"/>
      <c r="WWT140" s="219"/>
      <c r="WWU140" s="175"/>
      <c r="WWV140" s="175"/>
      <c r="WWW140" s="219"/>
      <c r="WWX140" s="175"/>
      <c r="WWY140" s="175"/>
      <c r="WWZ140" s="219"/>
      <c r="WXA140" s="175"/>
      <c r="WXB140" s="175"/>
      <c r="WXC140" s="219"/>
      <c r="WXD140" s="175"/>
      <c r="WXE140" s="175"/>
      <c r="WXF140" s="219"/>
      <c r="WXG140" s="175"/>
      <c r="WXH140" s="175"/>
      <c r="WXI140" s="219"/>
      <c r="WXJ140" s="175"/>
      <c r="WXK140" s="175"/>
      <c r="WXL140" s="219"/>
      <c r="WXM140" s="175"/>
      <c r="WXN140" s="175"/>
      <c r="WXO140" s="219"/>
      <c r="WXP140" s="175"/>
      <c r="WXQ140" s="175"/>
      <c r="WXR140" s="219"/>
      <c r="WXS140" s="175"/>
      <c r="WXT140" s="175"/>
      <c r="WXU140" s="219"/>
      <c r="WXV140" s="175"/>
      <c r="WXW140" s="175"/>
      <c r="WXX140" s="219"/>
      <c r="WXY140" s="175"/>
      <c r="WXZ140" s="175"/>
      <c r="WYA140" s="219"/>
      <c r="WYB140" s="175"/>
      <c r="WYC140" s="175"/>
      <c r="WYD140" s="219"/>
      <c r="WYE140" s="175"/>
      <c r="WYF140" s="175"/>
      <c r="WYG140" s="219"/>
      <c r="WYH140" s="175"/>
      <c r="WYI140" s="175"/>
      <c r="WYJ140" s="219"/>
      <c r="WYK140" s="175"/>
      <c r="WYL140" s="175"/>
      <c r="WYM140" s="219"/>
      <c r="WYN140" s="175"/>
      <c r="WYO140" s="175"/>
      <c r="WYP140" s="219"/>
      <c r="WYQ140" s="175"/>
      <c r="WYR140" s="175"/>
      <c r="WYS140" s="219"/>
      <c r="WYT140" s="175"/>
      <c r="WYU140" s="175"/>
      <c r="WYV140" s="219"/>
      <c r="WYW140" s="175"/>
      <c r="WYX140" s="175"/>
      <c r="WYY140" s="219"/>
      <c r="WYZ140" s="175"/>
      <c r="WZA140" s="175"/>
      <c r="WZB140" s="219"/>
      <c r="WZC140" s="175"/>
      <c r="WZD140" s="175"/>
      <c r="WZE140" s="219"/>
      <c r="WZF140" s="175"/>
      <c r="WZG140" s="175"/>
      <c r="WZH140" s="219"/>
      <c r="WZI140" s="175"/>
      <c r="WZJ140" s="175"/>
      <c r="WZK140" s="219"/>
      <c r="WZL140" s="175"/>
      <c r="WZM140" s="175"/>
      <c r="WZN140" s="219"/>
      <c r="WZO140" s="175"/>
      <c r="WZP140" s="175"/>
      <c r="WZQ140" s="219"/>
      <c r="WZR140" s="175"/>
      <c r="WZS140" s="175"/>
      <c r="WZT140" s="219"/>
      <c r="WZU140" s="175"/>
      <c r="WZV140" s="175"/>
      <c r="WZW140" s="219"/>
      <c r="WZX140" s="175"/>
      <c r="WZY140" s="175"/>
      <c r="WZZ140" s="219"/>
      <c r="XAA140" s="175"/>
      <c r="XAB140" s="175"/>
      <c r="XAC140" s="219"/>
      <c r="XAD140" s="175"/>
      <c r="XAE140" s="175"/>
      <c r="XAF140" s="219"/>
      <c r="XAG140" s="175"/>
      <c r="XAH140" s="175"/>
      <c r="XAI140" s="219"/>
      <c r="XAJ140" s="175"/>
      <c r="XAK140" s="175"/>
      <c r="XAL140" s="219"/>
      <c r="XAM140" s="175"/>
      <c r="XAN140" s="175"/>
      <c r="XAO140" s="219"/>
      <c r="XAP140" s="175"/>
      <c r="XAQ140" s="175"/>
      <c r="XAR140" s="219"/>
      <c r="XAS140" s="175"/>
      <c r="XAT140" s="175"/>
      <c r="XAU140" s="219"/>
      <c r="XAV140" s="175"/>
      <c r="XAW140" s="175"/>
      <c r="XAX140" s="219"/>
      <c r="XAY140" s="175"/>
      <c r="XAZ140" s="175"/>
      <c r="XBA140" s="219"/>
      <c r="XBB140" s="175"/>
      <c r="XBC140" s="175"/>
      <c r="XBD140" s="219"/>
      <c r="XBE140" s="175"/>
      <c r="XBF140" s="175"/>
      <c r="XBG140" s="219"/>
      <c r="XBH140" s="175"/>
      <c r="XBI140" s="175"/>
      <c r="XBJ140" s="219"/>
      <c r="XBK140" s="175"/>
      <c r="XBL140" s="175"/>
      <c r="XBM140" s="219"/>
      <c r="XBN140" s="175"/>
      <c r="XBO140" s="175"/>
      <c r="XBP140" s="219"/>
      <c r="XBQ140" s="175"/>
      <c r="XBR140" s="175"/>
      <c r="XBS140" s="219"/>
      <c r="XBT140" s="175"/>
      <c r="XBU140" s="175"/>
      <c r="XBV140" s="219"/>
      <c r="XBW140" s="175"/>
      <c r="XBX140" s="175"/>
      <c r="XBY140" s="219"/>
      <c r="XBZ140" s="175"/>
      <c r="XCA140" s="175"/>
      <c r="XCB140" s="219"/>
      <c r="XCC140" s="175"/>
      <c r="XCD140" s="175"/>
      <c r="XCE140" s="219"/>
      <c r="XCF140" s="175"/>
      <c r="XCG140" s="175"/>
      <c r="XCH140" s="219"/>
      <c r="XCI140" s="175"/>
      <c r="XCJ140" s="175"/>
      <c r="XCK140" s="219"/>
      <c r="XCL140" s="175"/>
      <c r="XCM140" s="175"/>
      <c r="XCN140" s="219"/>
      <c r="XCO140" s="175"/>
      <c r="XCP140" s="175"/>
      <c r="XCQ140" s="219"/>
      <c r="XCR140" s="175"/>
      <c r="XCS140" s="175"/>
      <c r="XCT140" s="219"/>
      <c r="XCU140" s="175"/>
      <c r="XCV140" s="175"/>
      <c r="XCW140" s="219"/>
      <c r="XCX140" s="175"/>
      <c r="XCY140" s="175"/>
      <c r="XCZ140" s="219"/>
      <c r="XDA140" s="175"/>
      <c r="XDB140" s="175"/>
      <c r="XDC140" s="219"/>
      <c r="XDD140" s="175"/>
      <c r="XDE140" s="175"/>
      <c r="XDF140" s="219"/>
      <c r="XDG140" s="175"/>
      <c r="XDH140" s="175"/>
      <c r="XDI140" s="219"/>
      <c r="XDJ140" s="175"/>
      <c r="XDK140" s="175"/>
      <c r="XDL140" s="219"/>
      <c r="XDM140" s="175"/>
      <c r="XDN140" s="175"/>
      <c r="XDO140" s="219"/>
      <c r="XDP140" s="175"/>
      <c r="XDQ140" s="175"/>
      <c r="XDR140" s="219"/>
      <c r="XDS140" s="175"/>
      <c r="XDT140" s="175"/>
      <c r="XDU140" s="219"/>
      <c r="XDV140" s="175"/>
      <c r="XDW140" s="175"/>
      <c r="XDX140" s="219"/>
      <c r="XDY140" s="175"/>
      <c r="XDZ140" s="175"/>
      <c r="XEA140" s="219"/>
      <c r="XEB140" s="175"/>
      <c r="XEC140" s="175"/>
      <c r="XED140" s="219"/>
      <c r="XEE140" s="175"/>
      <c r="XEF140" s="175"/>
      <c r="XEG140" s="219"/>
      <c r="XEH140" s="175"/>
      <c r="XEI140" s="175"/>
      <c r="XEJ140" s="219"/>
      <c r="XEK140" s="175"/>
      <c r="XEL140" s="175"/>
      <c r="XEM140" s="219"/>
      <c r="XEN140" s="175"/>
      <c r="XEO140" s="175"/>
      <c r="XEP140" s="219"/>
      <c r="XEQ140" s="175"/>
      <c r="XER140" s="175"/>
      <c r="XES140" s="219"/>
      <c r="XET140" s="175"/>
      <c r="XEU140" s="175"/>
      <c r="XEV140" s="219"/>
      <c r="XEW140" s="175"/>
      <c r="XEX140" s="175"/>
      <c r="XEY140" s="219"/>
      <c r="XEZ140" s="175"/>
      <c r="XFA140" s="175"/>
      <c r="XFB140" s="219"/>
      <c r="XFC140" s="175"/>
      <c r="XFD140" s="175"/>
    </row>
    <row r="141" spans="3:16384" x14ac:dyDescent="0.25">
      <c r="C141" s="171">
        <v>42887</v>
      </c>
      <c r="D141" s="335">
        <v>0</v>
      </c>
      <c r="E141" s="335">
        <v>0</v>
      </c>
      <c r="F141" s="335">
        <v>0</v>
      </c>
      <c r="G141" s="335">
        <v>0</v>
      </c>
      <c r="H141" s="335">
        <v>0</v>
      </c>
      <c r="I141" s="335">
        <v>0</v>
      </c>
      <c r="J141" s="335">
        <v>1.6666666666666667</v>
      </c>
      <c r="K141" s="335">
        <v>31.666666666666664</v>
      </c>
      <c r="L141" s="335">
        <v>18.333333333333332</v>
      </c>
      <c r="M141" s="335">
        <v>6.666666666666667</v>
      </c>
      <c r="N141" s="335">
        <v>23.333333333333332</v>
      </c>
      <c r="O141" s="335">
        <v>0</v>
      </c>
      <c r="P141" s="335">
        <v>15</v>
      </c>
      <c r="Q141" s="335">
        <v>0</v>
      </c>
      <c r="R141" s="335">
        <v>3.3333333333333335</v>
      </c>
    </row>
    <row r="142" spans="3:16384" x14ac:dyDescent="0.25">
      <c r="C142" s="171">
        <v>42979</v>
      </c>
      <c r="D142" s="335">
        <v>0</v>
      </c>
      <c r="E142" s="335">
        <v>0</v>
      </c>
      <c r="F142" s="335">
        <v>2.2222222222222223</v>
      </c>
      <c r="G142" s="335">
        <v>4.4444444444444446</v>
      </c>
      <c r="H142" s="335">
        <v>0</v>
      </c>
      <c r="I142" s="335">
        <v>0</v>
      </c>
      <c r="J142" s="335">
        <v>0</v>
      </c>
      <c r="K142" s="335">
        <v>33.333333333333329</v>
      </c>
      <c r="L142" s="335">
        <v>13.333333333333334</v>
      </c>
      <c r="M142" s="335">
        <v>4.4444444444444446</v>
      </c>
      <c r="N142" s="335">
        <v>15.555555555555555</v>
      </c>
      <c r="O142" s="335">
        <v>4.4444444444444446</v>
      </c>
      <c r="P142" s="335">
        <v>22.222222222222221</v>
      </c>
      <c r="Q142" s="335">
        <v>0</v>
      </c>
      <c r="R142" s="335">
        <v>0</v>
      </c>
    </row>
    <row r="143" spans="3:16384" x14ac:dyDescent="0.25">
      <c r="C143" s="171">
        <v>43070</v>
      </c>
      <c r="D143" s="335">
        <v>0</v>
      </c>
      <c r="E143" s="335">
        <v>0</v>
      </c>
      <c r="F143" s="335">
        <v>0</v>
      </c>
      <c r="G143" s="335">
        <v>1.6666666666666667</v>
      </c>
      <c r="H143" s="335">
        <v>1.6666666666666667</v>
      </c>
      <c r="I143" s="335">
        <v>0</v>
      </c>
      <c r="J143" s="335">
        <v>0</v>
      </c>
      <c r="K143" s="335">
        <v>31.666666666666664</v>
      </c>
      <c r="L143" s="335">
        <v>13.333333333333334</v>
      </c>
      <c r="M143" s="335">
        <v>5</v>
      </c>
      <c r="N143" s="335">
        <v>23.333333333333332</v>
      </c>
      <c r="O143" s="335">
        <v>6.666666666666667</v>
      </c>
      <c r="P143" s="335">
        <v>16.666666666666668</v>
      </c>
      <c r="Q143" s="335">
        <v>0</v>
      </c>
      <c r="R143" s="335">
        <v>0</v>
      </c>
    </row>
    <row r="144" spans="3:16384" x14ac:dyDescent="0.25">
      <c r="C144" s="171" t="s">
        <v>188</v>
      </c>
      <c r="D144" s="331">
        <f t="shared" ref="D144:Q144" si="9">+_xlfn.RANK.EQ(D143,$D143:$R143,0)</f>
        <v>9</v>
      </c>
      <c r="E144" s="331">
        <f t="shared" si="9"/>
        <v>9</v>
      </c>
      <c r="F144" s="331">
        <f t="shared" si="9"/>
        <v>9</v>
      </c>
      <c r="G144" s="331">
        <f t="shared" si="9"/>
        <v>7</v>
      </c>
      <c r="H144" s="331">
        <f t="shared" si="9"/>
        <v>7</v>
      </c>
      <c r="I144" s="331">
        <f t="shared" si="9"/>
        <v>9</v>
      </c>
      <c r="J144" s="331">
        <f t="shared" si="9"/>
        <v>9</v>
      </c>
      <c r="K144" s="331">
        <f t="shared" si="9"/>
        <v>1</v>
      </c>
      <c r="L144" s="331">
        <f t="shared" si="9"/>
        <v>4</v>
      </c>
      <c r="M144" s="331">
        <f t="shared" si="9"/>
        <v>6</v>
      </c>
      <c r="N144" s="331">
        <f t="shared" si="9"/>
        <v>2</v>
      </c>
      <c r="O144" s="331">
        <f t="shared" si="9"/>
        <v>5</v>
      </c>
      <c r="P144" s="331">
        <f t="shared" si="9"/>
        <v>3</v>
      </c>
      <c r="Q144" s="331">
        <f t="shared" si="9"/>
        <v>9</v>
      </c>
      <c r="R144" s="331">
        <f>+_xlfn.RANK.EQ(R143,$D143:$R143,0)</f>
        <v>9</v>
      </c>
    </row>
    <row r="145" spans="2:18" x14ac:dyDescent="0.25">
      <c r="C145" s="171"/>
      <c r="D145" s="335"/>
      <c r="E145" s="335"/>
      <c r="F145" s="335"/>
      <c r="G145" s="335"/>
      <c r="H145" s="335"/>
      <c r="I145" s="335"/>
      <c r="J145" s="335"/>
      <c r="K145" s="335"/>
      <c r="L145" s="335"/>
      <c r="M145" s="335"/>
      <c r="N145" s="335"/>
      <c r="O145" s="335"/>
      <c r="P145" s="335"/>
      <c r="Q145" s="335"/>
      <c r="R145" s="335"/>
    </row>
    <row r="147" spans="2:18" x14ac:dyDescent="0.25">
      <c r="B147" s="6" t="s">
        <v>38</v>
      </c>
    </row>
    <row r="148" spans="2:18" x14ac:dyDescent="0.25">
      <c r="B148" s="6" t="s">
        <v>87</v>
      </c>
    </row>
    <row r="150" spans="2:18" x14ac:dyDescent="0.25">
      <c r="B150" s="6" t="s">
        <v>44</v>
      </c>
      <c r="G150" s="6" t="s">
        <v>45</v>
      </c>
    </row>
    <row r="166" spans="5:10" x14ac:dyDescent="0.25">
      <c r="J166" s="220"/>
    </row>
    <row r="175" spans="5:10" x14ac:dyDescent="0.25">
      <c r="E175" s="6" t="s">
        <v>46</v>
      </c>
    </row>
    <row r="199" spans="2:6" x14ac:dyDescent="0.25">
      <c r="F199" s="153"/>
    </row>
    <row r="202" spans="2:6" x14ac:dyDescent="0.25">
      <c r="B202" s="153"/>
    </row>
  </sheetData>
  <mergeCells count="1">
    <mergeCell ref="F45:M45"/>
  </mergeCells>
  <pageMargins left="0.7" right="0.7" top="0.75" bottom="0.75" header="0.3" footer="0.3"/>
  <pageSetup scale="41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XFD173"/>
  <sheetViews>
    <sheetView view="pageBreakPreview" zoomScale="55" zoomScaleNormal="40" zoomScaleSheetLayoutView="55" workbookViewId="0">
      <pane xSplit="2" ySplit="8" topLeftCell="C39" activePane="bottomRight" state="frozen"/>
      <selection activeCell="K26" sqref="K26"/>
      <selection pane="topRight" activeCell="K26" sqref="K26"/>
      <selection pane="bottomLeft" activeCell="K26" sqref="K26"/>
      <selection pane="bottomRight" activeCell="B84" sqref="B84"/>
    </sheetView>
  </sheetViews>
  <sheetFormatPr baseColWidth="10" defaultRowHeight="15" x14ac:dyDescent="0.25"/>
  <cols>
    <col min="1" max="1" width="11.42578125" style="2" customWidth="1"/>
    <col min="2" max="2" width="15.85546875" style="2" bestFit="1" customWidth="1"/>
    <col min="3" max="3" width="10.85546875" style="2" bestFit="1" customWidth="1"/>
    <col min="4" max="4" width="11" style="2" bestFit="1" customWidth="1"/>
    <col min="5" max="5" width="11.28515625" style="2" bestFit="1" customWidth="1"/>
    <col min="6" max="6" width="14.5703125" style="2" bestFit="1" customWidth="1"/>
    <col min="7" max="7" width="15" style="2" bestFit="1" customWidth="1"/>
    <col min="8" max="8" width="17.28515625" style="2" bestFit="1" customWidth="1"/>
    <col min="9" max="9" width="14.7109375" style="2" bestFit="1" customWidth="1"/>
    <col min="10" max="10" width="15.140625" style="2" bestFit="1" customWidth="1"/>
    <col min="11" max="11" width="28.28515625" style="2" bestFit="1" customWidth="1"/>
    <col min="12" max="12" width="19.42578125" style="2" bestFit="1" customWidth="1"/>
    <col min="13" max="13" width="13.7109375" style="2" customWidth="1"/>
    <col min="14" max="16384" width="11.42578125" style="2"/>
  </cols>
  <sheetData>
    <row r="1" spans="1:16384" x14ac:dyDescent="0.25">
      <c r="A1" s="2">
        <v>100</v>
      </c>
    </row>
    <row r="2" spans="1:16384" x14ac:dyDescent="0.25">
      <c r="B2" s="11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</row>
    <row r="3" spans="1:16384" x14ac:dyDescent="0.25">
      <c r="B3" s="377" t="s">
        <v>88</v>
      </c>
      <c r="C3" s="377"/>
      <c r="D3" s="377"/>
      <c r="E3" s="377"/>
      <c r="F3" s="377"/>
      <c r="G3" s="377"/>
      <c r="H3" s="377"/>
      <c r="I3" s="377"/>
    </row>
    <row r="4" spans="1:16384" ht="15" customHeight="1" x14ac:dyDescent="0.25">
      <c r="C4" s="2" t="s">
        <v>89</v>
      </c>
    </row>
    <row r="5" spans="1:16384" ht="80.25" customHeight="1" x14ac:dyDescent="0.25"/>
    <row r="7" spans="1:16384" x14ac:dyDescent="0.25">
      <c r="B7" s="178" t="s">
        <v>0</v>
      </c>
    </row>
    <row r="8" spans="1:16384" x14ac:dyDescent="0.25">
      <c r="C8" s="348" t="s">
        <v>6</v>
      </c>
      <c r="D8" s="348" t="s">
        <v>7</v>
      </c>
      <c r="E8" s="348" t="s">
        <v>8</v>
      </c>
      <c r="F8" s="348" t="s">
        <v>9</v>
      </c>
      <c r="G8" s="348" t="s">
        <v>10</v>
      </c>
      <c r="H8" s="348" t="s">
        <v>12</v>
      </c>
      <c r="I8" s="348" t="s">
        <v>11</v>
      </c>
      <c r="J8" s="348" t="s">
        <v>13</v>
      </c>
      <c r="K8" s="348" t="s">
        <v>113</v>
      </c>
      <c r="L8" s="348" t="s">
        <v>14</v>
      </c>
      <c r="M8" s="348" t="s">
        <v>15</v>
      </c>
      <c r="P8" s="348"/>
    </row>
    <row r="9" spans="1:16384" x14ac:dyDescent="0.25">
      <c r="B9" s="179">
        <v>39539</v>
      </c>
      <c r="C9" s="180">
        <v>71.428571428571431</v>
      </c>
      <c r="D9" s="180">
        <v>42.857142857142854</v>
      </c>
      <c r="E9" s="180">
        <v>57.142857142857139</v>
      </c>
      <c r="F9" s="180">
        <v>71.428571428571431</v>
      </c>
      <c r="G9" s="180">
        <v>-71.428571428571431</v>
      </c>
      <c r="H9" s="180">
        <v>71.428571428571431</v>
      </c>
      <c r="I9" s="180">
        <v>-42.857142857142854</v>
      </c>
      <c r="J9" s="180">
        <v>42.857142857142854</v>
      </c>
      <c r="K9" s="180">
        <v>-28.571428571428569</v>
      </c>
      <c r="L9" s="180">
        <v>14.285714285714285</v>
      </c>
      <c r="M9" s="180">
        <v>-14.285714285714285</v>
      </c>
      <c r="P9" s="181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/>
      <c r="IY9" s="8"/>
      <c r="IZ9" s="8"/>
      <c r="JA9" s="8"/>
      <c r="JB9" s="8"/>
      <c r="JC9" s="8"/>
      <c r="JD9" s="8"/>
      <c r="JE9" s="8"/>
      <c r="JF9" s="8"/>
      <c r="JG9" s="8"/>
      <c r="JH9" s="8"/>
      <c r="JI9" s="8"/>
      <c r="JJ9" s="8"/>
      <c r="JK9" s="8"/>
      <c r="JL9" s="8"/>
      <c r="JM9" s="8"/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/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  <c r="LC9" s="8"/>
      <c r="LD9" s="8"/>
      <c r="LE9" s="8"/>
      <c r="LF9" s="8"/>
      <c r="LG9" s="8"/>
      <c r="LH9" s="8"/>
      <c r="LI9" s="8"/>
      <c r="LJ9" s="8"/>
      <c r="LK9" s="8"/>
      <c r="LL9" s="8"/>
      <c r="LM9" s="8"/>
      <c r="LN9" s="8"/>
      <c r="LO9" s="8"/>
      <c r="LP9" s="8"/>
      <c r="LQ9" s="8"/>
      <c r="LR9" s="8"/>
      <c r="LS9" s="8"/>
      <c r="LT9" s="8"/>
      <c r="LU9" s="8"/>
      <c r="LV9" s="8"/>
      <c r="LW9" s="8"/>
      <c r="LX9" s="8"/>
      <c r="LY9" s="8"/>
      <c r="LZ9" s="8"/>
      <c r="MA9" s="8"/>
      <c r="MB9" s="8"/>
      <c r="MC9" s="8"/>
      <c r="MD9" s="8"/>
      <c r="ME9" s="8"/>
      <c r="MF9" s="8"/>
      <c r="MG9" s="8"/>
      <c r="MH9" s="8"/>
      <c r="MI9" s="8"/>
      <c r="MJ9" s="8"/>
      <c r="MK9" s="8"/>
      <c r="ML9" s="8"/>
      <c r="MM9" s="8"/>
      <c r="MN9" s="8"/>
      <c r="MO9" s="8"/>
      <c r="MP9" s="8"/>
      <c r="MQ9" s="8"/>
      <c r="MR9" s="8"/>
      <c r="MS9" s="8"/>
      <c r="MT9" s="8"/>
      <c r="MU9" s="8"/>
      <c r="MV9" s="8"/>
      <c r="MW9" s="8"/>
      <c r="MX9" s="8"/>
      <c r="MY9" s="8"/>
      <c r="MZ9" s="8"/>
      <c r="NA9" s="8"/>
      <c r="NB9" s="8"/>
      <c r="NC9" s="8"/>
      <c r="ND9" s="8"/>
      <c r="NE9" s="8"/>
      <c r="NF9" s="8"/>
      <c r="NG9" s="8"/>
      <c r="NH9" s="8"/>
      <c r="NI9" s="8"/>
      <c r="NJ9" s="8"/>
      <c r="NK9" s="8"/>
      <c r="NL9" s="8"/>
      <c r="NM9" s="8"/>
      <c r="NN9" s="8"/>
      <c r="NO9" s="8"/>
      <c r="NP9" s="8"/>
      <c r="NQ9" s="8"/>
      <c r="NR9" s="8"/>
      <c r="NS9" s="8"/>
      <c r="NT9" s="8"/>
      <c r="NU9" s="8"/>
      <c r="NV9" s="8"/>
      <c r="NW9" s="8"/>
      <c r="NX9" s="8"/>
      <c r="NY9" s="8"/>
      <c r="NZ9" s="8"/>
      <c r="OA9" s="8"/>
      <c r="OB9" s="8"/>
      <c r="OC9" s="8"/>
      <c r="OD9" s="8"/>
      <c r="OE9" s="8"/>
      <c r="OF9" s="8"/>
      <c r="OG9" s="8"/>
      <c r="OH9" s="8"/>
      <c r="OI9" s="8"/>
      <c r="OJ9" s="8"/>
      <c r="OK9" s="8"/>
      <c r="OL9" s="8"/>
      <c r="OM9" s="8"/>
      <c r="ON9" s="8"/>
      <c r="OO9" s="8"/>
      <c r="OP9" s="8"/>
      <c r="OQ9" s="8"/>
      <c r="OR9" s="8"/>
      <c r="OS9" s="8"/>
      <c r="OT9" s="8"/>
      <c r="OU9" s="8"/>
      <c r="OV9" s="8"/>
      <c r="OW9" s="8"/>
      <c r="OX9" s="8"/>
      <c r="OY9" s="8"/>
      <c r="OZ9" s="8"/>
      <c r="PA9" s="8"/>
      <c r="PB9" s="8"/>
      <c r="PC9" s="8"/>
      <c r="PD9" s="8"/>
      <c r="PE9" s="8"/>
      <c r="PF9" s="8"/>
      <c r="PG9" s="8"/>
      <c r="PH9" s="8"/>
      <c r="PI9" s="8"/>
      <c r="PJ9" s="8"/>
      <c r="PK9" s="8"/>
      <c r="PL9" s="8"/>
      <c r="PM9" s="8"/>
      <c r="PN9" s="8"/>
      <c r="PO9" s="8"/>
      <c r="PP9" s="8"/>
      <c r="PQ9" s="8"/>
      <c r="PR9" s="8"/>
      <c r="PS9" s="8"/>
      <c r="PT9" s="8"/>
      <c r="PU9" s="8"/>
      <c r="PV9" s="8"/>
      <c r="PW9" s="8"/>
      <c r="PX9" s="8"/>
      <c r="PY9" s="8"/>
      <c r="PZ9" s="8"/>
      <c r="QA9" s="8"/>
      <c r="QB9" s="8"/>
      <c r="QC9" s="8"/>
      <c r="QD9" s="8"/>
      <c r="QE9" s="8"/>
      <c r="QF9" s="8"/>
      <c r="QG9" s="8"/>
      <c r="QH9" s="8"/>
      <c r="QI9" s="8"/>
      <c r="QJ9" s="8"/>
      <c r="QK9" s="8"/>
      <c r="QL9" s="8"/>
      <c r="QM9" s="8"/>
      <c r="QN9" s="8"/>
      <c r="QO9" s="8"/>
      <c r="QP9" s="8"/>
      <c r="QQ9" s="8"/>
      <c r="QR9" s="8"/>
      <c r="QS9" s="8"/>
      <c r="QT9" s="8"/>
      <c r="QU9" s="8"/>
      <c r="QV9" s="8"/>
      <c r="QW9" s="8"/>
      <c r="QX9" s="8"/>
      <c r="QY9" s="8"/>
      <c r="QZ9" s="8"/>
      <c r="RA9" s="8"/>
      <c r="RB9" s="8"/>
      <c r="RC9" s="8"/>
      <c r="RD9" s="8"/>
      <c r="RE9" s="8"/>
      <c r="RF9" s="8"/>
      <c r="RG9" s="8"/>
      <c r="RH9" s="8"/>
      <c r="RI9" s="8"/>
      <c r="RJ9" s="8"/>
      <c r="RK9" s="8"/>
      <c r="RL9" s="8"/>
      <c r="RM9" s="8"/>
      <c r="RN9" s="8"/>
      <c r="RO9" s="8"/>
      <c r="RP9" s="8"/>
      <c r="RQ9" s="8"/>
      <c r="RR9" s="8"/>
      <c r="RS9" s="8"/>
      <c r="RT9" s="8"/>
      <c r="RU9" s="8"/>
      <c r="RV9" s="8"/>
      <c r="RW9" s="8"/>
      <c r="RX9" s="8"/>
      <c r="RY9" s="8"/>
      <c r="RZ9" s="8"/>
      <c r="SA9" s="8"/>
      <c r="SB9" s="8"/>
      <c r="SC9" s="8"/>
      <c r="SD9" s="8"/>
      <c r="SE9" s="8"/>
      <c r="SF9" s="8"/>
      <c r="SG9" s="8"/>
      <c r="SH9" s="8"/>
      <c r="SI9" s="8"/>
      <c r="SJ9" s="8"/>
      <c r="SK9" s="8"/>
      <c r="SL9" s="8"/>
      <c r="SM9" s="8"/>
      <c r="SN9" s="8"/>
      <c r="SO9" s="8"/>
      <c r="SP9" s="8"/>
      <c r="SQ9" s="8"/>
      <c r="SR9" s="8"/>
      <c r="SS9" s="8"/>
      <c r="ST9" s="8"/>
      <c r="SU9" s="8"/>
      <c r="SV9" s="8"/>
      <c r="SW9" s="8"/>
      <c r="SX9" s="8"/>
      <c r="SY9" s="8"/>
      <c r="SZ9" s="8"/>
      <c r="TA9" s="8"/>
      <c r="TB9" s="8"/>
      <c r="TC9" s="8"/>
      <c r="TD9" s="8"/>
      <c r="TE9" s="8"/>
      <c r="TF9" s="8"/>
      <c r="TG9" s="8"/>
      <c r="TH9" s="8"/>
      <c r="TI9" s="8"/>
      <c r="TJ9" s="8"/>
      <c r="TK9" s="8"/>
      <c r="TL9" s="8"/>
      <c r="TM9" s="8"/>
      <c r="TN9" s="8"/>
      <c r="TO9" s="8"/>
      <c r="TP9" s="8"/>
      <c r="TQ9" s="8"/>
      <c r="TR9" s="8"/>
      <c r="TS9" s="8"/>
      <c r="TT9" s="8"/>
      <c r="TU9" s="8"/>
      <c r="TV9" s="8"/>
      <c r="TW9" s="8"/>
      <c r="TX9" s="8"/>
      <c r="TY9" s="8"/>
      <c r="TZ9" s="8"/>
      <c r="UA9" s="8"/>
      <c r="UB9" s="8"/>
      <c r="UC9" s="8"/>
      <c r="UD9" s="8"/>
      <c r="UE9" s="8"/>
      <c r="UF9" s="8"/>
      <c r="UG9" s="8"/>
      <c r="UH9" s="8"/>
      <c r="UI9" s="8"/>
      <c r="UJ9" s="8"/>
      <c r="UK9" s="8"/>
      <c r="UL9" s="8"/>
      <c r="UM9" s="8"/>
      <c r="UN9" s="8"/>
      <c r="UO9" s="8"/>
      <c r="UP9" s="8"/>
      <c r="UQ9" s="8"/>
      <c r="UR9" s="8"/>
      <c r="US9" s="8"/>
      <c r="UT9" s="8"/>
      <c r="UU9" s="8"/>
      <c r="UV9" s="8"/>
      <c r="UW9" s="8"/>
      <c r="UX9" s="8"/>
      <c r="UY9" s="8"/>
      <c r="UZ9" s="8"/>
      <c r="VA9" s="8"/>
      <c r="VB9" s="8"/>
      <c r="VC9" s="8"/>
      <c r="VD9" s="8"/>
      <c r="VE9" s="8"/>
      <c r="VF9" s="8"/>
      <c r="VG9" s="8"/>
      <c r="VH9" s="8"/>
      <c r="VI9" s="8"/>
      <c r="VJ9" s="8"/>
      <c r="VK9" s="8"/>
      <c r="VL9" s="8"/>
      <c r="VM9" s="8"/>
      <c r="VN9" s="8"/>
      <c r="VO9" s="8"/>
      <c r="VP9" s="8"/>
      <c r="VQ9" s="8"/>
      <c r="VR9" s="8"/>
      <c r="VS9" s="8"/>
      <c r="VT9" s="8"/>
      <c r="VU9" s="8"/>
      <c r="VV9" s="8"/>
      <c r="VW9" s="8"/>
      <c r="VX9" s="8"/>
      <c r="VY9" s="8"/>
      <c r="VZ9" s="8"/>
      <c r="WA9" s="8"/>
      <c r="WB9" s="8"/>
      <c r="WC9" s="8"/>
      <c r="WD9" s="8"/>
      <c r="WE9" s="8"/>
      <c r="WF9" s="8"/>
      <c r="WG9" s="8"/>
      <c r="WH9" s="8"/>
      <c r="WI9" s="8"/>
      <c r="WJ9" s="8"/>
      <c r="WK9" s="8"/>
      <c r="WL9" s="8"/>
      <c r="WM9" s="8"/>
      <c r="WN9" s="8"/>
      <c r="WO9" s="8"/>
      <c r="WP9" s="8"/>
      <c r="WQ9" s="8"/>
      <c r="WR9" s="8"/>
      <c r="WS9" s="8"/>
      <c r="WT9" s="8"/>
      <c r="WU9" s="8"/>
      <c r="WV9" s="8"/>
      <c r="WW9" s="8"/>
      <c r="WX9" s="8"/>
      <c r="WY9" s="8"/>
      <c r="WZ9" s="8"/>
      <c r="XA9" s="8"/>
      <c r="XB9" s="8"/>
      <c r="XC9" s="8"/>
      <c r="XD9" s="8"/>
      <c r="XE9" s="8"/>
      <c r="XF9" s="8"/>
      <c r="XG9" s="8"/>
      <c r="XH9" s="8"/>
      <c r="XI9" s="8"/>
      <c r="XJ9" s="8"/>
      <c r="XK9" s="8"/>
      <c r="XL9" s="8"/>
      <c r="XM9" s="8"/>
      <c r="XN9" s="8"/>
      <c r="XO9" s="8"/>
      <c r="XP9" s="8"/>
      <c r="XQ9" s="8"/>
      <c r="XR9" s="8"/>
      <c r="XS9" s="8"/>
      <c r="XT9" s="8"/>
      <c r="XU9" s="8"/>
      <c r="XV9" s="8"/>
      <c r="XW9" s="8"/>
      <c r="XX9" s="8"/>
      <c r="XY9" s="8"/>
      <c r="XZ9" s="8"/>
      <c r="YA9" s="8"/>
      <c r="YB9" s="8"/>
      <c r="YC9" s="8"/>
      <c r="YD9" s="8"/>
      <c r="YE9" s="8"/>
      <c r="YF9" s="8"/>
      <c r="YG9" s="8"/>
      <c r="YH9" s="8"/>
      <c r="YI9" s="8"/>
      <c r="YJ9" s="8"/>
      <c r="YK9" s="8"/>
      <c r="YL9" s="8"/>
      <c r="YM9" s="8"/>
      <c r="YN9" s="8"/>
      <c r="YO9" s="8"/>
      <c r="YP9" s="8"/>
      <c r="YQ9" s="8"/>
      <c r="YR9" s="8"/>
      <c r="YS9" s="8"/>
      <c r="YT9" s="8"/>
      <c r="YU9" s="8"/>
      <c r="YV9" s="8"/>
      <c r="YW9" s="8"/>
      <c r="YX9" s="8"/>
      <c r="YY9" s="8"/>
      <c r="YZ9" s="8"/>
      <c r="ZA9" s="8"/>
      <c r="ZB9" s="8"/>
      <c r="ZC9" s="8"/>
      <c r="ZD9" s="8"/>
      <c r="ZE9" s="8"/>
      <c r="ZF9" s="8"/>
      <c r="ZG9" s="8"/>
      <c r="ZH9" s="8"/>
      <c r="ZI9" s="8"/>
      <c r="ZJ9" s="8"/>
      <c r="ZK9" s="8"/>
      <c r="ZL9" s="8"/>
      <c r="ZM9" s="8"/>
      <c r="ZN9" s="8"/>
      <c r="ZO9" s="8"/>
      <c r="ZP9" s="8"/>
      <c r="ZQ9" s="8"/>
      <c r="ZR9" s="8"/>
      <c r="ZS9" s="8"/>
      <c r="ZT9" s="8"/>
      <c r="ZU9" s="8"/>
      <c r="ZV9" s="8"/>
      <c r="ZW9" s="8"/>
      <c r="ZX9" s="8"/>
      <c r="ZY9" s="8"/>
      <c r="ZZ9" s="8"/>
      <c r="AAA9" s="8"/>
      <c r="AAB9" s="8"/>
      <c r="AAC9" s="8"/>
      <c r="AAD9" s="8"/>
      <c r="AAE9" s="8"/>
      <c r="AAF9" s="8"/>
      <c r="AAG9" s="8"/>
      <c r="AAH9" s="8"/>
      <c r="AAI9" s="8"/>
      <c r="AAJ9" s="8"/>
      <c r="AAK9" s="8"/>
      <c r="AAL9" s="8"/>
      <c r="AAM9" s="8"/>
      <c r="AAN9" s="8"/>
      <c r="AAO9" s="8"/>
      <c r="AAP9" s="8"/>
      <c r="AAQ9" s="8"/>
      <c r="AAR9" s="8"/>
      <c r="AAS9" s="8"/>
      <c r="AAT9" s="8"/>
      <c r="AAU9" s="8"/>
      <c r="AAV9" s="8"/>
      <c r="AAW9" s="8"/>
      <c r="AAX9" s="8"/>
      <c r="AAY9" s="8"/>
      <c r="AAZ9" s="8"/>
      <c r="ABA9" s="8"/>
      <c r="ABB9" s="8"/>
      <c r="ABC9" s="8"/>
      <c r="ABD9" s="8"/>
      <c r="ABE9" s="8"/>
      <c r="ABF9" s="8"/>
      <c r="ABG9" s="8"/>
      <c r="ABH9" s="8"/>
      <c r="ABI9" s="8"/>
      <c r="ABJ9" s="8"/>
      <c r="ABK9" s="8"/>
      <c r="ABL9" s="8"/>
      <c r="ABM9" s="8"/>
      <c r="ABN9" s="8"/>
      <c r="ABO9" s="8"/>
      <c r="ABP9" s="8"/>
      <c r="ABQ9" s="8"/>
      <c r="ABR9" s="8"/>
      <c r="ABS9" s="8"/>
      <c r="ABT9" s="8"/>
      <c r="ABU9" s="8"/>
      <c r="ABV9" s="8"/>
      <c r="ABW9" s="8"/>
      <c r="ABX9" s="8"/>
      <c r="ABY9" s="8"/>
      <c r="ABZ9" s="8"/>
      <c r="ACA9" s="8"/>
      <c r="ACB9" s="8"/>
      <c r="ACC9" s="8"/>
      <c r="ACD9" s="8"/>
      <c r="ACE9" s="8"/>
      <c r="ACF9" s="8"/>
      <c r="ACG9" s="8"/>
      <c r="ACH9" s="8"/>
      <c r="ACI9" s="8"/>
      <c r="ACJ9" s="8"/>
      <c r="ACK9" s="8"/>
      <c r="ACL9" s="8"/>
      <c r="ACM9" s="8"/>
      <c r="ACN9" s="8"/>
      <c r="ACO9" s="8"/>
      <c r="ACP9" s="8"/>
      <c r="ACQ9" s="8"/>
      <c r="ACR9" s="8"/>
      <c r="ACS9" s="8"/>
      <c r="ACT9" s="8"/>
      <c r="ACU9" s="8"/>
      <c r="ACV9" s="8"/>
      <c r="ACW9" s="8"/>
      <c r="ACX9" s="8"/>
      <c r="ACY9" s="8"/>
      <c r="ACZ9" s="8"/>
      <c r="ADA9" s="8"/>
      <c r="ADB9" s="8"/>
      <c r="ADC9" s="8"/>
      <c r="ADD9" s="8"/>
      <c r="ADE9" s="8"/>
      <c r="ADF9" s="8"/>
      <c r="ADG9" s="8"/>
      <c r="ADH9" s="8"/>
      <c r="ADI9" s="8"/>
      <c r="ADJ9" s="8"/>
      <c r="ADK9" s="8"/>
      <c r="ADL9" s="8"/>
      <c r="ADM9" s="8"/>
      <c r="ADN9" s="8"/>
      <c r="ADO9" s="8"/>
      <c r="ADP9" s="8"/>
      <c r="ADQ9" s="8"/>
      <c r="ADR9" s="8"/>
      <c r="ADS9" s="8"/>
      <c r="ADT9" s="8"/>
      <c r="ADU9" s="8"/>
      <c r="ADV9" s="8"/>
      <c r="ADW9" s="8"/>
      <c r="ADX9" s="8"/>
      <c r="ADY9" s="8"/>
      <c r="ADZ9" s="8"/>
      <c r="AEA9" s="8"/>
      <c r="AEB9" s="8"/>
      <c r="AEC9" s="8"/>
      <c r="AED9" s="8"/>
      <c r="AEE9" s="8"/>
      <c r="AEF9" s="8"/>
      <c r="AEG9" s="8"/>
      <c r="AEH9" s="8"/>
      <c r="AEI9" s="8"/>
      <c r="AEJ9" s="8"/>
      <c r="AEK9" s="8"/>
      <c r="AEL9" s="8"/>
      <c r="AEM9" s="8"/>
      <c r="AEN9" s="8"/>
      <c r="AEO9" s="8"/>
      <c r="AEP9" s="8"/>
      <c r="AEQ9" s="8"/>
      <c r="AER9" s="8"/>
      <c r="AES9" s="8"/>
      <c r="AET9" s="8"/>
      <c r="AEU9" s="8"/>
      <c r="AEV9" s="8"/>
      <c r="AEW9" s="8"/>
      <c r="AEX9" s="8"/>
      <c r="AEY9" s="8"/>
      <c r="AEZ9" s="8"/>
      <c r="AFA9" s="8"/>
      <c r="AFB9" s="8"/>
      <c r="AFC9" s="8"/>
      <c r="AFD9" s="8"/>
      <c r="AFE9" s="8"/>
      <c r="AFF9" s="8"/>
      <c r="AFG9" s="8"/>
      <c r="AFH9" s="8"/>
      <c r="AFI9" s="8"/>
      <c r="AFJ9" s="8"/>
      <c r="AFK9" s="8"/>
      <c r="AFL9" s="8"/>
      <c r="AFM9" s="8"/>
      <c r="AFN9" s="8"/>
      <c r="AFO9" s="8"/>
      <c r="AFP9" s="8"/>
      <c r="AFQ9" s="8"/>
      <c r="AFR9" s="8"/>
      <c r="AFS9" s="8"/>
      <c r="AFT9" s="8"/>
      <c r="AFU9" s="8"/>
      <c r="AFV9" s="8"/>
      <c r="AFW9" s="8"/>
      <c r="AFX9" s="8"/>
      <c r="AFY9" s="8"/>
      <c r="AFZ9" s="8"/>
      <c r="AGA9" s="8"/>
      <c r="AGB9" s="8"/>
      <c r="AGC9" s="8"/>
      <c r="AGD9" s="8"/>
      <c r="AGE9" s="8"/>
      <c r="AGF9" s="8"/>
      <c r="AGG9" s="8"/>
      <c r="AGH9" s="8"/>
      <c r="AGI9" s="8"/>
      <c r="AGJ9" s="8"/>
      <c r="AGK9" s="8"/>
      <c r="AGL9" s="8"/>
      <c r="AGM9" s="8"/>
      <c r="AGN9" s="8"/>
      <c r="AGO9" s="8"/>
      <c r="AGP9" s="8"/>
      <c r="AGQ9" s="8"/>
      <c r="AGR9" s="8"/>
      <c r="AGS9" s="8"/>
      <c r="AGT9" s="8"/>
      <c r="AGU9" s="8"/>
      <c r="AGV9" s="8"/>
      <c r="AGW9" s="8"/>
      <c r="AGX9" s="8"/>
      <c r="AGY9" s="8"/>
      <c r="AGZ9" s="8"/>
      <c r="AHA9" s="8"/>
      <c r="AHB9" s="8"/>
      <c r="AHC9" s="8"/>
      <c r="AHD9" s="8"/>
      <c r="AHE9" s="8"/>
      <c r="AHF9" s="8"/>
      <c r="AHG9" s="8"/>
      <c r="AHH9" s="8"/>
      <c r="AHI9" s="8"/>
      <c r="AHJ9" s="8"/>
      <c r="AHK9" s="8"/>
      <c r="AHL9" s="8"/>
      <c r="AHM9" s="8"/>
      <c r="AHN9" s="8"/>
      <c r="AHO9" s="8"/>
      <c r="AHP9" s="8"/>
      <c r="AHQ9" s="8"/>
      <c r="AHR9" s="8"/>
      <c r="AHS9" s="8"/>
      <c r="AHT9" s="8"/>
      <c r="AHU9" s="8"/>
      <c r="AHV9" s="8"/>
      <c r="AHW9" s="8"/>
      <c r="AHX9" s="8"/>
      <c r="AHY9" s="8"/>
      <c r="AHZ9" s="8"/>
      <c r="AIA9" s="8"/>
      <c r="AIB9" s="8"/>
      <c r="AIC9" s="8"/>
      <c r="AID9" s="8"/>
      <c r="AIE9" s="8"/>
      <c r="AIF9" s="8"/>
      <c r="AIG9" s="8"/>
      <c r="AIH9" s="8"/>
      <c r="AII9" s="8"/>
      <c r="AIJ9" s="8"/>
      <c r="AIK9" s="8"/>
      <c r="AIL9" s="8"/>
      <c r="AIM9" s="8"/>
      <c r="AIN9" s="8"/>
      <c r="AIO9" s="8"/>
      <c r="AIP9" s="8"/>
      <c r="AIQ9" s="8"/>
      <c r="AIR9" s="8"/>
      <c r="AIS9" s="8"/>
      <c r="AIT9" s="8"/>
      <c r="AIU9" s="8"/>
      <c r="AIV9" s="8"/>
      <c r="AIW9" s="8"/>
      <c r="AIX9" s="8"/>
      <c r="AIY9" s="8"/>
      <c r="AIZ9" s="8"/>
      <c r="AJA9" s="8"/>
      <c r="AJB9" s="8"/>
      <c r="AJC9" s="8"/>
      <c r="AJD9" s="8"/>
      <c r="AJE9" s="8"/>
      <c r="AJF9" s="8"/>
      <c r="AJG9" s="8"/>
      <c r="AJH9" s="8"/>
      <c r="AJI9" s="8"/>
      <c r="AJJ9" s="8"/>
      <c r="AJK9" s="8"/>
      <c r="AJL9" s="8"/>
      <c r="AJM9" s="8"/>
      <c r="AJN9" s="8"/>
      <c r="AJO9" s="8"/>
      <c r="AJP9" s="8"/>
      <c r="AJQ9" s="8"/>
      <c r="AJR9" s="8"/>
      <c r="AJS9" s="8"/>
      <c r="AJT9" s="8"/>
      <c r="AJU9" s="8"/>
      <c r="AJV9" s="8"/>
      <c r="AJW9" s="8"/>
      <c r="AJX9" s="8"/>
      <c r="AJY9" s="8"/>
      <c r="AJZ9" s="8"/>
      <c r="AKA9" s="8"/>
      <c r="AKB9" s="8"/>
      <c r="AKC9" s="8"/>
      <c r="AKD9" s="8"/>
      <c r="AKE9" s="8"/>
      <c r="AKF9" s="8"/>
      <c r="AKG9" s="8"/>
      <c r="AKH9" s="8"/>
      <c r="AKI9" s="8"/>
      <c r="AKJ9" s="8"/>
      <c r="AKK9" s="8"/>
      <c r="AKL9" s="8"/>
      <c r="AKM9" s="8"/>
      <c r="AKN9" s="8"/>
      <c r="AKO9" s="8"/>
      <c r="AKP9" s="8"/>
      <c r="AKQ9" s="8"/>
      <c r="AKR9" s="8"/>
      <c r="AKS9" s="8"/>
      <c r="AKT9" s="8"/>
      <c r="AKU9" s="8"/>
      <c r="AKV9" s="8"/>
      <c r="AKW9" s="8"/>
      <c r="AKX9" s="8"/>
      <c r="AKY9" s="8"/>
      <c r="AKZ9" s="8"/>
      <c r="ALA9" s="8"/>
      <c r="ALB9" s="8"/>
      <c r="ALC9" s="8"/>
      <c r="ALD9" s="8"/>
      <c r="ALE9" s="8"/>
      <c r="ALF9" s="8"/>
      <c r="ALG9" s="8"/>
      <c r="ALH9" s="8"/>
      <c r="ALI9" s="8"/>
      <c r="ALJ9" s="8"/>
      <c r="ALK9" s="8"/>
      <c r="ALL9" s="8"/>
      <c r="ALM9" s="8"/>
      <c r="ALN9" s="8"/>
      <c r="ALO9" s="8"/>
      <c r="ALP9" s="8"/>
      <c r="ALQ9" s="8"/>
      <c r="ALR9" s="8"/>
      <c r="ALS9" s="8"/>
      <c r="ALT9" s="8"/>
      <c r="ALU9" s="8"/>
      <c r="ALV9" s="8"/>
      <c r="ALW9" s="8"/>
      <c r="ALX9" s="8"/>
      <c r="ALY9" s="8"/>
      <c r="ALZ9" s="8"/>
      <c r="AMA9" s="8"/>
      <c r="AMB9" s="8"/>
      <c r="AMC9" s="8"/>
      <c r="AMD9" s="8"/>
      <c r="AME9" s="8"/>
      <c r="AMF9" s="8"/>
      <c r="AMG9" s="8"/>
      <c r="AMH9" s="8"/>
      <c r="AMI9" s="8"/>
      <c r="AMJ9" s="8"/>
      <c r="AMK9" s="8"/>
      <c r="AML9" s="8"/>
      <c r="AMM9" s="8"/>
      <c r="AMN9" s="8"/>
      <c r="AMO9" s="8"/>
      <c r="AMP9" s="8"/>
      <c r="AMQ9" s="8"/>
      <c r="AMR9" s="8"/>
      <c r="AMS9" s="8"/>
      <c r="AMT9" s="8"/>
      <c r="AMU9" s="8"/>
      <c r="AMV9" s="8"/>
      <c r="AMW9" s="8"/>
      <c r="AMX9" s="8"/>
      <c r="AMY9" s="8"/>
      <c r="AMZ9" s="8"/>
      <c r="ANA9" s="8"/>
      <c r="ANB9" s="8"/>
      <c r="ANC9" s="8"/>
      <c r="AND9" s="8"/>
      <c r="ANE9" s="8"/>
      <c r="ANF9" s="8"/>
      <c r="ANG9" s="8"/>
      <c r="ANH9" s="8"/>
      <c r="ANI9" s="8"/>
      <c r="ANJ9" s="8"/>
      <c r="ANK9" s="8"/>
      <c r="ANL9" s="8"/>
      <c r="ANM9" s="8"/>
      <c r="ANN9" s="8"/>
      <c r="ANO9" s="8"/>
      <c r="ANP9" s="8"/>
      <c r="ANQ9" s="8"/>
      <c r="ANR9" s="8"/>
      <c r="ANS9" s="8"/>
      <c r="ANT9" s="8"/>
      <c r="ANU9" s="8"/>
      <c r="ANV9" s="8"/>
      <c r="ANW9" s="8"/>
      <c r="ANX9" s="8"/>
      <c r="ANY9" s="8"/>
      <c r="ANZ9" s="8"/>
      <c r="AOA9" s="8"/>
      <c r="AOB9" s="8"/>
      <c r="AOC9" s="8"/>
      <c r="AOD9" s="8"/>
      <c r="AOE9" s="8"/>
      <c r="AOF9" s="8"/>
      <c r="AOG9" s="8"/>
      <c r="AOH9" s="8"/>
      <c r="AOI9" s="8"/>
      <c r="AOJ9" s="8"/>
      <c r="AOK9" s="8"/>
      <c r="AOL9" s="8"/>
      <c r="AOM9" s="8"/>
      <c r="AON9" s="8"/>
      <c r="AOO9" s="8"/>
      <c r="AOP9" s="8"/>
      <c r="AOQ9" s="8"/>
      <c r="AOR9" s="8"/>
      <c r="AOS9" s="8"/>
      <c r="AOT9" s="8"/>
      <c r="AOU9" s="8"/>
      <c r="AOV9" s="8"/>
      <c r="AOW9" s="8"/>
      <c r="AOX9" s="8"/>
      <c r="AOY9" s="8"/>
      <c r="AOZ9" s="8"/>
      <c r="APA9" s="8"/>
      <c r="APB9" s="8"/>
      <c r="APC9" s="8"/>
      <c r="APD9" s="8"/>
      <c r="APE9" s="8"/>
      <c r="APF9" s="8"/>
      <c r="APG9" s="8"/>
      <c r="APH9" s="8"/>
      <c r="API9" s="8"/>
      <c r="APJ9" s="8"/>
      <c r="APK9" s="8"/>
      <c r="APL9" s="8"/>
      <c r="APM9" s="8"/>
      <c r="APN9" s="8"/>
      <c r="APO9" s="8"/>
      <c r="APP9" s="8"/>
      <c r="APQ9" s="8"/>
      <c r="APR9" s="8"/>
      <c r="APS9" s="8"/>
      <c r="APT9" s="8"/>
      <c r="APU9" s="8"/>
      <c r="APV9" s="8"/>
      <c r="APW9" s="8"/>
      <c r="APX9" s="8"/>
      <c r="APY9" s="8"/>
      <c r="APZ9" s="8"/>
      <c r="AQA9" s="8"/>
      <c r="AQB9" s="8"/>
      <c r="AQC9" s="8"/>
      <c r="AQD9" s="8"/>
      <c r="AQE9" s="8"/>
      <c r="AQF9" s="8"/>
      <c r="AQG9" s="8"/>
      <c r="AQH9" s="8"/>
      <c r="AQI9" s="8"/>
      <c r="AQJ9" s="8"/>
      <c r="AQK9" s="8"/>
      <c r="AQL9" s="8"/>
      <c r="AQM9" s="8"/>
      <c r="AQN9" s="8"/>
      <c r="AQO9" s="8"/>
      <c r="AQP9" s="8"/>
      <c r="AQQ9" s="8"/>
      <c r="AQR9" s="8"/>
      <c r="AQS9" s="8"/>
      <c r="AQT9" s="8"/>
      <c r="AQU9" s="8"/>
      <c r="AQV9" s="8"/>
      <c r="AQW9" s="8"/>
      <c r="AQX9" s="8"/>
      <c r="AQY9" s="8"/>
      <c r="AQZ9" s="8"/>
      <c r="ARA9" s="8"/>
      <c r="ARB9" s="8"/>
      <c r="ARC9" s="8"/>
      <c r="ARD9" s="8"/>
      <c r="ARE9" s="8"/>
      <c r="ARF9" s="8"/>
      <c r="ARG9" s="8"/>
      <c r="ARH9" s="8"/>
      <c r="ARI9" s="8"/>
      <c r="ARJ9" s="8"/>
      <c r="ARK9" s="8"/>
      <c r="ARL9" s="8"/>
      <c r="ARM9" s="8"/>
      <c r="ARN9" s="8"/>
      <c r="ARO9" s="8"/>
      <c r="ARP9" s="8"/>
      <c r="ARQ9" s="8"/>
      <c r="ARR9" s="8"/>
      <c r="ARS9" s="8"/>
      <c r="ART9" s="8"/>
      <c r="ARU9" s="8"/>
      <c r="ARV9" s="8"/>
      <c r="ARW9" s="8"/>
      <c r="ARX9" s="8"/>
      <c r="ARY9" s="8"/>
      <c r="ARZ9" s="8"/>
      <c r="ASA9" s="8"/>
      <c r="ASB9" s="8"/>
      <c r="ASC9" s="8"/>
      <c r="ASD9" s="8"/>
      <c r="ASE9" s="8"/>
      <c r="ASF9" s="8"/>
      <c r="ASG9" s="8"/>
      <c r="ASH9" s="8"/>
      <c r="ASI9" s="8"/>
      <c r="ASJ9" s="8"/>
      <c r="ASK9" s="8"/>
      <c r="ASL9" s="8"/>
      <c r="ASM9" s="8"/>
      <c r="ASN9" s="8"/>
      <c r="ASO9" s="8"/>
      <c r="ASP9" s="8"/>
      <c r="ASQ9" s="8"/>
      <c r="ASR9" s="8"/>
      <c r="ASS9" s="8"/>
      <c r="AST9" s="8"/>
      <c r="ASU9" s="8"/>
      <c r="ASV9" s="8"/>
      <c r="ASW9" s="8"/>
      <c r="ASX9" s="8"/>
      <c r="ASY9" s="8"/>
      <c r="ASZ9" s="8"/>
      <c r="ATA9" s="8"/>
      <c r="ATB9" s="8"/>
      <c r="ATC9" s="8"/>
      <c r="ATD9" s="8"/>
      <c r="ATE9" s="8"/>
      <c r="ATF9" s="8"/>
      <c r="ATG9" s="8"/>
      <c r="ATH9" s="8"/>
      <c r="ATI9" s="8"/>
      <c r="ATJ9" s="8"/>
      <c r="ATK9" s="8"/>
      <c r="ATL9" s="8"/>
      <c r="ATM9" s="8"/>
      <c r="ATN9" s="8"/>
      <c r="ATO9" s="8"/>
      <c r="ATP9" s="8"/>
      <c r="ATQ9" s="8"/>
      <c r="ATR9" s="8"/>
      <c r="ATS9" s="8"/>
      <c r="ATT9" s="8"/>
      <c r="ATU9" s="8"/>
      <c r="ATV9" s="8"/>
      <c r="ATW9" s="8"/>
      <c r="ATX9" s="8"/>
      <c r="ATY9" s="8"/>
      <c r="ATZ9" s="8"/>
      <c r="AUA9" s="8"/>
      <c r="AUB9" s="8"/>
      <c r="AUC9" s="8"/>
      <c r="AUD9" s="8"/>
      <c r="AUE9" s="8"/>
      <c r="AUF9" s="8"/>
      <c r="AUG9" s="8"/>
      <c r="AUH9" s="8"/>
      <c r="AUI9" s="8"/>
      <c r="AUJ9" s="8"/>
      <c r="AUK9" s="8"/>
      <c r="AUL9" s="8"/>
      <c r="AUM9" s="8"/>
      <c r="AUN9" s="8"/>
      <c r="AUO9" s="8"/>
      <c r="AUP9" s="8"/>
      <c r="AUQ9" s="8"/>
      <c r="AUR9" s="8"/>
      <c r="AUS9" s="8"/>
      <c r="AUT9" s="8"/>
      <c r="AUU9" s="8"/>
      <c r="AUV9" s="8"/>
      <c r="AUW9" s="8"/>
      <c r="AUX9" s="8"/>
      <c r="AUY9" s="8"/>
      <c r="AUZ9" s="8"/>
      <c r="AVA9" s="8"/>
      <c r="AVB9" s="8"/>
      <c r="AVC9" s="8"/>
      <c r="AVD9" s="8"/>
      <c r="AVE9" s="8"/>
      <c r="AVF9" s="8"/>
      <c r="AVG9" s="8"/>
      <c r="AVH9" s="8"/>
      <c r="AVI9" s="8"/>
      <c r="AVJ9" s="8"/>
      <c r="AVK9" s="8"/>
      <c r="AVL9" s="8"/>
      <c r="AVM9" s="8"/>
      <c r="AVN9" s="8"/>
      <c r="AVO9" s="8"/>
      <c r="AVP9" s="8"/>
      <c r="AVQ9" s="8"/>
      <c r="AVR9" s="8"/>
      <c r="AVS9" s="8"/>
      <c r="AVT9" s="8"/>
      <c r="AVU9" s="8"/>
      <c r="AVV9" s="8"/>
      <c r="AVW9" s="8"/>
      <c r="AVX9" s="8"/>
      <c r="AVY9" s="8"/>
      <c r="AVZ9" s="8"/>
      <c r="AWA9" s="8"/>
      <c r="AWB9" s="8"/>
      <c r="AWC9" s="8"/>
      <c r="AWD9" s="8"/>
      <c r="AWE9" s="8"/>
      <c r="AWF9" s="8"/>
      <c r="AWG9" s="8"/>
      <c r="AWH9" s="8"/>
      <c r="AWI9" s="8"/>
      <c r="AWJ9" s="8"/>
      <c r="AWK9" s="8"/>
      <c r="AWL9" s="8"/>
      <c r="AWM9" s="8"/>
      <c r="AWN9" s="8"/>
      <c r="AWO9" s="8"/>
      <c r="AWP9" s="8"/>
      <c r="AWQ9" s="8"/>
      <c r="AWR9" s="8"/>
      <c r="AWS9" s="8"/>
      <c r="AWT9" s="8"/>
      <c r="AWU9" s="8"/>
      <c r="AWV9" s="8"/>
      <c r="AWW9" s="8"/>
      <c r="AWX9" s="8"/>
      <c r="AWY9" s="8"/>
      <c r="AWZ9" s="8"/>
      <c r="AXA9" s="8"/>
      <c r="AXB9" s="8"/>
      <c r="AXC9" s="8"/>
      <c r="AXD9" s="8"/>
      <c r="AXE9" s="8"/>
      <c r="AXF9" s="8"/>
      <c r="AXG9" s="8"/>
      <c r="AXH9" s="8"/>
      <c r="AXI9" s="8"/>
      <c r="AXJ9" s="8"/>
      <c r="AXK9" s="8"/>
      <c r="AXL9" s="8"/>
      <c r="AXM9" s="8"/>
      <c r="AXN9" s="8"/>
      <c r="AXO9" s="8"/>
      <c r="AXP9" s="8"/>
      <c r="AXQ9" s="8"/>
      <c r="AXR9" s="8"/>
      <c r="AXS9" s="8"/>
      <c r="AXT9" s="8"/>
      <c r="AXU9" s="8"/>
      <c r="AXV9" s="8"/>
      <c r="AXW9" s="8"/>
      <c r="AXX9" s="8"/>
      <c r="AXY9" s="8"/>
      <c r="AXZ9" s="8"/>
      <c r="AYA9" s="8"/>
      <c r="AYB9" s="8"/>
      <c r="AYC9" s="8"/>
      <c r="AYD9" s="8"/>
      <c r="AYE9" s="8"/>
      <c r="AYF9" s="8"/>
      <c r="AYG9" s="8"/>
      <c r="AYH9" s="8"/>
      <c r="AYI9" s="8"/>
      <c r="AYJ9" s="8"/>
      <c r="AYK9" s="8"/>
      <c r="AYL9" s="8"/>
      <c r="AYM9" s="8"/>
      <c r="AYN9" s="8"/>
      <c r="AYO9" s="8"/>
      <c r="AYP9" s="8"/>
      <c r="AYQ9" s="8"/>
      <c r="AYR9" s="8"/>
      <c r="AYS9" s="8"/>
      <c r="AYT9" s="8"/>
      <c r="AYU9" s="8"/>
      <c r="AYV9" s="8"/>
      <c r="AYW9" s="8"/>
      <c r="AYX9" s="8"/>
      <c r="AYY9" s="8"/>
      <c r="AYZ9" s="8"/>
      <c r="AZA9" s="8"/>
      <c r="AZB9" s="8"/>
      <c r="AZC9" s="8"/>
      <c r="AZD9" s="8"/>
      <c r="AZE9" s="8"/>
      <c r="AZF9" s="8"/>
      <c r="AZG9" s="8"/>
      <c r="AZH9" s="8"/>
      <c r="AZI9" s="8"/>
      <c r="AZJ9" s="8"/>
      <c r="AZK9" s="8"/>
      <c r="AZL9" s="8"/>
      <c r="AZM9" s="8"/>
      <c r="AZN9" s="8"/>
      <c r="AZO9" s="8"/>
      <c r="AZP9" s="8"/>
      <c r="AZQ9" s="8"/>
      <c r="AZR9" s="8"/>
      <c r="AZS9" s="8"/>
      <c r="AZT9" s="8"/>
      <c r="AZU9" s="8"/>
      <c r="AZV9" s="8"/>
      <c r="AZW9" s="8"/>
      <c r="AZX9" s="8"/>
      <c r="AZY9" s="8"/>
      <c r="AZZ9" s="8"/>
      <c r="BAA9" s="8"/>
      <c r="BAB9" s="8"/>
      <c r="BAC9" s="8"/>
      <c r="BAD9" s="8"/>
      <c r="BAE9" s="8"/>
      <c r="BAF9" s="8"/>
      <c r="BAG9" s="8"/>
      <c r="BAH9" s="8"/>
      <c r="BAI9" s="8"/>
      <c r="BAJ9" s="8"/>
      <c r="BAK9" s="8"/>
      <c r="BAL9" s="8"/>
      <c r="BAM9" s="8"/>
      <c r="BAN9" s="8"/>
      <c r="BAO9" s="8"/>
      <c r="BAP9" s="8"/>
      <c r="BAQ9" s="8"/>
      <c r="BAR9" s="8"/>
      <c r="BAS9" s="8"/>
      <c r="BAT9" s="8"/>
      <c r="BAU9" s="8"/>
      <c r="BAV9" s="8"/>
      <c r="BAW9" s="8"/>
      <c r="BAX9" s="8"/>
      <c r="BAY9" s="8"/>
      <c r="BAZ9" s="8"/>
      <c r="BBA9" s="8"/>
      <c r="BBB9" s="8"/>
      <c r="BBC9" s="8"/>
      <c r="BBD9" s="8"/>
      <c r="BBE9" s="8"/>
      <c r="BBF9" s="8"/>
      <c r="BBG9" s="8"/>
      <c r="BBH9" s="8"/>
      <c r="BBI9" s="8"/>
      <c r="BBJ9" s="8"/>
      <c r="BBK9" s="8"/>
      <c r="BBL9" s="8"/>
      <c r="BBM9" s="8"/>
      <c r="BBN9" s="8"/>
      <c r="BBO9" s="8"/>
      <c r="BBP9" s="8"/>
      <c r="BBQ9" s="8"/>
      <c r="BBR9" s="8"/>
      <c r="BBS9" s="8"/>
      <c r="BBT9" s="8"/>
      <c r="BBU9" s="8"/>
      <c r="BBV9" s="8"/>
      <c r="BBW9" s="8"/>
      <c r="BBX9" s="8"/>
      <c r="BBY9" s="8"/>
      <c r="BBZ9" s="8"/>
      <c r="BCA9" s="8"/>
      <c r="BCB9" s="8"/>
      <c r="BCC9" s="8"/>
      <c r="BCD9" s="8"/>
      <c r="BCE9" s="8"/>
      <c r="BCF9" s="8"/>
      <c r="BCG9" s="8"/>
      <c r="BCH9" s="8"/>
      <c r="BCI9" s="8"/>
      <c r="BCJ9" s="8"/>
      <c r="BCK9" s="8"/>
      <c r="BCL9" s="8"/>
      <c r="BCM9" s="8"/>
      <c r="BCN9" s="8"/>
      <c r="BCO9" s="8"/>
      <c r="BCP9" s="8"/>
      <c r="BCQ9" s="8"/>
      <c r="BCR9" s="8"/>
      <c r="BCS9" s="8"/>
      <c r="BCT9" s="8"/>
      <c r="BCU9" s="8"/>
      <c r="BCV9" s="8"/>
      <c r="BCW9" s="8"/>
      <c r="BCX9" s="8"/>
      <c r="BCY9" s="8"/>
      <c r="BCZ9" s="8"/>
      <c r="BDA9" s="8"/>
      <c r="BDB9" s="8"/>
      <c r="BDC9" s="8"/>
      <c r="BDD9" s="8"/>
      <c r="BDE9" s="8"/>
      <c r="BDF9" s="8"/>
      <c r="BDG9" s="8"/>
      <c r="BDH9" s="8"/>
      <c r="BDI9" s="8"/>
      <c r="BDJ9" s="8"/>
      <c r="BDK9" s="8"/>
      <c r="BDL9" s="8"/>
      <c r="BDM9" s="8"/>
      <c r="BDN9" s="8"/>
      <c r="BDO9" s="8"/>
      <c r="BDP9" s="8"/>
      <c r="BDQ9" s="8"/>
      <c r="BDR9" s="8"/>
      <c r="BDS9" s="8"/>
      <c r="BDT9" s="8"/>
      <c r="BDU9" s="8"/>
      <c r="BDV9" s="8"/>
      <c r="BDW9" s="8"/>
      <c r="BDX9" s="8"/>
      <c r="BDY9" s="8"/>
      <c r="BDZ9" s="8"/>
      <c r="BEA9" s="8"/>
      <c r="BEB9" s="8"/>
      <c r="BEC9" s="8"/>
      <c r="BED9" s="8"/>
      <c r="BEE9" s="8"/>
      <c r="BEF9" s="8"/>
      <c r="BEG9" s="8"/>
      <c r="BEH9" s="8"/>
      <c r="BEI9" s="8"/>
      <c r="BEJ9" s="8"/>
      <c r="BEK9" s="8"/>
      <c r="BEL9" s="8"/>
      <c r="BEM9" s="8"/>
      <c r="BEN9" s="8"/>
      <c r="BEO9" s="8"/>
      <c r="BEP9" s="8"/>
      <c r="BEQ9" s="8"/>
      <c r="BER9" s="8"/>
      <c r="BES9" s="8"/>
      <c r="BET9" s="8"/>
      <c r="BEU9" s="8"/>
      <c r="BEV9" s="8"/>
      <c r="BEW9" s="8"/>
      <c r="BEX9" s="8"/>
      <c r="BEY9" s="8"/>
      <c r="BEZ9" s="8"/>
      <c r="BFA9" s="8"/>
      <c r="BFB9" s="8"/>
      <c r="BFC9" s="8"/>
      <c r="BFD9" s="8"/>
      <c r="BFE9" s="8"/>
      <c r="BFF9" s="8"/>
      <c r="BFG9" s="8"/>
      <c r="BFH9" s="8"/>
      <c r="BFI9" s="8"/>
      <c r="BFJ9" s="8"/>
      <c r="BFK9" s="8"/>
      <c r="BFL9" s="8"/>
      <c r="BFM9" s="8"/>
      <c r="BFN9" s="8"/>
      <c r="BFO9" s="8"/>
      <c r="BFP9" s="8"/>
      <c r="BFQ9" s="8"/>
      <c r="BFR9" s="8"/>
      <c r="BFS9" s="8"/>
      <c r="BFT9" s="8"/>
      <c r="BFU9" s="8"/>
      <c r="BFV9" s="8"/>
      <c r="BFW9" s="8"/>
      <c r="BFX9" s="8"/>
      <c r="BFY9" s="8"/>
      <c r="BFZ9" s="8"/>
      <c r="BGA9" s="8"/>
      <c r="BGB9" s="8"/>
      <c r="BGC9" s="8"/>
      <c r="BGD9" s="8"/>
      <c r="BGE9" s="8"/>
      <c r="BGF9" s="8"/>
      <c r="BGG9" s="8"/>
      <c r="BGH9" s="8"/>
      <c r="BGI9" s="8"/>
      <c r="BGJ9" s="8"/>
      <c r="BGK9" s="8"/>
      <c r="BGL9" s="8"/>
      <c r="BGM9" s="8"/>
      <c r="BGN9" s="8"/>
      <c r="BGO9" s="8"/>
      <c r="BGP9" s="8"/>
      <c r="BGQ9" s="8"/>
      <c r="BGR9" s="8"/>
      <c r="BGS9" s="8"/>
      <c r="BGT9" s="8"/>
      <c r="BGU9" s="8"/>
      <c r="BGV9" s="8"/>
      <c r="BGW9" s="8"/>
      <c r="BGX9" s="8"/>
      <c r="BGY9" s="8"/>
      <c r="BGZ9" s="8"/>
      <c r="BHA9" s="8"/>
      <c r="BHB9" s="8"/>
      <c r="BHC9" s="8"/>
      <c r="BHD9" s="8"/>
      <c r="BHE9" s="8"/>
      <c r="BHF9" s="8"/>
      <c r="BHG9" s="8"/>
      <c r="BHH9" s="8"/>
      <c r="BHI9" s="8"/>
      <c r="BHJ9" s="8"/>
      <c r="BHK9" s="8"/>
      <c r="BHL9" s="8"/>
      <c r="BHM9" s="8"/>
      <c r="BHN9" s="8"/>
      <c r="BHO9" s="8"/>
      <c r="BHP9" s="8"/>
      <c r="BHQ9" s="8"/>
      <c r="BHR9" s="8"/>
      <c r="BHS9" s="8"/>
      <c r="BHT9" s="8"/>
      <c r="BHU9" s="8"/>
      <c r="BHV9" s="8"/>
      <c r="BHW9" s="8"/>
      <c r="BHX9" s="8"/>
      <c r="BHY9" s="8"/>
      <c r="BHZ9" s="8"/>
      <c r="BIA9" s="8"/>
      <c r="BIB9" s="8"/>
      <c r="BIC9" s="8"/>
      <c r="BID9" s="8"/>
      <c r="BIE9" s="8"/>
      <c r="BIF9" s="8"/>
      <c r="BIG9" s="8"/>
      <c r="BIH9" s="8"/>
      <c r="BII9" s="8"/>
      <c r="BIJ9" s="8"/>
      <c r="BIK9" s="8"/>
      <c r="BIL9" s="8"/>
      <c r="BIM9" s="8"/>
      <c r="BIN9" s="8"/>
      <c r="BIO9" s="8"/>
      <c r="BIP9" s="8"/>
      <c r="BIQ9" s="8"/>
      <c r="BIR9" s="8"/>
      <c r="BIS9" s="8"/>
      <c r="BIT9" s="8"/>
      <c r="BIU9" s="8"/>
      <c r="BIV9" s="8"/>
      <c r="BIW9" s="8"/>
      <c r="BIX9" s="8"/>
      <c r="BIY9" s="8"/>
      <c r="BIZ9" s="8"/>
      <c r="BJA9" s="8"/>
      <c r="BJB9" s="8"/>
      <c r="BJC9" s="8"/>
      <c r="BJD9" s="8"/>
      <c r="BJE9" s="8"/>
      <c r="BJF9" s="8"/>
      <c r="BJG9" s="8"/>
      <c r="BJH9" s="8"/>
      <c r="BJI9" s="8"/>
      <c r="BJJ9" s="8"/>
      <c r="BJK9" s="8"/>
      <c r="BJL9" s="8"/>
      <c r="BJM9" s="8"/>
      <c r="BJN9" s="8"/>
      <c r="BJO9" s="8"/>
      <c r="BJP9" s="8"/>
      <c r="BJQ9" s="8"/>
      <c r="BJR9" s="8"/>
      <c r="BJS9" s="8"/>
      <c r="BJT9" s="8"/>
      <c r="BJU9" s="8"/>
      <c r="BJV9" s="8"/>
      <c r="BJW9" s="8"/>
      <c r="BJX9" s="8"/>
      <c r="BJY9" s="8"/>
      <c r="BJZ9" s="8"/>
      <c r="BKA9" s="8"/>
      <c r="BKB9" s="8"/>
      <c r="BKC9" s="8"/>
      <c r="BKD9" s="8"/>
      <c r="BKE9" s="8"/>
      <c r="BKF9" s="8"/>
      <c r="BKG9" s="8"/>
      <c r="BKH9" s="8"/>
      <c r="BKI9" s="8"/>
      <c r="BKJ9" s="8"/>
      <c r="BKK9" s="8"/>
      <c r="BKL9" s="8"/>
      <c r="BKM9" s="8"/>
      <c r="BKN9" s="8"/>
      <c r="BKO9" s="8"/>
      <c r="BKP9" s="8"/>
      <c r="BKQ9" s="8"/>
      <c r="BKR9" s="8"/>
      <c r="BKS9" s="8"/>
      <c r="BKT9" s="8"/>
      <c r="BKU9" s="8"/>
      <c r="BKV9" s="8"/>
      <c r="BKW9" s="8"/>
      <c r="BKX9" s="8"/>
      <c r="BKY9" s="8"/>
      <c r="BKZ9" s="8"/>
      <c r="BLA9" s="8"/>
      <c r="BLB9" s="8"/>
      <c r="BLC9" s="8"/>
      <c r="BLD9" s="8"/>
      <c r="BLE9" s="8"/>
      <c r="BLF9" s="8"/>
      <c r="BLG9" s="8"/>
      <c r="BLH9" s="8"/>
      <c r="BLI9" s="8"/>
      <c r="BLJ9" s="8"/>
      <c r="BLK9" s="8"/>
      <c r="BLL9" s="8"/>
      <c r="BLM9" s="8"/>
      <c r="BLN9" s="8"/>
      <c r="BLO9" s="8"/>
      <c r="BLP9" s="8"/>
      <c r="BLQ9" s="8"/>
      <c r="BLR9" s="8"/>
      <c r="BLS9" s="8"/>
      <c r="BLT9" s="8"/>
      <c r="BLU9" s="8"/>
      <c r="BLV9" s="8"/>
      <c r="BLW9" s="8"/>
      <c r="BLX9" s="8"/>
      <c r="BLY9" s="8"/>
      <c r="BLZ9" s="8"/>
      <c r="BMA9" s="8"/>
      <c r="BMB9" s="8"/>
      <c r="BMC9" s="8"/>
      <c r="BMD9" s="8"/>
      <c r="BME9" s="8"/>
      <c r="BMF9" s="8"/>
      <c r="BMG9" s="8"/>
      <c r="BMH9" s="8"/>
      <c r="BMI9" s="8"/>
      <c r="BMJ9" s="8"/>
      <c r="BMK9" s="8"/>
      <c r="BML9" s="8"/>
      <c r="BMM9" s="8"/>
      <c r="BMN9" s="8"/>
      <c r="BMO9" s="8"/>
      <c r="BMP9" s="8"/>
      <c r="BMQ9" s="8"/>
      <c r="BMR9" s="8"/>
      <c r="BMS9" s="8"/>
      <c r="BMT9" s="8"/>
      <c r="BMU9" s="8"/>
      <c r="BMV9" s="8"/>
      <c r="BMW9" s="8"/>
      <c r="BMX9" s="8"/>
      <c r="BMY9" s="8"/>
      <c r="BMZ9" s="8"/>
      <c r="BNA9" s="8"/>
      <c r="BNB9" s="8"/>
      <c r="BNC9" s="8"/>
      <c r="BND9" s="8"/>
      <c r="BNE9" s="8"/>
      <c r="BNF9" s="8"/>
      <c r="BNG9" s="8"/>
      <c r="BNH9" s="8"/>
      <c r="BNI9" s="8"/>
      <c r="BNJ9" s="8"/>
      <c r="BNK9" s="8"/>
      <c r="BNL9" s="8"/>
      <c r="BNM9" s="8"/>
      <c r="BNN9" s="8"/>
      <c r="BNO9" s="8"/>
      <c r="BNP9" s="8"/>
      <c r="BNQ9" s="8"/>
      <c r="BNR9" s="8"/>
      <c r="BNS9" s="8"/>
      <c r="BNT9" s="8"/>
      <c r="BNU9" s="8"/>
      <c r="BNV9" s="8"/>
      <c r="BNW9" s="8"/>
      <c r="BNX9" s="8"/>
      <c r="BNY9" s="8"/>
      <c r="BNZ9" s="8"/>
      <c r="BOA9" s="8"/>
      <c r="BOB9" s="8"/>
      <c r="BOC9" s="8"/>
      <c r="BOD9" s="8"/>
      <c r="BOE9" s="8"/>
      <c r="BOF9" s="8"/>
      <c r="BOG9" s="8"/>
      <c r="BOH9" s="8"/>
      <c r="BOI9" s="8"/>
      <c r="BOJ9" s="8"/>
      <c r="BOK9" s="8"/>
      <c r="BOL9" s="8"/>
      <c r="BOM9" s="8"/>
      <c r="BON9" s="8"/>
      <c r="BOO9" s="8"/>
      <c r="BOP9" s="8"/>
      <c r="BOQ9" s="8"/>
      <c r="BOR9" s="8"/>
      <c r="BOS9" s="8"/>
      <c r="BOT9" s="8"/>
      <c r="BOU9" s="8"/>
      <c r="BOV9" s="8"/>
      <c r="BOW9" s="8"/>
      <c r="BOX9" s="8"/>
      <c r="BOY9" s="8"/>
      <c r="BOZ9" s="8"/>
      <c r="BPA9" s="8"/>
      <c r="BPB9" s="8"/>
      <c r="BPC9" s="8"/>
      <c r="BPD9" s="8"/>
      <c r="BPE9" s="8"/>
      <c r="BPF9" s="8"/>
      <c r="BPG9" s="8"/>
      <c r="BPH9" s="8"/>
      <c r="BPI9" s="8"/>
      <c r="BPJ9" s="8"/>
      <c r="BPK9" s="8"/>
      <c r="BPL9" s="8"/>
      <c r="BPM9" s="8"/>
      <c r="BPN9" s="8"/>
      <c r="BPO9" s="8"/>
      <c r="BPP9" s="8"/>
      <c r="BPQ9" s="8"/>
      <c r="BPR9" s="8"/>
      <c r="BPS9" s="8"/>
      <c r="BPT9" s="8"/>
      <c r="BPU9" s="8"/>
      <c r="BPV9" s="8"/>
      <c r="BPW9" s="8"/>
      <c r="BPX9" s="8"/>
      <c r="BPY9" s="8"/>
      <c r="BPZ9" s="8"/>
      <c r="BQA9" s="8"/>
      <c r="BQB9" s="8"/>
      <c r="BQC9" s="8"/>
      <c r="BQD9" s="8"/>
      <c r="BQE9" s="8"/>
      <c r="BQF9" s="8"/>
      <c r="BQG9" s="8"/>
      <c r="BQH9" s="8"/>
      <c r="BQI9" s="8"/>
      <c r="BQJ9" s="8"/>
      <c r="BQK9" s="8"/>
      <c r="BQL9" s="8"/>
      <c r="BQM9" s="8"/>
      <c r="BQN9" s="8"/>
      <c r="BQO9" s="8"/>
      <c r="BQP9" s="8"/>
      <c r="BQQ9" s="8"/>
      <c r="BQR9" s="8"/>
      <c r="BQS9" s="8"/>
      <c r="BQT9" s="8"/>
      <c r="BQU9" s="8"/>
      <c r="BQV9" s="8"/>
      <c r="BQW9" s="8"/>
      <c r="BQX9" s="8"/>
      <c r="BQY9" s="8"/>
      <c r="BQZ9" s="8"/>
      <c r="BRA9" s="8"/>
      <c r="BRB9" s="8"/>
      <c r="BRC9" s="8"/>
      <c r="BRD9" s="8"/>
      <c r="BRE9" s="8"/>
      <c r="BRF9" s="8"/>
      <c r="BRG9" s="8"/>
      <c r="BRH9" s="8"/>
      <c r="BRI9" s="8"/>
      <c r="BRJ9" s="8"/>
      <c r="BRK9" s="8"/>
      <c r="BRL9" s="8"/>
      <c r="BRM9" s="8"/>
      <c r="BRN9" s="8"/>
      <c r="BRO9" s="8"/>
      <c r="BRP9" s="8"/>
      <c r="BRQ9" s="8"/>
      <c r="BRR9" s="8"/>
      <c r="BRS9" s="8"/>
      <c r="BRT9" s="8"/>
      <c r="BRU9" s="8"/>
      <c r="BRV9" s="8"/>
      <c r="BRW9" s="8"/>
      <c r="BRX9" s="8"/>
      <c r="BRY9" s="8"/>
      <c r="BRZ9" s="8"/>
      <c r="BSA9" s="8"/>
      <c r="BSB9" s="8"/>
      <c r="BSC9" s="8"/>
      <c r="BSD9" s="8"/>
      <c r="BSE9" s="8"/>
      <c r="BSF9" s="8"/>
      <c r="BSG9" s="8"/>
      <c r="BSH9" s="8"/>
      <c r="BSI9" s="8"/>
      <c r="BSJ9" s="8"/>
      <c r="BSK9" s="8"/>
      <c r="BSL9" s="8"/>
      <c r="BSM9" s="8"/>
      <c r="BSN9" s="8"/>
      <c r="BSO9" s="8"/>
      <c r="BSP9" s="8"/>
      <c r="BSQ9" s="8"/>
      <c r="BSR9" s="8"/>
      <c r="BSS9" s="8"/>
      <c r="BST9" s="8"/>
      <c r="BSU9" s="8"/>
      <c r="BSV9" s="8"/>
      <c r="BSW9" s="8"/>
      <c r="BSX9" s="8"/>
      <c r="BSY9" s="8"/>
      <c r="BSZ9" s="8"/>
      <c r="BTA9" s="8"/>
      <c r="BTB9" s="8"/>
      <c r="BTC9" s="8"/>
      <c r="BTD9" s="8"/>
      <c r="BTE9" s="8"/>
      <c r="BTF9" s="8"/>
      <c r="BTG9" s="8"/>
      <c r="BTH9" s="8"/>
      <c r="BTI9" s="8"/>
      <c r="BTJ9" s="8"/>
      <c r="BTK9" s="8"/>
      <c r="BTL9" s="8"/>
      <c r="BTM9" s="8"/>
      <c r="BTN9" s="8"/>
      <c r="BTO9" s="8"/>
      <c r="BTP9" s="8"/>
      <c r="BTQ9" s="8"/>
      <c r="BTR9" s="8"/>
      <c r="BTS9" s="8"/>
      <c r="BTT9" s="8"/>
      <c r="BTU9" s="8"/>
      <c r="BTV9" s="8"/>
      <c r="BTW9" s="8"/>
      <c r="BTX9" s="8"/>
      <c r="BTY9" s="8"/>
      <c r="BTZ9" s="8"/>
      <c r="BUA9" s="8"/>
      <c r="BUB9" s="8"/>
      <c r="BUC9" s="8"/>
      <c r="BUD9" s="8"/>
      <c r="BUE9" s="8"/>
      <c r="BUF9" s="8"/>
      <c r="BUG9" s="8"/>
      <c r="BUH9" s="8"/>
      <c r="BUI9" s="8"/>
      <c r="BUJ9" s="8"/>
      <c r="BUK9" s="8"/>
      <c r="BUL9" s="8"/>
      <c r="BUM9" s="8"/>
      <c r="BUN9" s="8"/>
      <c r="BUO9" s="8"/>
      <c r="BUP9" s="8"/>
      <c r="BUQ9" s="8"/>
      <c r="BUR9" s="8"/>
      <c r="BUS9" s="8"/>
      <c r="BUT9" s="8"/>
      <c r="BUU9" s="8"/>
      <c r="BUV9" s="8"/>
      <c r="BUW9" s="8"/>
      <c r="BUX9" s="8"/>
      <c r="BUY9" s="8"/>
      <c r="BUZ9" s="8"/>
      <c r="BVA9" s="8"/>
      <c r="BVB9" s="8"/>
      <c r="BVC9" s="8"/>
      <c r="BVD9" s="8"/>
      <c r="BVE9" s="8"/>
      <c r="BVF9" s="8"/>
      <c r="BVG9" s="8"/>
      <c r="BVH9" s="8"/>
      <c r="BVI9" s="8"/>
      <c r="BVJ9" s="8"/>
      <c r="BVK9" s="8"/>
      <c r="BVL9" s="8"/>
      <c r="BVM9" s="8"/>
      <c r="BVN9" s="8"/>
      <c r="BVO9" s="8"/>
      <c r="BVP9" s="8"/>
      <c r="BVQ9" s="8"/>
      <c r="BVR9" s="8"/>
      <c r="BVS9" s="8"/>
      <c r="BVT9" s="8"/>
      <c r="BVU9" s="8"/>
      <c r="BVV9" s="8"/>
      <c r="BVW9" s="8"/>
      <c r="BVX9" s="8"/>
      <c r="BVY9" s="8"/>
      <c r="BVZ9" s="8"/>
      <c r="BWA9" s="8"/>
      <c r="BWB9" s="8"/>
      <c r="BWC9" s="8"/>
      <c r="BWD9" s="8"/>
      <c r="BWE9" s="8"/>
      <c r="BWF9" s="8"/>
      <c r="BWG9" s="8"/>
      <c r="BWH9" s="8"/>
      <c r="BWI9" s="8"/>
      <c r="BWJ9" s="8"/>
      <c r="BWK9" s="8"/>
      <c r="BWL9" s="8"/>
      <c r="BWM9" s="8"/>
      <c r="BWN9" s="8"/>
      <c r="BWO9" s="8"/>
      <c r="BWP9" s="8"/>
      <c r="BWQ9" s="8"/>
      <c r="BWR9" s="8"/>
      <c r="BWS9" s="8"/>
      <c r="BWT9" s="8"/>
      <c r="BWU9" s="8"/>
      <c r="BWV9" s="8"/>
      <c r="BWW9" s="8"/>
      <c r="BWX9" s="8"/>
      <c r="BWY9" s="8"/>
      <c r="BWZ9" s="8"/>
      <c r="BXA9" s="8"/>
      <c r="BXB9" s="8"/>
      <c r="BXC9" s="8"/>
      <c r="BXD9" s="8"/>
      <c r="BXE9" s="8"/>
      <c r="BXF9" s="8"/>
      <c r="BXG9" s="8"/>
      <c r="BXH9" s="8"/>
      <c r="BXI9" s="8"/>
      <c r="BXJ9" s="8"/>
      <c r="BXK9" s="8"/>
      <c r="BXL9" s="8"/>
      <c r="BXM9" s="8"/>
      <c r="BXN9" s="8"/>
      <c r="BXO9" s="8"/>
      <c r="BXP9" s="8"/>
      <c r="BXQ9" s="8"/>
      <c r="BXR9" s="8"/>
      <c r="BXS9" s="8"/>
      <c r="BXT9" s="8"/>
      <c r="BXU9" s="8"/>
      <c r="BXV9" s="8"/>
      <c r="BXW9" s="8"/>
      <c r="BXX9" s="8"/>
      <c r="BXY9" s="8"/>
      <c r="BXZ9" s="8"/>
      <c r="BYA9" s="8"/>
      <c r="BYB9" s="8"/>
      <c r="BYC9" s="8"/>
      <c r="BYD9" s="8"/>
      <c r="BYE9" s="8"/>
      <c r="BYF9" s="8"/>
      <c r="BYG9" s="8"/>
      <c r="BYH9" s="8"/>
      <c r="BYI9" s="8"/>
      <c r="BYJ9" s="8"/>
      <c r="BYK9" s="8"/>
      <c r="BYL9" s="8"/>
      <c r="BYM9" s="8"/>
      <c r="BYN9" s="8"/>
      <c r="BYO9" s="8"/>
      <c r="BYP9" s="8"/>
      <c r="BYQ9" s="8"/>
      <c r="BYR9" s="8"/>
      <c r="BYS9" s="8"/>
      <c r="BYT9" s="8"/>
      <c r="BYU9" s="8"/>
      <c r="BYV9" s="8"/>
      <c r="BYW9" s="8"/>
      <c r="BYX9" s="8"/>
      <c r="BYY9" s="8"/>
      <c r="BYZ9" s="8"/>
      <c r="BZA9" s="8"/>
      <c r="BZB9" s="8"/>
      <c r="BZC9" s="8"/>
      <c r="BZD9" s="8"/>
      <c r="BZE9" s="8"/>
      <c r="BZF9" s="8"/>
      <c r="BZG9" s="8"/>
      <c r="BZH9" s="8"/>
      <c r="BZI9" s="8"/>
      <c r="BZJ9" s="8"/>
      <c r="BZK9" s="8"/>
      <c r="BZL9" s="8"/>
      <c r="BZM9" s="8"/>
      <c r="BZN9" s="8"/>
      <c r="BZO9" s="8"/>
      <c r="BZP9" s="8"/>
      <c r="BZQ9" s="8"/>
      <c r="BZR9" s="8"/>
      <c r="BZS9" s="8"/>
      <c r="BZT9" s="8"/>
      <c r="BZU9" s="8"/>
      <c r="BZV9" s="8"/>
      <c r="BZW9" s="8"/>
      <c r="BZX9" s="8"/>
      <c r="BZY9" s="8"/>
      <c r="BZZ9" s="8"/>
      <c r="CAA9" s="8"/>
      <c r="CAB9" s="8"/>
      <c r="CAC9" s="8"/>
      <c r="CAD9" s="8"/>
      <c r="CAE9" s="8"/>
      <c r="CAF9" s="8"/>
      <c r="CAG9" s="8"/>
      <c r="CAH9" s="8"/>
      <c r="CAI9" s="8"/>
      <c r="CAJ9" s="8"/>
      <c r="CAK9" s="8"/>
      <c r="CAL9" s="8"/>
      <c r="CAM9" s="8"/>
      <c r="CAN9" s="8"/>
      <c r="CAO9" s="8"/>
      <c r="CAP9" s="8"/>
      <c r="CAQ9" s="8"/>
      <c r="CAR9" s="8"/>
      <c r="CAS9" s="8"/>
      <c r="CAT9" s="8"/>
      <c r="CAU9" s="8"/>
      <c r="CAV9" s="8"/>
      <c r="CAW9" s="8"/>
      <c r="CAX9" s="8"/>
      <c r="CAY9" s="8"/>
      <c r="CAZ9" s="8"/>
      <c r="CBA9" s="8"/>
      <c r="CBB9" s="8"/>
      <c r="CBC9" s="8"/>
      <c r="CBD9" s="8"/>
      <c r="CBE9" s="8"/>
      <c r="CBF9" s="8"/>
      <c r="CBG9" s="8"/>
      <c r="CBH9" s="8"/>
      <c r="CBI9" s="8"/>
      <c r="CBJ9" s="8"/>
      <c r="CBK9" s="8"/>
      <c r="CBL9" s="8"/>
      <c r="CBM9" s="8"/>
      <c r="CBN9" s="8"/>
      <c r="CBO9" s="8"/>
      <c r="CBP9" s="8"/>
      <c r="CBQ9" s="8"/>
      <c r="CBR9" s="8"/>
      <c r="CBS9" s="8"/>
      <c r="CBT9" s="8"/>
      <c r="CBU9" s="8"/>
      <c r="CBV9" s="8"/>
      <c r="CBW9" s="8"/>
      <c r="CBX9" s="8"/>
      <c r="CBY9" s="8"/>
      <c r="CBZ9" s="8"/>
      <c r="CCA9" s="8"/>
      <c r="CCB9" s="8"/>
      <c r="CCC9" s="8"/>
      <c r="CCD9" s="8"/>
      <c r="CCE9" s="8"/>
      <c r="CCF9" s="8"/>
      <c r="CCG9" s="8"/>
      <c r="CCH9" s="8"/>
      <c r="CCI9" s="8"/>
      <c r="CCJ9" s="8"/>
      <c r="CCK9" s="8"/>
      <c r="CCL9" s="8"/>
      <c r="CCM9" s="8"/>
      <c r="CCN9" s="8"/>
      <c r="CCO9" s="8"/>
      <c r="CCP9" s="8"/>
      <c r="CCQ9" s="8"/>
      <c r="CCR9" s="8"/>
      <c r="CCS9" s="8"/>
      <c r="CCT9" s="8"/>
      <c r="CCU9" s="8"/>
      <c r="CCV9" s="8"/>
      <c r="CCW9" s="8"/>
      <c r="CCX9" s="8"/>
      <c r="CCY9" s="8"/>
      <c r="CCZ9" s="8"/>
      <c r="CDA9" s="8"/>
      <c r="CDB9" s="8"/>
      <c r="CDC9" s="8"/>
      <c r="CDD9" s="8"/>
      <c r="CDE9" s="8"/>
      <c r="CDF9" s="8"/>
      <c r="CDG9" s="8"/>
      <c r="CDH9" s="8"/>
      <c r="CDI9" s="8"/>
      <c r="CDJ9" s="8"/>
      <c r="CDK9" s="8"/>
      <c r="CDL9" s="8"/>
      <c r="CDM9" s="8"/>
      <c r="CDN9" s="8"/>
      <c r="CDO9" s="8"/>
      <c r="CDP9" s="8"/>
      <c r="CDQ9" s="8"/>
      <c r="CDR9" s="8"/>
      <c r="CDS9" s="8"/>
      <c r="CDT9" s="8"/>
      <c r="CDU9" s="8"/>
      <c r="CDV9" s="8"/>
      <c r="CDW9" s="8"/>
      <c r="CDX9" s="8"/>
      <c r="CDY9" s="8"/>
      <c r="CDZ9" s="8"/>
      <c r="CEA9" s="8"/>
      <c r="CEB9" s="8"/>
      <c r="CEC9" s="8"/>
      <c r="CED9" s="8"/>
      <c r="CEE9" s="8"/>
      <c r="CEF9" s="8"/>
      <c r="CEG9" s="8"/>
      <c r="CEH9" s="8"/>
      <c r="CEI9" s="8"/>
      <c r="CEJ9" s="8"/>
      <c r="CEK9" s="8"/>
      <c r="CEL9" s="8"/>
      <c r="CEM9" s="8"/>
      <c r="CEN9" s="8"/>
      <c r="CEO9" s="8"/>
      <c r="CEP9" s="8"/>
      <c r="CEQ9" s="8"/>
      <c r="CER9" s="8"/>
      <c r="CES9" s="8"/>
      <c r="CET9" s="8"/>
      <c r="CEU9" s="8"/>
      <c r="CEV9" s="8"/>
      <c r="CEW9" s="8"/>
      <c r="CEX9" s="8"/>
      <c r="CEY9" s="8"/>
      <c r="CEZ9" s="8"/>
      <c r="CFA9" s="8"/>
      <c r="CFB9" s="8"/>
      <c r="CFC9" s="8"/>
      <c r="CFD9" s="8"/>
      <c r="CFE9" s="8"/>
      <c r="CFF9" s="8"/>
      <c r="CFG9" s="8"/>
      <c r="CFH9" s="8"/>
      <c r="CFI9" s="8"/>
      <c r="CFJ9" s="8"/>
      <c r="CFK9" s="8"/>
      <c r="CFL9" s="8"/>
      <c r="CFM9" s="8"/>
      <c r="CFN9" s="8"/>
      <c r="CFO9" s="8"/>
      <c r="CFP9" s="8"/>
      <c r="CFQ9" s="8"/>
      <c r="CFR9" s="8"/>
      <c r="CFS9" s="8"/>
      <c r="CFT9" s="8"/>
      <c r="CFU9" s="8"/>
      <c r="CFV9" s="8"/>
      <c r="CFW9" s="8"/>
      <c r="CFX9" s="8"/>
      <c r="CFY9" s="8"/>
      <c r="CFZ9" s="8"/>
      <c r="CGA9" s="8"/>
      <c r="CGB9" s="8"/>
      <c r="CGC9" s="8"/>
      <c r="CGD9" s="8"/>
      <c r="CGE9" s="8"/>
      <c r="CGF9" s="8"/>
      <c r="CGG9" s="8"/>
      <c r="CGH9" s="8"/>
      <c r="CGI9" s="8"/>
      <c r="CGJ9" s="8"/>
      <c r="CGK9" s="8"/>
      <c r="CGL9" s="8"/>
      <c r="CGM9" s="8"/>
      <c r="CGN9" s="8"/>
      <c r="CGO9" s="8"/>
      <c r="CGP9" s="8"/>
      <c r="CGQ9" s="8"/>
      <c r="CGR9" s="8"/>
      <c r="CGS9" s="8"/>
      <c r="CGT9" s="8"/>
      <c r="CGU9" s="8"/>
      <c r="CGV9" s="8"/>
      <c r="CGW9" s="8"/>
      <c r="CGX9" s="8"/>
      <c r="CGY9" s="8"/>
      <c r="CGZ9" s="8"/>
      <c r="CHA9" s="8"/>
      <c r="CHB9" s="8"/>
      <c r="CHC9" s="8"/>
      <c r="CHD9" s="8"/>
      <c r="CHE9" s="8"/>
      <c r="CHF9" s="8"/>
      <c r="CHG9" s="8"/>
      <c r="CHH9" s="8"/>
      <c r="CHI9" s="8"/>
      <c r="CHJ9" s="8"/>
      <c r="CHK9" s="8"/>
      <c r="CHL9" s="8"/>
      <c r="CHM9" s="8"/>
      <c r="CHN9" s="8"/>
      <c r="CHO9" s="8"/>
      <c r="CHP9" s="8"/>
      <c r="CHQ9" s="8"/>
      <c r="CHR9" s="8"/>
      <c r="CHS9" s="8"/>
      <c r="CHT9" s="8"/>
      <c r="CHU9" s="8"/>
      <c r="CHV9" s="8"/>
      <c r="CHW9" s="8"/>
      <c r="CHX9" s="8"/>
      <c r="CHY9" s="8"/>
      <c r="CHZ9" s="8"/>
      <c r="CIA9" s="8"/>
      <c r="CIB9" s="8"/>
      <c r="CIC9" s="8"/>
      <c r="CID9" s="8"/>
      <c r="CIE9" s="8"/>
      <c r="CIF9" s="8"/>
      <c r="CIG9" s="8"/>
      <c r="CIH9" s="8"/>
      <c r="CII9" s="8"/>
      <c r="CIJ9" s="8"/>
      <c r="CIK9" s="8"/>
      <c r="CIL9" s="8"/>
      <c r="CIM9" s="8"/>
      <c r="CIN9" s="8"/>
      <c r="CIO9" s="8"/>
      <c r="CIP9" s="8"/>
      <c r="CIQ9" s="8"/>
      <c r="CIR9" s="8"/>
      <c r="CIS9" s="8"/>
      <c r="CIT9" s="8"/>
      <c r="CIU9" s="8"/>
      <c r="CIV9" s="8"/>
      <c r="CIW9" s="8"/>
      <c r="CIX9" s="8"/>
      <c r="CIY9" s="8"/>
      <c r="CIZ9" s="8"/>
      <c r="CJA9" s="8"/>
      <c r="CJB9" s="8"/>
      <c r="CJC9" s="8"/>
      <c r="CJD9" s="8"/>
      <c r="CJE9" s="8"/>
      <c r="CJF9" s="8"/>
      <c r="CJG9" s="8"/>
      <c r="CJH9" s="8"/>
      <c r="CJI9" s="8"/>
      <c r="CJJ9" s="8"/>
      <c r="CJK9" s="8"/>
      <c r="CJL9" s="8"/>
      <c r="CJM9" s="8"/>
      <c r="CJN9" s="8"/>
      <c r="CJO9" s="8"/>
      <c r="CJP9" s="8"/>
      <c r="CJQ9" s="8"/>
      <c r="CJR9" s="8"/>
      <c r="CJS9" s="8"/>
      <c r="CJT9" s="8"/>
      <c r="CJU9" s="8"/>
      <c r="CJV9" s="8"/>
      <c r="CJW9" s="8"/>
      <c r="CJX9" s="8"/>
      <c r="CJY9" s="8"/>
      <c r="CJZ9" s="8"/>
      <c r="CKA9" s="8"/>
      <c r="CKB9" s="8"/>
      <c r="CKC9" s="8"/>
      <c r="CKD9" s="8"/>
      <c r="CKE9" s="8"/>
      <c r="CKF9" s="8"/>
      <c r="CKG9" s="8"/>
      <c r="CKH9" s="8"/>
      <c r="CKI9" s="8"/>
      <c r="CKJ9" s="8"/>
      <c r="CKK9" s="8"/>
      <c r="CKL9" s="8"/>
      <c r="CKM9" s="8"/>
      <c r="CKN9" s="8"/>
      <c r="CKO9" s="8"/>
      <c r="CKP9" s="8"/>
      <c r="CKQ9" s="8"/>
      <c r="CKR9" s="8"/>
      <c r="CKS9" s="8"/>
      <c r="CKT9" s="8"/>
      <c r="CKU9" s="8"/>
      <c r="CKV9" s="8"/>
      <c r="CKW9" s="8"/>
      <c r="CKX9" s="8"/>
      <c r="CKY9" s="8"/>
      <c r="CKZ9" s="8"/>
      <c r="CLA9" s="8"/>
      <c r="CLB9" s="8"/>
      <c r="CLC9" s="8"/>
      <c r="CLD9" s="8"/>
      <c r="CLE9" s="8"/>
      <c r="CLF9" s="8"/>
      <c r="CLG9" s="8"/>
      <c r="CLH9" s="8"/>
      <c r="CLI9" s="8"/>
      <c r="CLJ9" s="8"/>
      <c r="CLK9" s="8"/>
      <c r="CLL9" s="8"/>
      <c r="CLM9" s="8"/>
      <c r="CLN9" s="8"/>
      <c r="CLO9" s="8"/>
      <c r="CLP9" s="8"/>
      <c r="CLQ9" s="8"/>
      <c r="CLR9" s="8"/>
      <c r="CLS9" s="8"/>
      <c r="CLT9" s="8"/>
      <c r="CLU9" s="8"/>
      <c r="CLV9" s="8"/>
      <c r="CLW9" s="8"/>
      <c r="CLX9" s="8"/>
      <c r="CLY9" s="8"/>
      <c r="CLZ9" s="8"/>
      <c r="CMA9" s="8"/>
      <c r="CMB9" s="8"/>
      <c r="CMC9" s="8"/>
      <c r="CMD9" s="8"/>
      <c r="CME9" s="8"/>
      <c r="CMF9" s="8"/>
      <c r="CMG9" s="8"/>
      <c r="CMH9" s="8"/>
      <c r="CMI9" s="8"/>
      <c r="CMJ9" s="8"/>
      <c r="CMK9" s="8"/>
      <c r="CML9" s="8"/>
      <c r="CMM9" s="8"/>
      <c r="CMN9" s="8"/>
      <c r="CMO9" s="8"/>
      <c r="CMP9" s="8"/>
      <c r="CMQ9" s="8"/>
      <c r="CMR9" s="8"/>
      <c r="CMS9" s="8"/>
      <c r="CMT9" s="8"/>
      <c r="CMU9" s="8"/>
      <c r="CMV9" s="8"/>
      <c r="CMW9" s="8"/>
      <c r="CMX9" s="8"/>
      <c r="CMY9" s="8"/>
      <c r="CMZ9" s="8"/>
      <c r="CNA9" s="8"/>
      <c r="CNB9" s="8"/>
      <c r="CNC9" s="8"/>
      <c r="CND9" s="8"/>
      <c r="CNE9" s="8"/>
      <c r="CNF9" s="8"/>
      <c r="CNG9" s="8"/>
      <c r="CNH9" s="8"/>
      <c r="CNI9" s="8"/>
      <c r="CNJ9" s="8"/>
      <c r="CNK9" s="8"/>
      <c r="CNL9" s="8"/>
      <c r="CNM9" s="8"/>
      <c r="CNN9" s="8"/>
      <c r="CNO9" s="8"/>
      <c r="CNP9" s="8"/>
      <c r="CNQ9" s="8"/>
      <c r="CNR9" s="8"/>
      <c r="CNS9" s="8"/>
      <c r="CNT9" s="8"/>
      <c r="CNU9" s="8"/>
      <c r="CNV9" s="8"/>
      <c r="CNW9" s="8"/>
      <c r="CNX9" s="8"/>
      <c r="CNY9" s="8"/>
      <c r="CNZ9" s="8"/>
      <c r="COA9" s="8"/>
      <c r="COB9" s="8"/>
      <c r="COC9" s="8"/>
      <c r="COD9" s="8"/>
      <c r="COE9" s="8"/>
      <c r="COF9" s="8"/>
      <c r="COG9" s="8"/>
      <c r="COH9" s="8"/>
      <c r="COI9" s="8"/>
      <c r="COJ9" s="8"/>
      <c r="COK9" s="8"/>
      <c r="COL9" s="8"/>
      <c r="COM9" s="8"/>
      <c r="CON9" s="8"/>
      <c r="COO9" s="8"/>
      <c r="COP9" s="8"/>
      <c r="COQ9" s="8"/>
      <c r="COR9" s="8"/>
      <c r="COS9" s="8"/>
      <c r="COT9" s="8"/>
      <c r="COU9" s="8"/>
      <c r="COV9" s="8"/>
      <c r="COW9" s="8"/>
      <c r="COX9" s="8"/>
      <c r="COY9" s="8"/>
      <c r="COZ9" s="8"/>
      <c r="CPA9" s="8"/>
      <c r="CPB9" s="8"/>
      <c r="CPC9" s="8"/>
      <c r="CPD9" s="8"/>
      <c r="CPE9" s="8"/>
      <c r="CPF9" s="8"/>
      <c r="CPG9" s="8"/>
      <c r="CPH9" s="8"/>
      <c r="CPI9" s="8"/>
      <c r="CPJ9" s="8"/>
      <c r="CPK9" s="8"/>
      <c r="CPL9" s="8"/>
      <c r="CPM9" s="8"/>
      <c r="CPN9" s="8"/>
      <c r="CPO9" s="8"/>
      <c r="CPP9" s="8"/>
      <c r="CPQ9" s="8"/>
      <c r="CPR9" s="8"/>
      <c r="CPS9" s="8"/>
      <c r="CPT9" s="8"/>
      <c r="CPU9" s="8"/>
      <c r="CPV9" s="8"/>
      <c r="CPW9" s="8"/>
      <c r="CPX9" s="8"/>
      <c r="CPY9" s="8"/>
      <c r="CPZ9" s="8"/>
      <c r="CQA9" s="8"/>
      <c r="CQB9" s="8"/>
      <c r="CQC9" s="8"/>
      <c r="CQD9" s="8"/>
      <c r="CQE9" s="8"/>
      <c r="CQF9" s="8"/>
      <c r="CQG9" s="8"/>
      <c r="CQH9" s="8"/>
      <c r="CQI9" s="8"/>
      <c r="CQJ9" s="8"/>
      <c r="CQK9" s="8"/>
      <c r="CQL9" s="8"/>
      <c r="CQM9" s="8"/>
      <c r="CQN9" s="8"/>
      <c r="CQO9" s="8"/>
      <c r="CQP9" s="8"/>
      <c r="CQQ9" s="8"/>
      <c r="CQR9" s="8"/>
      <c r="CQS9" s="8"/>
      <c r="CQT9" s="8"/>
      <c r="CQU9" s="8"/>
      <c r="CQV9" s="8"/>
      <c r="CQW9" s="8"/>
      <c r="CQX9" s="8"/>
      <c r="CQY9" s="8"/>
      <c r="CQZ9" s="8"/>
      <c r="CRA9" s="8"/>
      <c r="CRB9" s="8"/>
      <c r="CRC9" s="8"/>
      <c r="CRD9" s="8"/>
      <c r="CRE9" s="8"/>
      <c r="CRF9" s="8"/>
      <c r="CRG9" s="8"/>
      <c r="CRH9" s="8"/>
      <c r="CRI9" s="8"/>
      <c r="CRJ9" s="8"/>
      <c r="CRK9" s="8"/>
      <c r="CRL9" s="8"/>
      <c r="CRM9" s="8"/>
      <c r="CRN9" s="8"/>
      <c r="CRO9" s="8"/>
      <c r="CRP9" s="8"/>
      <c r="CRQ9" s="8"/>
      <c r="CRR9" s="8"/>
      <c r="CRS9" s="8"/>
      <c r="CRT9" s="8"/>
      <c r="CRU9" s="8"/>
      <c r="CRV9" s="8"/>
      <c r="CRW9" s="8"/>
      <c r="CRX9" s="8"/>
      <c r="CRY9" s="8"/>
      <c r="CRZ9" s="8"/>
      <c r="CSA9" s="8"/>
      <c r="CSB9" s="8"/>
      <c r="CSC9" s="8"/>
      <c r="CSD9" s="8"/>
      <c r="CSE9" s="8"/>
      <c r="CSF9" s="8"/>
      <c r="CSG9" s="8"/>
      <c r="CSH9" s="8"/>
      <c r="CSI9" s="8"/>
      <c r="CSJ9" s="8"/>
      <c r="CSK9" s="8"/>
      <c r="CSL9" s="8"/>
      <c r="CSM9" s="8"/>
      <c r="CSN9" s="8"/>
      <c r="CSO9" s="8"/>
      <c r="CSP9" s="8"/>
      <c r="CSQ9" s="8"/>
      <c r="CSR9" s="8"/>
      <c r="CSS9" s="8"/>
      <c r="CST9" s="8"/>
      <c r="CSU9" s="8"/>
      <c r="CSV9" s="8"/>
      <c r="CSW9" s="8"/>
      <c r="CSX9" s="8"/>
      <c r="CSY9" s="8"/>
      <c r="CSZ9" s="8"/>
      <c r="CTA9" s="8"/>
      <c r="CTB9" s="8"/>
      <c r="CTC9" s="8"/>
      <c r="CTD9" s="8"/>
      <c r="CTE9" s="8"/>
      <c r="CTF9" s="8"/>
      <c r="CTG9" s="8"/>
      <c r="CTH9" s="8"/>
      <c r="CTI9" s="8"/>
      <c r="CTJ9" s="8"/>
      <c r="CTK9" s="8"/>
      <c r="CTL9" s="8"/>
      <c r="CTM9" s="8"/>
      <c r="CTN9" s="8"/>
      <c r="CTO9" s="8"/>
      <c r="CTP9" s="8"/>
      <c r="CTQ9" s="8"/>
      <c r="CTR9" s="8"/>
      <c r="CTS9" s="8"/>
      <c r="CTT9" s="8"/>
      <c r="CTU9" s="8"/>
      <c r="CTV9" s="8"/>
      <c r="CTW9" s="8"/>
      <c r="CTX9" s="8"/>
      <c r="CTY9" s="8"/>
      <c r="CTZ9" s="8"/>
      <c r="CUA9" s="8"/>
      <c r="CUB9" s="8"/>
      <c r="CUC9" s="8"/>
      <c r="CUD9" s="8"/>
      <c r="CUE9" s="8"/>
      <c r="CUF9" s="8"/>
      <c r="CUG9" s="8"/>
      <c r="CUH9" s="8"/>
      <c r="CUI9" s="8"/>
      <c r="CUJ9" s="8"/>
      <c r="CUK9" s="8"/>
      <c r="CUL9" s="8"/>
      <c r="CUM9" s="8"/>
      <c r="CUN9" s="8"/>
      <c r="CUO9" s="8"/>
      <c r="CUP9" s="8"/>
      <c r="CUQ9" s="8"/>
      <c r="CUR9" s="8"/>
      <c r="CUS9" s="8"/>
      <c r="CUT9" s="8"/>
      <c r="CUU9" s="8"/>
      <c r="CUV9" s="8"/>
      <c r="CUW9" s="8"/>
      <c r="CUX9" s="8"/>
      <c r="CUY9" s="8"/>
      <c r="CUZ9" s="8"/>
      <c r="CVA9" s="8"/>
      <c r="CVB9" s="8"/>
      <c r="CVC9" s="8"/>
      <c r="CVD9" s="8"/>
      <c r="CVE9" s="8"/>
      <c r="CVF9" s="8"/>
      <c r="CVG9" s="8"/>
      <c r="CVH9" s="8"/>
      <c r="CVI9" s="8"/>
      <c r="CVJ9" s="8"/>
      <c r="CVK9" s="8"/>
      <c r="CVL9" s="8"/>
      <c r="CVM9" s="8"/>
      <c r="CVN9" s="8"/>
      <c r="CVO9" s="8"/>
      <c r="CVP9" s="8"/>
      <c r="CVQ9" s="8"/>
      <c r="CVR9" s="8"/>
      <c r="CVS9" s="8"/>
      <c r="CVT9" s="8"/>
      <c r="CVU9" s="8"/>
      <c r="CVV9" s="8"/>
      <c r="CVW9" s="8"/>
      <c r="CVX9" s="8"/>
      <c r="CVY9" s="8"/>
      <c r="CVZ9" s="8"/>
      <c r="CWA9" s="8"/>
      <c r="CWB9" s="8"/>
      <c r="CWC9" s="8"/>
      <c r="CWD9" s="8"/>
      <c r="CWE9" s="8"/>
      <c r="CWF9" s="8"/>
      <c r="CWG9" s="8"/>
      <c r="CWH9" s="8"/>
      <c r="CWI9" s="8"/>
      <c r="CWJ9" s="8"/>
      <c r="CWK9" s="8"/>
      <c r="CWL9" s="8"/>
      <c r="CWM9" s="8"/>
      <c r="CWN9" s="8"/>
      <c r="CWO9" s="8"/>
      <c r="CWP9" s="8"/>
      <c r="CWQ9" s="8"/>
      <c r="CWR9" s="8"/>
      <c r="CWS9" s="8"/>
      <c r="CWT9" s="8"/>
      <c r="CWU9" s="8"/>
      <c r="CWV9" s="8"/>
      <c r="CWW9" s="8"/>
      <c r="CWX9" s="8"/>
      <c r="CWY9" s="8"/>
      <c r="CWZ9" s="8"/>
      <c r="CXA9" s="8"/>
      <c r="CXB9" s="8"/>
      <c r="CXC9" s="8"/>
      <c r="CXD9" s="8"/>
      <c r="CXE9" s="8"/>
      <c r="CXF9" s="8"/>
      <c r="CXG9" s="8"/>
      <c r="CXH9" s="8"/>
      <c r="CXI9" s="8"/>
      <c r="CXJ9" s="8"/>
      <c r="CXK9" s="8"/>
      <c r="CXL9" s="8"/>
      <c r="CXM9" s="8"/>
      <c r="CXN9" s="8"/>
      <c r="CXO9" s="8"/>
      <c r="CXP9" s="8"/>
      <c r="CXQ9" s="8"/>
      <c r="CXR9" s="8"/>
      <c r="CXS9" s="8"/>
      <c r="CXT9" s="8"/>
      <c r="CXU9" s="8"/>
      <c r="CXV9" s="8"/>
      <c r="CXW9" s="8"/>
      <c r="CXX9" s="8"/>
      <c r="CXY9" s="8"/>
      <c r="CXZ9" s="8"/>
      <c r="CYA9" s="8"/>
      <c r="CYB9" s="8"/>
      <c r="CYC9" s="8"/>
      <c r="CYD9" s="8"/>
      <c r="CYE9" s="8"/>
      <c r="CYF9" s="8"/>
      <c r="CYG9" s="8"/>
      <c r="CYH9" s="8"/>
      <c r="CYI9" s="8"/>
      <c r="CYJ9" s="8"/>
      <c r="CYK9" s="8"/>
      <c r="CYL9" s="8"/>
      <c r="CYM9" s="8"/>
      <c r="CYN9" s="8"/>
      <c r="CYO9" s="8"/>
      <c r="CYP9" s="8"/>
      <c r="CYQ9" s="8"/>
      <c r="CYR9" s="8"/>
      <c r="CYS9" s="8"/>
      <c r="CYT9" s="8"/>
      <c r="CYU9" s="8"/>
      <c r="CYV9" s="8"/>
      <c r="CYW9" s="8"/>
      <c r="CYX9" s="8"/>
      <c r="CYY9" s="8"/>
      <c r="CYZ9" s="8"/>
      <c r="CZA9" s="8"/>
      <c r="CZB9" s="8"/>
      <c r="CZC9" s="8"/>
      <c r="CZD9" s="8"/>
      <c r="CZE9" s="8"/>
      <c r="CZF9" s="8"/>
      <c r="CZG9" s="8"/>
      <c r="CZH9" s="8"/>
      <c r="CZI9" s="8"/>
      <c r="CZJ9" s="8"/>
      <c r="CZK9" s="8"/>
      <c r="CZL9" s="8"/>
      <c r="CZM9" s="8"/>
      <c r="CZN9" s="8"/>
      <c r="CZO9" s="8"/>
      <c r="CZP9" s="8"/>
      <c r="CZQ9" s="8"/>
      <c r="CZR9" s="8"/>
      <c r="CZS9" s="8"/>
      <c r="CZT9" s="8"/>
      <c r="CZU9" s="8"/>
      <c r="CZV9" s="8"/>
      <c r="CZW9" s="8"/>
      <c r="CZX9" s="8"/>
      <c r="CZY9" s="8"/>
      <c r="CZZ9" s="8"/>
      <c r="DAA9" s="8"/>
      <c r="DAB9" s="8"/>
      <c r="DAC9" s="8"/>
      <c r="DAD9" s="8"/>
      <c r="DAE9" s="8"/>
      <c r="DAF9" s="8"/>
      <c r="DAG9" s="8"/>
      <c r="DAH9" s="8"/>
      <c r="DAI9" s="8"/>
      <c r="DAJ9" s="8"/>
      <c r="DAK9" s="8"/>
      <c r="DAL9" s="8"/>
      <c r="DAM9" s="8"/>
      <c r="DAN9" s="8"/>
      <c r="DAO9" s="8"/>
      <c r="DAP9" s="8"/>
      <c r="DAQ9" s="8"/>
      <c r="DAR9" s="8"/>
      <c r="DAS9" s="8"/>
      <c r="DAT9" s="8"/>
      <c r="DAU9" s="8"/>
      <c r="DAV9" s="8"/>
      <c r="DAW9" s="8"/>
      <c r="DAX9" s="8"/>
      <c r="DAY9" s="8"/>
      <c r="DAZ9" s="8"/>
      <c r="DBA9" s="8"/>
      <c r="DBB9" s="8"/>
      <c r="DBC9" s="8"/>
      <c r="DBD9" s="8"/>
      <c r="DBE9" s="8"/>
      <c r="DBF9" s="8"/>
      <c r="DBG9" s="8"/>
      <c r="DBH9" s="8"/>
      <c r="DBI9" s="8"/>
      <c r="DBJ9" s="8"/>
      <c r="DBK9" s="8"/>
      <c r="DBL9" s="8"/>
      <c r="DBM9" s="8"/>
      <c r="DBN9" s="8"/>
      <c r="DBO9" s="8"/>
      <c r="DBP9" s="8"/>
      <c r="DBQ9" s="8"/>
      <c r="DBR9" s="8"/>
      <c r="DBS9" s="8"/>
      <c r="DBT9" s="8"/>
      <c r="DBU9" s="8"/>
      <c r="DBV9" s="8"/>
      <c r="DBW9" s="8"/>
      <c r="DBX9" s="8"/>
      <c r="DBY9" s="8"/>
      <c r="DBZ9" s="8"/>
      <c r="DCA9" s="8"/>
      <c r="DCB9" s="8"/>
      <c r="DCC9" s="8"/>
      <c r="DCD9" s="8"/>
      <c r="DCE9" s="8"/>
      <c r="DCF9" s="8"/>
      <c r="DCG9" s="8"/>
      <c r="DCH9" s="8"/>
      <c r="DCI9" s="8"/>
      <c r="DCJ9" s="8"/>
      <c r="DCK9" s="8"/>
      <c r="DCL9" s="8"/>
      <c r="DCM9" s="8"/>
      <c r="DCN9" s="8"/>
      <c r="DCO9" s="8"/>
      <c r="DCP9" s="8"/>
      <c r="DCQ9" s="8"/>
      <c r="DCR9" s="8"/>
      <c r="DCS9" s="8"/>
      <c r="DCT9" s="8"/>
      <c r="DCU9" s="8"/>
      <c r="DCV9" s="8"/>
      <c r="DCW9" s="8"/>
      <c r="DCX9" s="8"/>
      <c r="DCY9" s="8"/>
      <c r="DCZ9" s="8"/>
      <c r="DDA9" s="8"/>
      <c r="DDB9" s="8"/>
      <c r="DDC9" s="8"/>
      <c r="DDD9" s="8"/>
      <c r="DDE9" s="8"/>
      <c r="DDF9" s="8"/>
      <c r="DDG9" s="8"/>
      <c r="DDH9" s="8"/>
      <c r="DDI9" s="8"/>
      <c r="DDJ9" s="8"/>
      <c r="DDK9" s="8"/>
      <c r="DDL9" s="8"/>
      <c r="DDM9" s="8"/>
      <c r="DDN9" s="8"/>
      <c r="DDO9" s="8"/>
      <c r="DDP9" s="8"/>
      <c r="DDQ9" s="8"/>
      <c r="DDR9" s="8"/>
      <c r="DDS9" s="8"/>
      <c r="DDT9" s="8"/>
      <c r="DDU9" s="8"/>
      <c r="DDV9" s="8"/>
      <c r="DDW9" s="8"/>
      <c r="DDX9" s="8"/>
      <c r="DDY9" s="8"/>
      <c r="DDZ9" s="8"/>
      <c r="DEA9" s="8"/>
      <c r="DEB9" s="8"/>
      <c r="DEC9" s="8"/>
      <c r="DED9" s="8"/>
      <c r="DEE9" s="8"/>
      <c r="DEF9" s="8"/>
      <c r="DEG9" s="8"/>
      <c r="DEH9" s="8"/>
      <c r="DEI9" s="8"/>
      <c r="DEJ9" s="8"/>
      <c r="DEK9" s="8"/>
      <c r="DEL9" s="8"/>
      <c r="DEM9" s="8"/>
      <c r="DEN9" s="8"/>
      <c r="DEO9" s="8"/>
      <c r="DEP9" s="8"/>
      <c r="DEQ9" s="8"/>
      <c r="DER9" s="8"/>
      <c r="DES9" s="8"/>
      <c r="DET9" s="8"/>
      <c r="DEU9" s="8"/>
      <c r="DEV9" s="8"/>
      <c r="DEW9" s="8"/>
      <c r="DEX9" s="8"/>
      <c r="DEY9" s="8"/>
      <c r="DEZ9" s="8"/>
      <c r="DFA9" s="8"/>
      <c r="DFB9" s="8"/>
      <c r="DFC9" s="8"/>
      <c r="DFD9" s="8"/>
      <c r="DFE9" s="8"/>
      <c r="DFF9" s="8"/>
      <c r="DFG9" s="8"/>
      <c r="DFH9" s="8"/>
      <c r="DFI9" s="8"/>
      <c r="DFJ9" s="8"/>
      <c r="DFK9" s="8"/>
      <c r="DFL9" s="8"/>
      <c r="DFM9" s="8"/>
      <c r="DFN9" s="8"/>
      <c r="DFO9" s="8"/>
      <c r="DFP9" s="8"/>
      <c r="DFQ9" s="8"/>
      <c r="DFR9" s="8"/>
      <c r="DFS9" s="8"/>
      <c r="DFT9" s="8"/>
      <c r="DFU9" s="8"/>
      <c r="DFV9" s="8"/>
      <c r="DFW9" s="8"/>
      <c r="DFX9" s="8"/>
      <c r="DFY9" s="8"/>
      <c r="DFZ9" s="8"/>
      <c r="DGA9" s="8"/>
      <c r="DGB9" s="8"/>
      <c r="DGC9" s="8"/>
      <c r="DGD9" s="8"/>
      <c r="DGE9" s="8"/>
      <c r="DGF9" s="8"/>
      <c r="DGG9" s="8"/>
      <c r="DGH9" s="8"/>
      <c r="DGI9" s="8"/>
      <c r="DGJ9" s="8"/>
      <c r="DGK9" s="8"/>
      <c r="DGL9" s="8"/>
      <c r="DGM9" s="8"/>
      <c r="DGN9" s="8"/>
      <c r="DGO9" s="8"/>
      <c r="DGP9" s="8"/>
      <c r="DGQ9" s="8"/>
      <c r="DGR9" s="8"/>
      <c r="DGS9" s="8"/>
      <c r="DGT9" s="8"/>
      <c r="DGU9" s="8"/>
      <c r="DGV9" s="8"/>
      <c r="DGW9" s="8"/>
      <c r="DGX9" s="8"/>
      <c r="DGY9" s="8"/>
      <c r="DGZ9" s="8"/>
      <c r="DHA9" s="8"/>
      <c r="DHB9" s="8"/>
      <c r="DHC9" s="8"/>
      <c r="DHD9" s="8"/>
      <c r="DHE9" s="8"/>
      <c r="DHF9" s="8"/>
      <c r="DHG9" s="8"/>
      <c r="DHH9" s="8"/>
      <c r="DHI9" s="8"/>
      <c r="DHJ9" s="8"/>
      <c r="DHK9" s="8"/>
      <c r="DHL9" s="8"/>
      <c r="DHM9" s="8"/>
      <c r="DHN9" s="8"/>
      <c r="DHO9" s="8"/>
      <c r="DHP9" s="8"/>
      <c r="DHQ9" s="8"/>
      <c r="DHR9" s="8"/>
      <c r="DHS9" s="8"/>
      <c r="DHT9" s="8"/>
      <c r="DHU9" s="8"/>
      <c r="DHV9" s="8"/>
      <c r="DHW9" s="8"/>
      <c r="DHX9" s="8"/>
      <c r="DHY9" s="8"/>
      <c r="DHZ9" s="8"/>
      <c r="DIA9" s="8"/>
      <c r="DIB9" s="8"/>
      <c r="DIC9" s="8"/>
      <c r="DID9" s="8"/>
      <c r="DIE9" s="8"/>
      <c r="DIF9" s="8"/>
      <c r="DIG9" s="8"/>
      <c r="DIH9" s="8"/>
      <c r="DII9" s="8"/>
      <c r="DIJ9" s="8"/>
      <c r="DIK9" s="8"/>
      <c r="DIL9" s="8"/>
      <c r="DIM9" s="8"/>
      <c r="DIN9" s="8"/>
      <c r="DIO9" s="8"/>
      <c r="DIP9" s="8"/>
      <c r="DIQ9" s="8"/>
      <c r="DIR9" s="8"/>
      <c r="DIS9" s="8"/>
      <c r="DIT9" s="8"/>
      <c r="DIU9" s="8"/>
      <c r="DIV9" s="8"/>
      <c r="DIW9" s="8"/>
      <c r="DIX9" s="8"/>
      <c r="DIY9" s="8"/>
      <c r="DIZ9" s="8"/>
      <c r="DJA9" s="8"/>
      <c r="DJB9" s="8"/>
      <c r="DJC9" s="8"/>
      <c r="DJD9" s="8"/>
      <c r="DJE9" s="8"/>
      <c r="DJF9" s="8"/>
      <c r="DJG9" s="8"/>
      <c r="DJH9" s="8"/>
      <c r="DJI9" s="8"/>
      <c r="DJJ9" s="8"/>
      <c r="DJK9" s="8"/>
      <c r="DJL9" s="8"/>
      <c r="DJM9" s="8"/>
      <c r="DJN9" s="8"/>
      <c r="DJO9" s="8"/>
      <c r="DJP9" s="8"/>
      <c r="DJQ9" s="8"/>
      <c r="DJR9" s="8"/>
      <c r="DJS9" s="8"/>
      <c r="DJT9" s="8"/>
      <c r="DJU9" s="8"/>
      <c r="DJV9" s="8"/>
      <c r="DJW9" s="8"/>
      <c r="DJX9" s="8"/>
      <c r="DJY9" s="8"/>
      <c r="DJZ9" s="8"/>
      <c r="DKA9" s="8"/>
      <c r="DKB9" s="8"/>
      <c r="DKC9" s="8"/>
      <c r="DKD9" s="8"/>
      <c r="DKE9" s="8"/>
      <c r="DKF9" s="8"/>
      <c r="DKG9" s="8"/>
      <c r="DKH9" s="8"/>
      <c r="DKI9" s="8"/>
      <c r="DKJ9" s="8"/>
      <c r="DKK9" s="8"/>
      <c r="DKL9" s="8"/>
      <c r="DKM9" s="8"/>
      <c r="DKN9" s="8"/>
      <c r="DKO9" s="8"/>
      <c r="DKP9" s="8"/>
      <c r="DKQ9" s="8"/>
      <c r="DKR9" s="8"/>
      <c r="DKS9" s="8"/>
      <c r="DKT9" s="8"/>
      <c r="DKU9" s="8"/>
      <c r="DKV9" s="8"/>
      <c r="DKW9" s="8"/>
      <c r="DKX9" s="8"/>
      <c r="DKY9" s="8"/>
      <c r="DKZ9" s="8"/>
      <c r="DLA9" s="8"/>
      <c r="DLB9" s="8"/>
      <c r="DLC9" s="8"/>
      <c r="DLD9" s="8"/>
      <c r="DLE9" s="8"/>
      <c r="DLF9" s="8"/>
      <c r="DLG9" s="8"/>
      <c r="DLH9" s="8"/>
      <c r="DLI9" s="8"/>
      <c r="DLJ9" s="8"/>
      <c r="DLK9" s="8"/>
      <c r="DLL9" s="8"/>
      <c r="DLM9" s="8"/>
      <c r="DLN9" s="8"/>
      <c r="DLO9" s="8"/>
      <c r="DLP9" s="8"/>
      <c r="DLQ9" s="8"/>
      <c r="DLR9" s="8"/>
      <c r="DLS9" s="8"/>
      <c r="DLT9" s="8"/>
      <c r="DLU9" s="8"/>
      <c r="DLV9" s="8"/>
      <c r="DLW9" s="8"/>
      <c r="DLX9" s="8"/>
      <c r="DLY9" s="8"/>
      <c r="DLZ9" s="8"/>
      <c r="DMA9" s="8"/>
      <c r="DMB9" s="8"/>
      <c r="DMC9" s="8"/>
      <c r="DMD9" s="8"/>
      <c r="DME9" s="8"/>
      <c r="DMF9" s="8"/>
      <c r="DMG9" s="8"/>
      <c r="DMH9" s="8"/>
      <c r="DMI9" s="8"/>
      <c r="DMJ9" s="8"/>
      <c r="DMK9" s="8"/>
      <c r="DML9" s="8"/>
      <c r="DMM9" s="8"/>
      <c r="DMN9" s="8"/>
      <c r="DMO9" s="8"/>
      <c r="DMP9" s="8"/>
      <c r="DMQ9" s="8"/>
      <c r="DMR9" s="8"/>
      <c r="DMS9" s="8"/>
      <c r="DMT9" s="8"/>
      <c r="DMU9" s="8"/>
      <c r="DMV9" s="8"/>
      <c r="DMW9" s="8"/>
      <c r="DMX9" s="8"/>
      <c r="DMY9" s="8"/>
      <c r="DMZ9" s="8"/>
      <c r="DNA9" s="8"/>
      <c r="DNB9" s="8"/>
      <c r="DNC9" s="8"/>
      <c r="DND9" s="8"/>
      <c r="DNE9" s="8"/>
      <c r="DNF9" s="8"/>
      <c r="DNG9" s="8"/>
      <c r="DNH9" s="8"/>
      <c r="DNI9" s="8"/>
      <c r="DNJ9" s="8"/>
      <c r="DNK9" s="8"/>
      <c r="DNL9" s="8"/>
      <c r="DNM9" s="8"/>
      <c r="DNN9" s="8"/>
      <c r="DNO9" s="8"/>
      <c r="DNP9" s="8"/>
      <c r="DNQ9" s="8"/>
      <c r="DNR9" s="8"/>
      <c r="DNS9" s="8"/>
      <c r="DNT9" s="8"/>
      <c r="DNU9" s="8"/>
      <c r="DNV9" s="8"/>
      <c r="DNW9" s="8"/>
      <c r="DNX9" s="8"/>
      <c r="DNY9" s="8"/>
      <c r="DNZ9" s="8"/>
      <c r="DOA9" s="8"/>
      <c r="DOB9" s="8"/>
      <c r="DOC9" s="8"/>
      <c r="DOD9" s="8"/>
      <c r="DOE9" s="8"/>
      <c r="DOF9" s="8"/>
      <c r="DOG9" s="8"/>
      <c r="DOH9" s="8"/>
      <c r="DOI9" s="8"/>
      <c r="DOJ9" s="8"/>
      <c r="DOK9" s="8"/>
      <c r="DOL9" s="8"/>
      <c r="DOM9" s="8"/>
      <c r="DON9" s="8"/>
      <c r="DOO9" s="8"/>
      <c r="DOP9" s="8"/>
      <c r="DOQ9" s="8"/>
      <c r="DOR9" s="8"/>
      <c r="DOS9" s="8"/>
      <c r="DOT9" s="8"/>
      <c r="DOU9" s="8"/>
      <c r="DOV9" s="8"/>
      <c r="DOW9" s="8"/>
      <c r="DOX9" s="8"/>
      <c r="DOY9" s="8"/>
      <c r="DOZ9" s="8"/>
      <c r="DPA9" s="8"/>
      <c r="DPB9" s="8"/>
      <c r="DPC9" s="8"/>
      <c r="DPD9" s="8"/>
      <c r="DPE9" s="8"/>
      <c r="DPF9" s="8"/>
      <c r="DPG9" s="8"/>
      <c r="DPH9" s="8"/>
      <c r="DPI9" s="8"/>
      <c r="DPJ9" s="8"/>
      <c r="DPK9" s="8"/>
      <c r="DPL9" s="8"/>
      <c r="DPM9" s="8"/>
      <c r="DPN9" s="8"/>
      <c r="DPO9" s="8"/>
      <c r="DPP9" s="8"/>
      <c r="DPQ9" s="8"/>
      <c r="DPR9" s="8"/>
      <c r="DPS9" s="8"/>
      <c r="DPT9" s="8"/>
      <c r="DPU9" s="8"/>
      <c r="DPV9" s="8"/>
      <c r="DPW9" s="8"/>
      <c r="DPX9" s="8"/>
      <c r="DPY9" s="8"/>
      <c r="DPZ9" s="8"/>
      <c r="DQA9" s="8"/>
      <c r="DQB9" s="8"/>
      <c r="DQC9" s="8"/>
      <c r="DQD9" s="8"/>
      <c r="DQE9" s="8"/>
      <c r="DQF9" s="8"/>
      <c r="DQG9" s="8"/>
      <c r="DQH9" s="8"/>
      <c r="DQI9" s="8"/>
      <c r="DQJ9" s="8"/>
      <c r="DQK9" s="8"/>
      <c r="DQL9" s="8"/>
      <c r="DQM9" s="8"/>
      <c r="DQN9" s="8"/>
      <c r="DQO9" s="8"/>
      <c r="DQP9" s="8"/>
      <c r="DQQ9" s="8"/>
      <c r="DQR9" s="8"/>
      <c r="DQS9" s="8"/>
      <c r="DQT9" s="8"/>
      <c r="DQU9" s="8"/>
      <c r="DQV9" s="8"/>
      <c r="DQW9" s="8"/>
      <c r="DQX9" s="8"/>
      <c r="DQY9" s="8"/>
      <c r="DQZ9" s="8"/>
      <c r="DRA9" s="8"/>
      <c r="DRB9" s="8"/>
      <c r="DRC9" s="8"/>
      <c r="DRD9" s="8"/>
      <c r="DRE9" s="8"/>
      <c r="DRF9" s="8"/>
      <c r="DRG9" s="8"/>
      <c r="DRH9" s="8"/>
      <c r="DRI9" s="8"/>
      <c r="DRJ9" s="8"/>
      <c r="DRK9" s="8"/>
      <c r="DRL9" s="8"/>
      <c r="DRM9" s="8"/>
      <c r="DRN9" s="8"/>
      <c r="DRO9" s="8"/>
      <c r="DRP9" s="8"/>
      <c r="DRQ9" s="8"/>
      <c r="DRR9" s="8"/>
      <c r="DRS9" s="8"/>
      <c r="DRT9" s="8"/>
      <c r="DRU9" s="8"/>
      <c r="DRV9" s="8"/>
      <c r="DRW9" s="8"/>
      <c r="DRX9" s="8"/>
      <c r="DRY9" s="8"/>
      <c r="DRZ9" s="8"/>
      <c r="DSA9" s="8"/>
      <c r="DSB9" s="8"/>
      <c r="DSC9" s="8"/>
      <c r="DSD9" s="8"/>
      <c r="DSE9" s="8"/>
      <c r="DSF9" s="8"/>
      <c r="DSG9" s="8"/>
      <c r="DSH9" s="8"/>
      <c r="DSI9" s="8"/>
      <c r="DSJ9" s="8"/>
      <c r="DSK9" s="8"/>
      <c r="DSL9" s="8"/>
      <c r="DSM9" s="8"/>
      <c r="DSN9" s="8"/>
      <c r="DSO9" s="8"/>
      <c r="DSP9" s="8"/>
      <c r="DSQ9" s="8"/>
      <c r="DSR9" s="8"/>
      <c r="DSS9" s="8"/>
      <c r="DST9" s="8"/>
      <c r="DSU9" s="8"/>
      <c r="DSV9" s="8"/>
      <c r="DSW9" s="8"/>
      <c r="DSX9" s="8"/>
      <c r="DSY9" s="8"/>
      <c r="DSZ9" s="8"/>
      <c r="DTA9" s="8"/>
      <c r="DTB9" s="8"/>
      <c r="DTC9" s="8"/>
      <c r="DTD9" s="8"/>
      <c r="DTE9" s="8"/>
      <c r="DTF9" s="8"/>
      <c r="DTG9" s="8"/>
      <c r="DTH9" s="8"/>
      <c r="DTI9" s="8"/>
      <c r="DTJ9" s="8"/>
      <c r="DTK9" s="8"/>
      <c r="DTL9" s="8"/>
      <c r="DTM9" s="8"/>
      <c r="DTN9" s="8"/>
      <c r="DTO9" s="8"/>
      <c r="DTP9" s="8"/>
      <c r="DTQ9" s="8"/>
      <c r="DTR9" s="8"/>
      <c r="DTS9" s="8"/>
      <c r="DTT9" s="8"/>
      <c r="DTU9" s="8"/>
      <c r="DTV9" s="8"/>
      <c r="DTW9" s="8"/>
      <c r="DTX9" s="8"/>
      <c r="DTY9" s="8"/>
      <c r="DTZ9" s="8"/>
      <c r="DUA9" s="8"/>
      <c r="DUB9" s="8"/>
      <c r="DUC9" s="8"/>
      <c r="DUD9" s="8"/>
      <c r="DUE9" s="8"/>
      <c r="DUF9" s="8"/>
      <c r="DUG9" s="8"/>
      <c r="DUH9" s="8"/>
      <c r="DUI9" s="8"/>
      <c r="DUJ9" s="8"/>
      <c r="DUK9" s="8"/>
      <c r="DUL9" s="8"/>
      <c r="DUM9" s="8"/>
      <c r="DUN9" s="8"/>
      <c r="DUO9" s="8"/>
      <c r="DUP9" s="8"/>
      <c r="DUQ9" s="8"/>
      <c r="DUR9" s="8"/>
      <c r="DUS9" s="8"/>
      <c r="DUT9" s="8"/>
      <c r="DUU9" s="8"/>
      <c r="DUV9" s="8"/>
      <c r="DUW9" s="8"/>
      <c r="DUX9" s="8"/>
      <c r="DUY9" s="8"/>
      <c r="DUZ9" s="8"/>
      <c r="DVA9" s="8"/>
      <c r="DVB9" s="8"/>
      <c r="DVC9" s="8"/>
      <c r="DVD9" s="8"/>
      <c r="DVE9" s="8"/>
      <c r="DVF9" s="8"/>
      <c r="DVG9" s="8"/>
      <c r="DVH9" s="8"/>
      <c r="DVI9" s="8"/>
      <c r="DVJ9" s="8"/>
      <c r="DVK9" s="8"/>
      <c r="DVL9" s="8"/>
      <c r="DVM9" s="8"/>
      <c r="DVN9" s="8"/>
      <c r="DVO9" s="8"/>
      <c r="DVP9" s="8"/>
      <c r="DVQ9" s="8"/>
      <c r="DVR9" s="8"/>
      <c r="DVS9" s="8"/>
      <c r="DVT9" s="8"/>
      <c r="DVU9" s="8"/>
      <c r="DVV9" s="8"/>
      <c r="DVW9" s="8"/>
      <c r="DVX9" s="8"/>
      <c r="DVY9" s="8"/>
      <c r="DVZ9" s="8"/>
      <c r="DWA9" s="8"/>
      <c r="DWB9" s="8"/>
      <c r="DWC9" s="8"/>
      <c r="DWD9" s="8"/>
      <c r="DWE9" s="8"/>
      <c r="DWF9" s="8"/>
      <c r="DWG9" s="8"/>
      <c r="DWH9" s="8"/>
      <c r="DWI9" s="8"/>
      <c r="DWJ9" s="8"/>
      <c r="DWK9" s="8"/>
      <c r="DWL9" s="8"/>
      <c r="DWM9" s="8"/>
      <c r="DWN9" s="8"/>
      <c r="DWO9" s="8"/>
      <c r="DWP9" s="8"/>
      <c r="DWQ9" s="8"/>
      <c r="DWR9" s="8"/>
      <c r="DWS9" s="8"/>
      <c r="DWT9" s="8"/>
      <c r="DWU9" s="8"/>
      <c r="DWV9" s="8"/>
      <c r="DWW9" s="8"/>
      <c r="DWX9" s="8"/>
      <c r="DWY9" s="8"/>
      <c r="DWZ9" s="8"/>
      <c r="DXA9" s="8"/>
      <c r="DXB9" s="8"/>
      <c r="DXC9" s="8"/>
      <c r="DXD9" s="8"/>
      <c r="DXE9" s="8"/>
      <c r="DXF9" s="8"/>
      <c r="DXG9" s="8"/>
      <c r="DXH9" s="8"/>
      <c r="DXI9" s="8"/>
      <c r="DXJ9" s="8"/>
      <c r="DXK9" s="8"/>
      <c r="DXL9" s="8"/>
      <c r="DXM9" s="8"/>
      <c r="DXN9" s="8"/>
      <c r="DXO9" s="8"/>
      <c r="DXP9" s="8"/>
      <c r="DXQ9" s="8"/>
      <c r="DXR9" s="8"/>
      <c r="DXS9" s="8"/>
      <c r="DXT9" s="8"/>
      <c r="DXU9" s="8"/>
      <c r="DXV9" s="8"/>
      <c r="DXW9" s="8"/>
      <c r="DXX9" s="8"/>
      <c r="DXY9" s="8"/>
      <c r="DXZ9" s="8"/>
      <c r="DYA9" s="8"/>
      <c r="DYB9" s="8"/>
      <c r="DYC9" s="8"/>
      <c r="DYD9" s="8"/>
      <c r="DYE9" s="8"/>
      <c r="DYF9" s="8"/>
      <c r="DYG9" s="8"/>
      <c r="DYH9" s="8"/>
      <c r="DYI9" s="8"/>
      <c r="DYJ9" s="8"/>
      <c r="DYK9" s="8"/>
      <c r="DYL9" s="8"/>
      <c r="DYM9" s="8"/>
      <c r="DYN9" s="8"/>
      <c r="DYO9" s="8"/>
      <c r="DYP9" s="8"/>
      <c r="DYQ9" s="8"/>
      <c r="DYR9" s="8"/>
      <c r="DYS9" s="8"/>
      <c r="DYT9" s="8"/>
      <c r="DYU9" s="8"/>
      <c r="DYV9" s="8"/>
      <c r="DYW9" s="8"/>
      <c r="DYX9" s="8"/>
      <c r="DYY9" s="8"/>
      <c r="DYZ9" s="8"/>
      <c r="DZA9" s="8"/>
      <c r="DZB9" s="8"/>
      <c r="DZC9" s="8"/>
      <c r="DZD9" s="8"/>
      <c r="DZE9" s="8"/>
      <c r="DZF9" s="8"/>
      <c r="DZG9" s="8"/>
      <c r="DZH9" s="8"/>
      <c r="DZI9" s="8"/>
      <c r="DZJ9" s="8"/>
      <c r="DZK9" s="8"/>
      <c r="DZL9" s="8"/>
      <c r="DZM9" s="8"/>
      <c r="DZN9" s="8"/>
      <c r="DZO9" s="8"/>
      <c r="DZP9" s="8"/>
      <c r="DZQ9" s="8"/>
      <c r="DZR9" s="8"/>
      <c r="DZS9" s="8"/>
      <c r="DZT9" s="8"/>
      <c r="DZU9" s="8"/>
      <c r="DZV9" s="8"/>
      <c r="DZW9" s="8"/>
      <c r="DZX9" s="8"/>
      <c r="DZY9" s="8"/>
      <c r="DZZ9" s="8"/>
      <c r="EAA9" s="8"/>
      <c r="EAB9" s="8"/>
      <c r="EAC9" s="8"/>
      <c r="EAD9" s="8"/>
      <c r="EAE9" s="8"/>
      <c r="EAF9" s="8"/>
      <c r="EAG9" s="8"/>
      <c r="EAH9" s="8"/>
      <c r="EAI9" s="8"/>
      <c r="EAJ9" s="8"/>
      <c r="EAK9" s="8"/>
      <c r="EAL9" s="8"/>
      <c r="EAM9" s="8"/>
      <c r="EAN9" s="8"/>
      <c r="EAO9" s="8"/>
      <c r="EAP9" s="8"/>
      <c r="EAQ9" s="8"/>
      <c r="EAR9" s="8"/>
      <c r="EAS9" s="8"/>
      <c r="EAT9" s="8"/>
      <c r="EAU9" s="8"/>
      <c r="EAV9" s="8"/>
      <c r="EAW9" s="8"/>
      <c r="EAX9" s="8"/>
      <c r="EAY9" s="8"/>
      <c r="EAZ9" s="8"/>
      <c r="EBA9" s="8"/>
      <c r="EBB9" s="8"/>
      <c r="EBC9" s="8"/>
      <c r="EBD9" s="8"/>
      <c r="EBE9" s="8"/>
      <c r="EBF9" s="8"/>
      <c r="EBG9" s="8"/>
      <c r="EBH9" s="8"/>
      <c r="EBI9" s="8"/>
      <c r="EBJ9" s="8"/>
      <c r="EBK9" s="8"/>
      <c r="EBL9" s="8"/>
      <c r="EBM9" s="8"/>
      <c r="EBN9" s="8"/>
      <c r="EBO9" s="8"/>
      <c r="EBP9" s="8"/>
      <c r="EBQ9" s="8"/>
      <c r="EBR9" s="8"/>
      <c r="EBS9" s="8"/>
      <c r="EBT9" s="8"/>
      <c r="EBU9" s="8"/>
      <c r="EBV9" s="8"/>
      <c r="EBW9" s="8"/>
      <c r="EBX9" s="8"/>
      <c r="EBY9" s="8"/>
      <c r="EBZ9" s="8"/>
      <c r="ECA9" s="8"/>
      <c r="ECB9" s="8"/>
      <c r="ECC9" s="8"/>
      <c r="ECD9" s="8"/>
      <c r="ECE9" s="8"/>
      <c r="ECF9" s="8"/>
      <c r="ECG9" s="8"/>
      <c r="ECH9" s="8"/>
      <c r="ECI9" s="8"/>
      <c r="ECJ9" s="8"/>
      <c r="ECK9" s="8"/>
      <c r="ECL9" s="8"/>
      <c r="ECM9" s="8"/>
      <c r="ECN9" s="8"/>
      <c r="ECO9" s="8"/>
      <c r="ECP9" s="8"/>
      <c r="ECQ9" s="8"/>
      <c r="ECR9" s="8"/>
      <c r="ECS9" s="8"/>
      <c r="ECT9" s="8"/>
      <c r="ECU9" s="8"/>
      <c r="ECV9" s="8"/>
      <c r="ECW9" s="8"/>
      <c r="ECX9" s="8"/>
      <c r="ECY9" s="8"/>
      <c r="ECZ9" s="8"/>
      <c r="EDA9" s="8"/>
      <c r="EDB9" s="8"/>
      <c r="EDC9" s="8"/>
      <c r="EDD9" s="8"/>
      <c r="EDE9" s="8"/>
      <c r="EDF9" s="8"/>
      <c r="EDG9" s="8"/>
      <c r="EDH9" s="8"/>
      <c r="EDI9" s="8"/>
      <c r="EDJ9" s="8"/>
      <c r="EDK9" s="8"/>
      <c r="EDL9" s="8"/>
      <c r="EDM9" s="8"/>
      <c r="EDN9" s="8"/>
      <c r="EDO9" s="8"/>
      <c r="EDP9" s="8"/>
      <c r="EDQ9" s="8"/>
      <c r="EDR9" s="8"/>
      <c r="EDS9" s="8"/>
      <c r="EDT9" s="8"/>
      <c r="EDU9" s="8"/>
      <c r="EDV9" s="8"/>
      <c r="EDW9" s="8"/>
      <c r="EDX9" s="8"/>
      <c r="EDY9" s="8"/>
      <c r="EDZ9" s="8"/>
      <c r="EEA9" s="8"/>
      <c r="EEB9" s="8"/>
      <c r="EEC9" s="8"/>
      <c r="EED9" s="8"/>
      <c r="EEE9" s="8"/>
      <c r="EEF9" s="8"/>
      <c r="EEG9" s="8"/>
      <c r="EEH9" s="8"/>
      <c r="EEI9" s="8"/>
      <c r="EEJ9" s="8"/>
      <c r="EEK9" s="8"/>
      <c r="EEL9" s="8"/>
      <c r="EEM9" s="8"/>
      <c r="EEN9" s="8"/>
      <c r="EEO9" s="8"/>
      <c r="EEP9" s="8"/>
      <c r="EEQ9" s="8"/>
      <c r="EER9" s="8"/>
      <c r="EES9" s="8"/>
      <c r="EET9" s="8"/>
      <c r="EEU9" s="8"/>
      <c r="EEV9" s="8"/>
      <c r="EEW9" s="8"/>
      <c r="EEX9" s="8"/>
      <c r="EEY9" s="8"/>
      <c r="EEZ9" s="8"/>
      <c r="EFA9" s="8"/>
      <c r="EFB9" s="8"/>
      <c r="EFC9" s="8"/>
      <c r="EFD9" s="8"/>
      <c r="EFE9" s="8"/>
      <c r="EFF9" s="8"/>
      <c r="EFG9" s="8"/>
      <c r="EFH9" s="8"/>
      <c r="EFI9" s="8"/>
      <c r="EFJ9" s="8"/>
      <c r="EFK9" s="8"/>
      <c r="EFL9" s="8"/>
      <c r="EFM9" s="8"/>
      <c r="EFN9" s="8"/>
      <c r="EFO9" s="8"/>
      <c r="EFP9" s="8"/>
      <c r="EFQ9" s="8"/>
      <c r="EFR9" s="8"/>
      <c r="EFS9" s="8"/>
      <c r="EFT9" s="8"/>
      <c r="EFU9" s="8"/>
      <c r="EFV9" s="8"/>
      <c r="EFW9" s="8"/>
      <c r="EFX9" s="8"/>
      <c r="EFY9" s="8"/>
      <c r="EFZ9" s="8"/>
      <c r="EGA9" s="8"/>
      <c r="EGB9" s="8"/>
      <c r="EGC9" s="8"/>
      <c r="EGD9" s="8"/>
      <c r="EGE9" s="8"/>
      <c r="EGF9" s="8"/>
      <c r="EGG9" s="8"/>
      <c r="EGH9" s="8"/>
      <c r="EGI9" s="8"/>
      <c r="EGJ9" s="8"/>
      <c r="EGK9" s="8"/>
      <c r="EGL9" s="8"/>
      <c r="EGM9" s="8"/>
      <c r="EGN9" s="8"/>
      <c r="EGO9" s="8"/>
      <c r="EGP9" s="8"/>
      <c r="EGQ9" s="8"/>
      <c r="EGR9" s="8"/>
      <c r="EGS9" s="8"/>
      <c r="EGT9" s="8"/>
      <c r="EGU9" s="8"/>
      <c r="EGV9" s="8"/>
      <c r="EGW9" s="8"/>
      <c r="EGX9" s="8"/>
      <c r="EGY9" s="8"/>
      <c r="EGZ9" s="8"/>
      <c r="EHA9" s="8"/>
      <c r="EHB9" s="8"/>
      <c r="EHC9" s="8"/>
      <c r="EHD9" s="8"/>
      <c r="EHE9" s="8"/>
      <c r="EHF9" s="8"/>
      <c r="EHG9" s="8"/>
      <c r="EHH9" s="8"/>
      <c r="EHI9" s="8"/>
      <c r="EHJ9" s="8"/>
      <c r="EHK9" s="8"/>
      <c r="EHL9" s="8"/>
      <c r="EHM9" s="8"/>
      <c r="EHN9" s="8"/>
      <c r="EHO9" s="8"/>
      <c r="EHP9" s="8"/>
      <c r="EHQ9" s="8"/>
      <c r="EHR9" s="8"/>
      <c r="EHS9" s="8"/>
      <c r="EHT9" s="8"/>
      <c r="EHU9" s="8"/>
      <c r="EHV9" s="8"/>
      <c r="EHW9" s="8"/>
      <c r="EHX9" s="8"/>
      <c r="EHY9" s="8"/>
      <c r="EHZ9" s="8"/>
      <c r="EIA9" s="8"/>
      <c r="EIB9" s="8"/>
      <c r="EIC9" s="8"/>
      <c r="EID9" s="8"/>
      <c r="EIE9" s="8"/>
      <c r="EIF9" s="8"/>
      <c r="EIG9" s="8"/>
      <c r="EIH9" s="8"/>
      <c r="EII9" s="8"/>
      <c r="EIJ9" s="8"/>
      <c r="EIK9" s="8"/>
      <c r="EIL9" s="8"/>
      <c r="EIM9" s="8"/>
      <c r="EIN9" s="8"/>
      <c r="EIO9" s="8"/>
      <c r="EIP9" s="8"/>
      <c r="EIQ9" s="8"/>
      <c r="EIR9" s="8"/>
      <c r="EIS9" s="8"/>
      <c r="EIT9" s="8"/>
      <c r="EIU9" s="8"/>
      <c r="EIV9" s="8"/>
      <c r="EIW9" s="8"/>
      <c r="EIX9" s="8"/>
      <c r="EIY9" s="8"/>
      <c r="EIZ9" s="8"/>
      <c r="EJA9" s="8"/>
      <c r="EJB9" s="8"/>
      <c r="EJC9" s="8"/>
      <c r="EJD9" s="8"/>
      <c r="EJE9" s="8"/>
      <c r="EJF9" s="8"/>
      <c r="EJG9" s="8"/>
      <c r="EJH9" s="8"/>
      <c r="EJI9" s="8"/>
      <c r="EJJ9" s="8"/>
      <c r="EJK9" s="8"/>
      <c r="EJL9" s="8"/>
      <c r="EJM9" s="8"/>
      <c r="EJN9" s="8"/>
      <c r="EJO9" s="8"/>
      <c r="EJP9" s="8"/>
      <c r="EJQ9" s="8"/>
      <c r="EJR9" s="8"/>
      <c r="EJS9" s="8"/>
      <c r="EJT9" s="8"/>
      <c r="EJU9" s="8"/>
      <c r="EJV9" s="8"/>
      <c r="EJW9" s="8"/>
      <c r="EJX9" s="8"/>
      <c r="EJY9" s="8"/>
      <c r="EJZ9" s="8"/>
      <c r="EKA9" s="8"/>
      <c r="EKB9" s="8"/>
      <c r="EKC9" s="8"/>
      <c r="EKD9" s="8"/>
      <c r="EKE9" s="8"/>
      <c r="EKF9" s="8"/>
      <c r="EKG9" s="8"/>
      <c r="EKH9" s="8"/>
      <c r="EKI9" s="8"/>
      <c r="EKJ9" s="8"/>
      <c r="EKK9" s="8"/>
      <c r="EKL9" s="8"/>
      <c r="EKM9" s="8"/>
      <c r="EKN9" s="8"/>
      <c r="EKO9" s="8"/>
      <c r="EKP9" s="8"/>
      <c r="EKQ9" s="8"/>
      <c r="EKR9" s="8"/>
      <c r="EKS9" s="8"/>
      <c r="EKT9" s="8"/>
      <c r="EKU9" s="8"/>
      <c r="EKV9" s="8"/>
      <c r="EKW9" s="8"/>
      <c r="EKX9" s="8"/>
      <c r="EKY9" s="8"/>
      <c r="EKZ9" s="8"/>
      <c r="ELA9" s="8"/>
      <c r="ELB9" s="8"/>
      <c r="ELC9" s="8"/>
      <c r="ELD9" s="8"/>
      <c r="ELE9" s="8"/>
      <c r="ELF9" s="8"/>
      <c r="ELG9" s="8"/>
      <c r="ELH9" s="8"/>
      <c r="ELI9" s="8"/>
      <c r="ELJ9" s="8"/>
      <c r="ELK9" s="8"/>
      <c r="ELL9" s="8"/>
      <c r="ELM9" s="8"/>
      <c r="ELN9" s="8"/>
      <c r="ELO9" s="8"/>
      <c r="ELP9" s="8"/>
      <c r="ELQ9" s="8"/>
      <c r="ELR9" s="8"/>
      <c r="ELS9" s="8"/>
      <c r="ELT9" s="8"/>
      <c r="ELU9" s="8"/>
      <c r="ELV9" s="8"/>
      <c r="ELW9" s="8"/>
      <c r="ELX9" s="8"/>
      <c r="ELY9" s="8"/>
      <c r="ELZ9" s="8"/>
      <c r="EMA9" s="8"/>
      <c r="EMB9" s="8"/>
      <c r="EMC9" s="8"/>
      <c r="EMD9" s="8"/>
      <c r="EME9" s="8"/>
      <c r="EMF9" s="8"/>
      <c r="EMG9" s="8"/>
      <c r="EMH9" s="8"/>
      <c r="EMI9" s="8"/>
      <c r="EMJ9" s="8"/>
      <c r="EMK9" s="8"/>
      <c r="EML9" s="8"/>
      <c r="EMM9" s="8"/>
      <c r="EMN9" s="8"/>
      <c r="EMO9" s="8"/>
      <c r="EMP9" s="8"/>
      <c r="EMQ9" s="8"/>
      <c r="EMR9" s="8"/>
      <c r="EMS9" s="8"/>
      <c r="EMT9" s="8"/>
      <c r="EMU9" s="8"/>
      <c r="EMV9" s="8"/>
      <c r="EMW9" s="8"/>
      <c r="EMX9" s="8"/>
      <c r="EMY9" s="8"/>
      <c r="EMZ9" s="8"/>
      <c r="ENA9" s="8"/>
      <c r="ENB9" s="8"/>
      <c r="ENC9" s="8"/>
      <c r="END9" s="8"/>
      <c r="ENE9" s="8"/>
      <c r="ENF9" s="8"/>
      <c r="ENG9" s="8"/>
      <c r="ENH9" s="8"/>
      <c r="ENI9" s="8"/>
      <c r="ENJ9" s="8"/>
      <c r="ENK9" s="8"/>
      <c r="ENL9" s="8"/>
      <c r="ENM9" s="8"/>
      <c r="ENN9" s="8"/>
      <c r="ENO9" s="8"/>
      <c r="ENP9" s="8"/>
      <c r="ENQ9" s="8"/>
      <c r="ENR9" s="8"/>
      <c r="ENS9" s="8"/>
      <c r="ENT9" s="8"/>
      <c r="ENU9" s="8"/>
      <c r="ENV9" s="8"/>
      <c r="ENW9" s="8"/>
      <c r="ENX9" s="8"/>
      <c r="ENY9" s="8"/>
      <c r="ENZ9" s="8"/>
      <c r="EOA9" s="8"/>
      <c r="EOB9" s="8"/>
      <c r="EOC9" s="8"/>
      <c r="EOD9" s="8"/>
      <c r="EOE9" s="8"/>
      <c r="EOF9" s="8"/>
      <c r="EOG9" s="8"/>
      <c r="EOH9" s="8"/>
      <c r="EOI9" s="8"/>
      <c r="EOJ9" s="8"/>
      <c r="EOK9" s="8"/>
      <c r="EOL9" s="8"/>
      <c r="EOM9" s="8"/>
      <c r="EON9" s="8"/>
      <c r="EOO9" s="8"/>
      <c r="EOP9" s="8"/>
      <c r="EOQ9" s="8"/>
      <c r="EOR9" s="8"/>
      <c r="EOS9" s="8"/>
      <c r="EOT9" s="8"/>
      <c r="EOU9" s="8"/>
      <c r="EOV9" s="8"/>
      <c r="EOW9" s="8"/>
      <c r="EOX9" s="8"/>
      <c r="EOY9" s="8"/>
      <c r="EOZ9" s="8"/>
      <c r="EPA9" s="8"/>
      <c r="EPB9" s="8"/>
      <c r="EPC9" s="8"/>
      <c r="EPD9" s="8"/>
      <c r="EPE9" s="8"/>
      <c r="EPF9" s="8"/>
      <c r="EPG9" s="8"/>
      <c r="EPH9" s="8"/>
      <c r="EPI9" s="8"/>
      <c r="EPJ9" s="8"/>
      <c r="EPK9" s="8"/>
      <c r="EPL9" s="8"/>
      <c r="EPM9" s="8"/>
      <c r="EPN9" s="8"/>
      <c r="EPO9" s="8"/>
      <c r="EPP9" s="8"/>
      <c r="EPQ9" s="8"/>
      <c r="EPR9" s="8"/>
      <c r="EPS9" s="8"/>
      <c r="EPT9" s="8"/>
      <c r="EPU9" s="8"/>
      <c r="EPV9" s="8"/>
      <c r="EPW9" s="8"/>
      <c r="EPX9" s="8"/>
      <c r="EPY9" s="8"/>
      <c r="EPZ9" s="8"/>
      <c r="EQA9" s="8"/>
      <c r="EQB9" s="8"/>
      <c r="EQC9" s="8"/>
      <c r="EQD9" s="8"/>
      <c r="EQE9" s="8"/>
      <c r="EQF9" s="8"/>
      <c r="EQG9" s="8"/>
      <c r="EQH9" s="8"/>
      <c r="EQI9" s="8"/>
      <c r="EQJ9" s="8"/>
      <c r="EQK9" s="8"/>
      <c r="EQL9" s="8"/>
      <c r="EQM9" s="8"/>
      <c r="EQN9" s="8"/>
      <c r="EQO9" s="8"/>
      <c r="EQP9" s="8"/>
      <c r="EQQ9" s="8"/>
      <c r="EQR9" s="8"/>
      <c r="EQS9" s="8"/>
      <c r="EQT9" s="8"/>
      <c r="EQU9" s="8"/>
      <c r="EQV9" s="8"/>
      <c r="EQW9" s="8"/>
      <c r="EQX9" s="8"/>
      <c r="EQY9" s="8"/>
      <c r="EQZ9" s="8"/>
      <c r="ERA9" s="8"/>
      <c r="ERB9" s="8"/>
      <c r="ERC9" s="8"/>
      <c r="ERD9" s="8"/>
      <c r="ERE9" s="8"/>
      <c r="ERF9" s="8"/>
      <c r="ERG9" s="8"/>
      <c r="ERH9" s="8"/>
      <c r="ERI9" s="8"/>
      <c r="ERJ9" s="8"/>
      <c r="ERK9" s="8"/>
      <c r="ERL9" s="8"/>
      <c r="ERM9" s="8"/>
      <c r="ERN9" s="8"/>
      <c r="ERO9" s="8"/>
      <c r="ERP9" s="8"/>
      <c r="ERQ9" s="8"/>
      <c r="ERR9" s="8"/>
      <c r="ERS9" s="8"/>
      <c r="ERT9" s="8"/>
      <c r="ERU9" s="8"/>
      <c r="ERV9" s="8"/>
      <c r="ERW9" s="8"/>
      <c r="ERX9" s="8"/>
      <c r="ERY9" s="8"/>
      <c r="ERZ9" s="8"/>
      <c r="ESA9" s="8"/>
      <c r="ESB9" s="8"/>
      <c r="ESC9" s="8"/>
      <c r="ESD9" s="8"/>
      <c r="ESE9" s="8"/>
      <c r="ESF9" s="8"/>
      <c r="ESG9" s="8"/>
      <c r="ESH9" s="8"/>
      <c r="ESI9" s="8"/>
      <c r="ESJ9" s="8"/>
      <c r="ESK9" s="8"/>
      <c r="ESL9" s="8"/>
      <c r="ESM9" s="8"/>
      <c r="ESN9" s="8"/>
      <c r="ESO9" s="8"/>
      <c r="ESP9" s="8"/>
      <c r="ESQ9" s="8"/>
      <c r="ESR9" s="8"/>
      <c r="ESS9" s="8"/>
      <c r="EST9" s="8"/>
      <c r="ESU9" s="8"/>
      <c r="ESV9" s="8"/>
      <c r="ESW9" s="8"/>
      <c r="ESX9" s="8"/>
      <c r="ESY9" s="8"/>
      <c r="ESZ9" s="8"/>
      <c r="ETA9" s="8"/>
      <c r="ETB9" s="8"/>
      <c r="ETC9" s="8"/>
      <c r="ETD9" s="8"/>
      <c r="ETE9" s="8"/>
      <c r="ETF9" s="8"/>
      <c r="ETG9" s="8"/>
      <c r="ETH9" s="8"/>
      <c r="ETI9" s="8"/>
      <c r="ETJ9" s="8"/>
      <c r="ETK9" s="8"/>
      <c r="ETL9" s="8"/>
      <c r="ETM9" s="8"/>
      <c r="ETN9" s="8"/>
      <c r="ETO9" s="8"/>
      <c r="ETP9" s="8"/>
      <c r="ETQ9" s="8"/>
      <c r="ETR9" s="8"/>
      <c r="ETS9" s="8"/>
      <c r="ETT9" s="8"/>
      <c r="ETU9" s="8"/>
      <c r="ETV9" s="8"/>
      <c r="ETW9" s="8"/>
      <c r="ETX9" s="8"/>
      <c r="ETY9" s="8"/>
      <c r="ETZ9" s="8"/>
      <c r="EUA9" s="8"/>
      <c r="EUB9" s="8"/>
      <c r="EUC9" s="8"/>
      <c r="EUD9" s="8"/>
      <c r="EUE9" s="8"/>
      <c r="EUF9" s="8"/>
      <c r="EUG9" s="8"/>
      <c r="EUH9" s="8"/>
      <c r="EUI9" s="8"/>
      <c r="EUJ9" s="8"/>
      <c r="EUK9" s="8"/>
      <c r="EUL9" s="8"/>
      <c r="EUM9" s="8"/>
      <c r="EUN9" s="8"/>
      <c r="EUO9" s="8"/>
      <c r="EUP9" s="8"/>
      <c r="EUQ9" s="8"/>
      <c r="EUR9" s="8"/>
      <c r="EUS9" s="8"/>
      <c r="EUT9" s="8"/>
      <c r="EUU9" s="8"/>
      <c r="EUV9" s="8"/>
      <c r="EUW9" s="8"/>
      <c r="EUX9" s="8"/>
      <c r="EUY9" s="8"/>
      <c r="EUZ9" s="8"/>
      <c r="EVA9" s="8"/>
      <c r="EVB9" s="8"/>
      <c r="EVC9" s="8"/>
      <c r="EVD9" s="8"/>
      <c r="EVE9" s="8"/>
      <c r="EVF9" s="8"/>
      <c r="EVG9" s="8"/>
      <c r="EVH9" s="8"/>
      <c r="EVI9" s="8"/>
      <c r="EVJ9" s="8"/>
      <c r="EVK9" s="8"/>
      <c r="EVL9" s="8"/>
      <c r="EVM9" s="8"/>
      <c r="EVN9" s="8"/>
      <c r="EVO9" s="8"/>
      <c r="EVP9" s="8"/>
      <c r="EVQ9" s="8"/>
      <c r="EVR9" s="8"/>
      <c r="EVS9" s="8"/>
      <c r="EVT9" s="8"/>
      <c r="EVU9" s="8"/>
      <c r="EVV9" s="8"/>
      <c r="EVW9" s="8"/>
      <c r="EVX9" s="8"/>
      <c r="EVY9" s="8"/>
      <c r="EVZ9" s="8"/>
      <c r="EWA9" s="8"/>
      <c r="EWB9" s="8"/>
      <c r="EWC9" s="8"/>
      <c r="EWD9" s="8"/>
      <c r="EWE9" s="8"/>
      <c r="EWF9" s="8"/>
      <c r="EWG9" s="8"/>
      <c r="EWH9" s="8"/>
      <c r="EWI9" s="8"/>
      <c r="EWJ9" s="8"/>
      <c r="EWK9" s="8"/>
      <c r="EWL9" s="8"/>
      <c r="EWM9" s="8"/>
      <c r="EWN9" s="8"/>
      <c r="EWO9" s="8"/>
      <c r="EWP9" s="8"/>
      <c r="EWQ9" s="8"/>
      <c r="EWR9" s="8"/>
      <c r="EWS9" s="8"/>
      <c r="EWT9" s="8"/>
      <c r="EWU9" s="8"/>
      <c r="EWV9" s="8"/>
      <c r="EWW9" s="8"/>
      <c r="EWX9" s="8"/>
      <c r="EWY9" s="8"/>
      <c r="EWZ9" s="8"/>
      <c r="EXA9" s="8"/>
      <c r="EXB9" s="8"/>
      <c r="EXC9" s="8"/>
      <c r="EXD9" s="8"/>
      <c r="EXE9" s="8"/>
      <c r="EXF9" s="8"/>
      <c r="EXG9" s="8"/>
      <c r="EXH9" s="8"/>
      <c r="EXI9" s="8"/>
      <c r="EXJ9" s="8"/>
      <c r="EXK9" s="8"/>
      <c r="EXL9" s="8"/>
      <c r="EXM9" s="8"/>
      <c r="EXN9" s="8"/>
      <c r="EXO9" s="8"/>
      <c r="EXP9" s="8"/>
      <c r="EXQ9" s="8"/>
      <c r="EXR9" s="8"/>
      <c r="EXS9" s="8"/>
      <c r="EXT9" s="8"/>
      <c r="EXU9" s="8"/>
      <c r="EXV9" s="8"/>
      <c r="EXW9" s="8"/>
      <c r="EXX9" s="8"/>
      <c r="EXY9" s="8"/>
      <c r="EXZ9" s="8"/>
      <c r="EYA9" s="8"/>
      <c r="EYB9" s="8"/>
      <c r="EYC9" s="8"/>
      <c r="EYD9" s="8"/>
      <c r="EYE9" s="8"/>
      <c r="EYF9" s="8"/>
      <c r="EYG9" s="8"/>
      <c r="EYH9" s="8"/>
      <c r="EYI9" s="8"/>
      <c r="EYJ9" s="8"/>
      <c r="EYK9" s="8"/>
      <c r="EYL9" s="8"/>
      <c r="EYM9" s="8"/>
      <c r="EYN9" s="8"/>
      <c r="EYO9" s="8"/>
      <c r="EYP9" s="8"/>
      <c r="EYQ9" s="8"/>
      <c r="EYR9" s="8"/>
      <c r="EYS9" s="8"/>
      <c r="EYT9" s="8"/>
      <c r="EYU9" s="8"/>
      <c r="EYV9" s="8"/>
      <c r="EYW9" s="8"/>
      <c r="EYX9" s="8"/>
      <c r="EYY9" s="8"/>
      <c r="EYZ9" s="8"/>
      <c r="EZA9" s="8"/>
      <c r="EZB9" s="8"/>
      <c r="EZC9" s="8"/>
      <c r="EZD9" s="8"/>
      <c r="EZE9" s="8"/>
      <c r="EZF9" s="8"/>
      <c r="EZG9" s="8"/>
      <c r="EZH9" s="8"/>
      <c r="EZI9" s="8"/>
      <c r="EZJ9" s="8"/>
      <c r="EZK9" s="8"/>
      <c r="EZL9" s="8"/>
      <c r="EZM9" s="8"/>
      <c r="EZN9" s="8"/>
      <c r="EZO9" s="8"/>
      <c r="EZP9" s="8"/>
      <c r="EZQ9" s="8"/>
      <c r="EZR9" s="8"/>
      <c r="EZS9" s="8"/>
      <c r="EZT9" s="8"/>
      <c r="EZU9" s="8"/>
      <c r="EZV9" s="8"/>
      <c r="EZW9" s="8"/>
      <c r="EZX9" s="8"/>
      <c r="EZY9" s="8"/>
      <c r="EZZ9" s="8"/>
      <c r="FAA9" s="8"/>
      <c r="FAB9" s="8"/>
      <c r="FAC9" s="8"/>
      <c r="FAD9" s="8"/>
      <c r="FAE9" s="8"/>
      <c r="FAF9" s="8"/>
      <c r="FAG9" s="8"/>
      <c r="FAH9" s="8"/>
      <c r="FAI9" s="8"/>
      <c r="FAJ9" s="8"/>
      <c r="FAK9" s="8"/>
      <c r="FAL9" s="8"/>
      <c r="FAM9" s="8"/>
      <c r="FAN9" s="8"/>
      <c r="FAO9" s="8"/>
      <c r="FAP9" s="8"/>
      <c r="FAQ9" s="8"/>
      <c r="FAR9" s="8"/>
      <c r="FAS9" s="8"/>
      <c r="FAT9" s="8"/>
      <c r="FAU9" s="8"/>
      <c r="FAV9" s="8"/>
      <c r="FAW9" s="8"/>
      <c r="FAX9" s="8"/>
      <c r="FAY9" s="8"/>
      <c r="FAZ9" s="8"/>
      <c r="FBA9" s="8"/>
      <c r="FBB9" s="8"/>
      <c r="FBC9" s="8"/>
      <c r="FBD9" s="8"/>
      <c r="FBE9" s="8"/>
      <c r="FBF9" s="8"/>
      <c r="FBG9" s="8"/>
      <c r="FBH9" s="8"/>
      <c r="FBI9" s="8"/>
      <c r="FBJ9" s="8"/>
      <c r="FBK9" s="8"/>
      <c r="FBL9" s="8"/>
      <c r="FBM9" s="8"/>
      <c r="FBN9" s="8"/>
      <c r="FBO9" s="8"/>
      <c r="FBP9" s="8"/>
      <c r="FBQ9" s="8"/>
      <c r="FBR9" s="8"/>
      <c r="FBS9" s="8"/>
      <c r="FBT9" s="8"/>
      <c r="FBU9" s="8"/>
      <c r="FBV9" s="8"/>
      <c r="FBW9" s="8"/>
      <c r="FBX9" s="8"/>
      <c r="FBY9" s="8"/>
      <c r="FBZ9" s="8"/>
      <c r="FCA9" s="8"/>
      <c r="FCB9" s="8"/>
      <c r="FCC9" s="8"/>
      <c r="FCD9" s="8"/>
      <c r="FCE9" s="8"/>
      <c r="FCF9" s="8"/>
      <c r="FCG9" s="8"/>
      <c r="FCH9" s="8"/>
      <c r="FCI9" s="8"/>
      <c r="FCJ9" s="8"/>
      <c r="FCK9" s="8"/>
      <c r="FCL9" s="8"/>
      <c r="FCM9" s="8"/>
      <c r="FCN9" s="8"/>
      <c r="FCO9" s="8"/>
      <c r="FCP9" s="8"/>
      <c r="FCQ9" s="8"/>
      <c r="FCR9" s="8"/>
      <c r="FCS9" s="8"/>
      <c r="FCT9" s="8"/>
      <c r="FCU9" s="8"/>
      <c r="FCV9" s="8"/>
      <c r="FCW9" s="8"/>
      <c r="FCX9" s="8"/>
      <c r="FCY9" s="8"/>
      <c r="FCZ9" s="8"/>
      <c r="FDA9" s="8"/>
      <c r="FDB9" s="8"/>
      <c r="FDC9" s="8"/>
      <c r="FDD9" s="8"/>
      <c r="FDE9" s="8"/>
      <c r="FDF9" s="8"/>
      <c r="FDG9" s="8"/>
      <c r="FDH9" s="8"/>
      <c r="FDI9" s="8"/>
      <c r="FDJ9" s="8"/>
      <c r="FDK9" s="8"/>
      <c r="FDL9" s="8"/>
      <c r="FDM9" s="8"/>
      <c r="FDN9" s="8"/>
      <c r="FDO9" s="8"/>
      <c r="FDP9" s="8"/>
      <c r="FDQ9" s="8"/>
      <c r="FDR9" s="8"/>
      <c r="FDS9" s="8"/>
      <c r="FDT9" s="8"/>
      <c r="FDU9" s="8"/>
      <c r="FDV9" s="8"/>
      <c r="FDW9" s="8"/>
      <c r="FDX9" s="8"/>
      <c r="FDY9" s="8"/>
      <c r="FDZ9" s="8"/>
      <c r="FEA9" s="8"/>
      <c r="FEB9" s="8"/>
      <c r="FEC9" s="8"/>
      <c r="FED9" s="8"/>
      <c r="FEE9" s="8"/>
      <c r="FEF9" s="8"/>
      <c r="FEG9" s="8"/>
      <c r="FEH9" s="8"/>
      <c r="FEI9" s="8"/>
      <c r="FEJ9" s="8"/>
      <c r="FEK9" s="8"/>
      <c r="FEL9" s="8"/>
      <c r="FEM9" s="8"/>
      <c r="FEN9" s="8"/>
      <c r="FEO9" s="8"/>
      <c r="FEP9" s="8"/>
      <c r="FEQ9" s="8"/>
      <c r="FER9" s="8"/>
      <c r="FES9" s="8"/>
      <c r="FET9" s="8"/>
      <c r="FEU9" s="8"/>
      <c r="FEV9" s="8"/>
      <c r="FEW9" s="8"/>
      <c r="FEX9" s="8"/>
      <c r="FEY9" s="8"/>
      <c r="FEZ9" s="8"/>
      <c r="FFA9" s="8"/>
      <c r="FFB9" s="8"/>
      <c r="FFC9" s="8"/>
      <c r="FFD9" s="8"/>
      <c r="FFE9" s="8"/>
      <c r="FFF9" s="8"/>
      <c r="FFG9" s="8"/>
      <c r="FFH9" s="8"/>
      <c r="FFI9" s="8"/>
      <c r="FFJ9" s="8"/>
      <c r="FFK9" s="8"/>
      <c r="FFL9" s="8"/>
      <c r="FFM9" s="8"/>
      <c r="FFN9" s="8"/>
      <c r="FFO9" s="8"/>
      <c r="FFP9" s="8"/>
      <c r="FFQ9" s="8"/>
      <c r="FFR9" s="8"/>
      <c r="FFS9" s="8"/>
      <c r="FFT9" s="8"/>
      <c r="FFU9" s="8"/>
      <c r="FFV9" s="8"/>
      <c r="FFW9" s="8"/>
      <c r="FFX9" s="8"/>
      <c r="FFY9" s="8"/>
      <c r="FFZ9" s="8"/>
      <c r="FGA9" s="8"/>
      <c r="FGB9" s="8"/>
      <c r="FGC9" s="8"/>
      <c r="FGD9" s="8"/>
      <c r="FGE9" s="8"/>
      <c r="FGF9" s="8"/>
      <c r="FGG9" s="8"/>
      <c r="FGH9" s="8"/>
      <c r="FGI9" s="8"/>
      <c r="FGJ9" s="8"/>
      <c r="FGK9" s="8"/>
      <c r="FGL9" s="8"/>
      <c r="FGM9" s="8"/>
      <c r="FGN9" s="8"/>
      <c r="FGO9" s="8"/>
      <c r="FGP9" s="8"/>
      <c r="FGQ9" s="8"/>
      <c r="FGR9" s="8"/>
      <c r="FGS9" s="8"/>
      <c r="FGT9" s="8"/>
      <c r="FGU9" s="8"/>
      <c r="FGV9" s="8"/>
      <c r="FGW9" s="8"/>
      <c r="FGX9" s="8"/>
      <c r="FGY9" s="8"/>
      <c r="FGZ9" s="8"/>
      <c r="FHA9" s="8"/>
      <c r="FHB9" s="8"/>
      <c r="FHC9" s="8"/>
      <c r="FHD9" s="8"/>
      <c r="FHE9" s="8"/>
      <c r="FHF9" s="8"/>
      <c r="FHG9" s="8"/>
      <c r="FHH9" s="8"/>
      <c r="FHI9" s="8"/>
      <c r="FHJ9" s="8"/>
      <c r="FHK9" s="8"/>
      <c r="FHL9" s="8"/>
      <c r="FHM9" s="8"/>
      <c r="FHN9" s="8"/>
      <c r="FHO9" s="8"/>
      <c r="FHP9" s="8"/>
      <c r="FHQ9" s="8"/>
      <c r="FHR9" s="8"/>
      <c r="FHS9" s="8"/>
      <c r="FHT9" s="8"/>
      <c r="FHU9" s="8"/>
      <c r="FHV9" s="8"/>
      <c r="FHW9" s="8"/>
      <c r="FHX9" s="8"/>
      <c r="FHY9" s="8"/>
      <c r="FHZ9" s="8"/>
      <c r="FIA9" s="8"/>
      <c r="FIB9" s="8"/>
      <c r="FIC9" s="8"/>
      <c r="FID9" s="8"/>
      <c r="FIE9" s="8"/>
      <c r="FIF9" s="8"/>
      <c r="FIG9" s="8"/>
      <c r="FIH9" s="8"/>
      <c r="FII9" s="8"/>
      <c r="FIJ9" s="8"/>
      <c r="FIK9" s="8"/>
      <c r="FIL9" s="8"/>
      <c r="FIM9" s="8"/>
      <c r="FIN9" s="8"/>
      <c r="FIO9" s="8"/>
      <c r="FIP9" s="8"/>
      <c r="FIQ9" s="8"/>
      <c r="FIR9" s="8"/>
      <c r="FIS9" s="8"/>
      <c r="FIT9" s="8"/>
      <c r="FIU9" s="8"/>
      <c r="FIV9" s="8"/>
      <c r="FIW9" s="8"/>
      <c r="FIX9" s="8"/>
      <c r="FIY9" s="8"/>
      <c r="FIZ9" s="8"/>
      <c r="FJA9" s="8"/>
      <c r="FJB9" s="8"/>
      <c r="FJC9" s="8"/>
      <c r="FJD9" s="8"/>
      <c r="FJE9" s="8"/>
      <c r="FJF9" s="8"/>
      <c r="FJG9" s="8"/>
      <c r="FJH9" s="8"/>
      <c r="FJI9" s="8"/>
      <c r="FJJ9" s="8"/>
      <c r="FJK9" s="8"/>
      <c r="FJL9" s="8"/>
      <c r="FJM9" s="8"/>
      <c r="FJN9" s="8"/>
      <c r="FJO9" s="8"/>
      <c r="FJP9" s="8"/>
      <c r="FJQ9" s="8"/>
      <c r="FJR9" s="8"/>
      <c r="FJS9" s="8"/>
      <c r="FJT9" s="8"/>
      <c r="FJU9" s="8"/>
      <c r="FJV9" s="8"/>
      <c r="FJW9" s="8"/>
      <c r="FJX9" s="8"/>
      <c r="FJY9" s="8"/>
      <c r="FJZ9" s="8"/>
      <c r="FKA9" s="8"/>
      <c r="FKB9" s="8"/>
      <c r="FKC9" s="8"/>
      <c r="FKD9" s="8"/>
      <c r="FKE9" s="8"/>
      <c r="FKF9" s="8"/>
      <c r="FKG9" s="8"/>
      <c r="FKH9" s="8"/>
      <c r="FKI9" s="8"/>
      <c r="FKJ9" s="8"/>
      <c r="FKK9" s="8"/>
      <c r="FKL9" s="8"/>
      <c r="FKM9" s="8"/>
      <c r="FKN9" s="8"/>
      <c r="FKO9" s="8"/>
      <c r="FKP9" s="8"/>
      <c r="FKQ9" s="8"/>
      <c r="FKR9" s="8"/>
      <c r="FKS9" s="8"/>
      <c r="FKT9" s="8"/>
      <c r="FKU9" s="8"/>
      <c r="FKV9" s="8"/>
      <c r="FKW9" s="8"/>
      <c r="FKX9" s="8"/>
      <c r="FKY9" s="8"/>
      <c r="FKZ9" s="8"/>
      <c r="FLA9" s="8"/>
      <c r="FLB9" s="8"/>
      <c r="FLC9" s="8"/>
      <c r="FLD9" s="8"/>
      <c r="FLE9" s="8"/>
      <c r="FLF9" s="8"/>
      <c r="FLG9" s="8"/>
      <c r="FLH9" s="8"/>
      <c r="FLI9" s="8"/>
      <c r="FLJ9" s="8"/>
      <c r="FLK9" s="8"/>
      <c r="FLL9" s="8"/>
      <c r="FLM9" s="8"/>
      <c r="FLN9" s="8"/>
      <c r="FLO9" s="8"/>
      <c r="FLP9" s="8"/>
      <c r="FLQ9" s="8"/>
      <c r="FLR9" s="8"/>
      <c r="FLS9" s="8"/>
      <c r="FLT9" s="8"/>
      <c r="FLU9" s="8"/>
      <c r="FLV9" s="8"/>
      <c r="FLW9" s="8"/>
      <c r="FLX9" s="8"/>
      <c r="FLY9" s="8"/>
      <c r="FLZ9" s="8"/>
      <c r="FMA9" s="8"/>
      <c r="FMB9" s="8"/>
      <c r="FMC9" s="8"/>
      <c r="FMD9" s="8"/>
      <c r="FME9" s="8"/>
      <c r="FMF9" s="8"/>
      <c r="FMG9" s="8"/>
      <c r="FMH9" s="8"/>
      <c r="FMI9" s="8"/>
      <c r="FMJ9" s="8"/>
      <c r="FMK9" s="8"/>
      <c r="FML9" s="8"/>
      <c r="FMM9" s="8"/>
      <c r="FMN9" s="8"/>
      <c r="FMO9" s="8"/>
      <c r="FMP9" s="8"/>
      <c r="FMQ9" s="8"/>
      <c r="FMR9" s="8"/>
      <c r="FMS9" s="8"/>
      <c r="FMT9" s="8"/>
      <c r="FMU9" s="8"/>
      <c r="FMV9" s="8"/>
      <c r="FMW9" s="8"/>
      <c r="FMX9" s="8"/>
      <c r="FMY9" s="8"/>
      <c r="FMZ9" s="8"/>
      <c r="FNA9" s="8"/>
      <c r="FNB9" s="8"/>
      <c r="FNC9" s="8"/>
      <c r="FND9" s="8"/>
      <c r="FNE9" s="8"/>
      <c r="FNF9" s="8"/>
      <c r="FNG9" s="8"/>
      <c r="FNH9" s="8"/>
      <c r="FNI9" s="8"/>
      <c r="FNJ9" s="8"/>
      <c r="FNK9" s="8"/>
      <c r="FNL9" s="8"/>
      <c r="FNM9" s="8"/>
      <c r="FNN9" s="8"/>
      <c r="FNO9" s="8"/>
      <c r="FNP9" s="8"/>
      <c r="FNQ9" s="8"/>
      <c r="FNR9" s="8"/>
      <c r="FNS9" s="8"/>
      <c r="FNT9" s="8"/>
      <c r="FNU9" s="8"/>
      <c r="FNV9" s="8"/>
      <c r="FNW9" s="8"/>
      <c r="FNX9" s="8"/>
      <c r="FNY9" s="8"/>
      <c r="FNZ9" s="8"/>
      <c r="FOA9" s="8"/>
      <c r="FOB9" s="8"/>
      <c r="FOC9" s="8"/>
      <c r="FOD9" s="8"/>
      <c r="FOE9" s="8"/>
      <c r="FOF9" s="8"/>
      <c r="FOG9" s="8"/>
      <c r="FOH9" s="8"/>
      <c r="FOI9" s="8"/>
      <c r="FOJ9" s="8"/>
      <c r="FOK9" s="8"/>
      <c r="FOL9" s="8"/>
      <c r="FOM9" s="8"/>
      <c r="FON9" s="8"/>
      <c r="FOO9" s="8"/>
      <c r="FOP9" s="8"/>
      <c r="FOQ9" s="8"/>
      <c r="FOR9" s="8"/>
      <c r="FOS9" s="8"/>
      <c r="FOT9" s="8"/>
      <c r="FOU9" s="8"/>
      <c r="FOV9" s="8"/>
      <c r="FOW9" s="8"/>
      <c r="FOX9" s="8"/>
      <c r="FOY9" s="8"/>
      <c r="FOZ9" s="8"/>
      <c r="FPA9" s="8"/>
      <c r="FPB9" s="8"/>
      <c r="FPC9" s="8"/>
      <c r="FPD9" s="8"/>
      <c r="FPE9" s="8"/>
      <c r="FPF9" s="8"/>
      <c r="FPG9" s="8"/>
      <c r="FPH9" s="8"/>
      <c r="FPI9" s="8"/>
      <c r="FPJ9" s="8"/>
      <c r="FPK9" s="8"/>
      <c r="FPL9" s="8"/>
      <c r="FPM9" s="8"/>
      <c r="FPN9" s="8"/>
      <c r="FPO9" s="8"/>
      <c r="FPP9" s="8"/>
      <c r="FPQ9" s="8"/>
      <c r="FPR9" s="8"/>
      <c r="FPS9" s="8"/>
      <c r="FPT9" s="8"/>
      <c r="FPU9" s="8"/>
      <c r="FPV9" s="8"/>
      <c r="FPW9" s="8"/>
      <c r="FPX9" s="8"/>
      <c r="FPY9" s="8"/>
      <c r="FPZ9" s="8"/>
      <c r="FQA9" s="8"/>
      <c r="FQB9" s="8"/>
      <c r="FQC9" s="8"/>
      <c r="FQD9" s="8"/>
      <c r="FQE9" s="8"/>
      <c r="FQF9" s="8"/>
      <c r="FQG9" s="8"/>
      <c r="FQH9" s="8"/>
      <c r="FQI9" s="8"/>
      <c r="FQJ9" s="8"/>
      <c r="FQK9" s="8"/>
      <c r="FQL9" s="8"/>
      <c r="FQM9" s="8"/>
      <c r="FQN9" s="8"/>
      <c r="FQO9" s="8"/>
      <c r="FQP9" s="8"/>
      <c r="FQQ9" s="8"/>
      <c r="FQR9" s="8"/>
      <c r="FQS9" s="8"/>
      <c r="FQT9" s="8"/>
      <c r="FQU9" s="8"/>
      <c r="FQV9" s="8"/>
      <c r="FQW9" s="8"/>
      <c r="FQX9" s="8"/>
      <c r="FQY9" s="8"/>
      <c r="FQZ9" s="8"/>
      <c r="FRA9" s="8"/>
      <c r="FRB9" s="8"/>
      <c r="FRC9" s="8"/>
      <c r="FRD9" s="8"/>
      <c r="FRE9" s="8"/>
      <c r="FRF9" s="8"/>
      <c r="FRG9" s="8"/>
      <c r="FRH9" s="8"/>
      <c r="FRI9" s="8"/>
      <c r="FRJ9" s="8"/>
      <c r="FRK9" s="8"/>
      <c r="FRL9" s="8"/>
      <c r="FRM9" s="8"/>
      <c r="FRN9" s="8"/>
      <c r="FRO9" s="8"/>
      <c r="FRP9" s="8"/>
      <c r="FRQ9" s="8"/>
      <c r="FRR9" s="8"/>
      <c r="FRS9" s="8"/>
      <c r="FRT9" s="8"/>
      <c r="FRU9" s="8"/>
      <c r="FRV9" s="8"/>
      <c r="FRW9" s="8"/>
      <c r="FRX9" s="8"/>
      <c r="FRY9" s="8"/>
      <c r="FRZ9" s="8"/>
      <c r="FSA9" s="8"/>
      <c r="FSB9" s="8"/>
      <c r="FSC9" s="8"/>
      <c r="FSD9" s="8"/>
      <c r="FSE9" s="8"/>
      <c r="FSF9" s="8"/>
      <c r="FSG9" s="8"/>
      <c r="FSH9" s="8"/>
      <c r="FSI9" s="8"/>
      <c r="FSJ9" s="8"/>
      <c r="FSK9" s="8"/>
      <c r="FSL9" s="8"/>
      <c r="FSM9" s="8"/>
      <c r="FSN9" s="8"/>
      <c r="FSO9" s="8"/>
      <c r="FSP9" s="8"/>
      <c r="FSQ9" s="8"/>
      <c r="FSR9" s="8"/>
      <c r="FSS9" s="8"/>
      <c r="FST9" s="8"/>
      <c r="FSU9" s="8"/>
      <c r="FSV9" s="8"/>
      <c r="FSW9" s="8"/>
      <c r="FSX9" s="8"/>
      <c r="FSY9" s="8"/>
      <c r="FSZ9" s="8"/>
      <c r="FTA9" s="8"/>
      <c r="FTB9" s="8"/>
      <c r="FTC9" s="8"/>
      <c r="FTD9" s="8"/>
      <c r="FTE9" s="8"/>
      <c r="FTF9" s="8"/>
      <c r="FTG9" s="8"/>
      <c r="FTH9" s="8"/>
      <c r="FTI9" s="8"/>
      <c r="FTJ9" s="8"/>
      <c r="FTK9" s="8"/>
      <c r="FTL9" s="8"/>
      <c r="FTM9" s="8"/>
      <c r="FTN9" s="8"/>
      <c r="FTO9" s="8"/>
      <c r="FTP9" s="8"/>
      <c r="FTQ9" s="8"/>
      <c r="FTR9" s="8"/>
      <c r="FTS9" s="8"/>
      <c r="FTT9" s="8"/>
      <c r="FTU9" s="8"/>
      <c r="FTV9" s="8"/>
      <c r="FTW9" s="8"/>
      <c r="FTX9" s="8"/>
      <c r="FTY9" s="8"/>
      <c r="FTZ9" s="8"/>
      <c r="FUA9" s="8"/>
      <c r="FUB9" s="8"/>
      <c r="FUC9" s="8"/>
      <c r="FUD9" s="8"/>
      <c r="FUE9" s="8"/>
      <c r="FUF9" s="8"/>
      <c r="FUG9" s="8"/>
      <c r="FUH9" s="8"/>
      <c r="FUI9" s="8"/>
      <c r="FUJ9" s="8"/>
      <c r="FUK9" s="8"/>
      <c r="FUL9" s="8"/>
      <c r="FUM9" s="8"/>
      <c r="FUN9" s="8"/>
      <c r="FUO9" s="8"/>
      <c r="FUP9" s="8"/>
      <c r="FUQ9" s="8"/>
      <c r="FUR9" s="8"/>
      <c r="FUS9" s="8"/>
      <c r="FUT9" s="8"/>
      <c r="FUU9" s="8"/>
      <c r="FUV9" s="8"/>
      <c r="FUW9" s="8"/>
      <c r="FUX9" s="8"/>
      <c r="FUY9" s="8"/>
      <c r="FUZ9" s="8"/>
      <c r="FVA9" s="8"/>
      <c r="FVB9" s="8"/>
      <c r="FVC9" s="8"/>
      <c r="FVD9" s="8"/>
      <c r="FVE9" s="8"/>
      <c r="FVF9" s="8"/>
      <c r="FVG9" s="8"/>
      <c r="FVH9" s="8"/>
      <c r="FVI9" s="8"/>
      <c r="FVJ9" s="8"/>
      <c r="FVK9" s="8"/>
      <c r="FVL9" s="8"/>
      <c r="FVM9" s="8"/>
      <c r="FVN9" s="8"/>
      <c r="FVO9" s="8"/>
      <c r="FVP9" s="8"/>
      <c r="FVQ9" s="8"/>
      <c r="FVR9" s="8"/>
      <c r="FVS9" s="8"/>
      <c r="FVT9" s="8"/>
      <c r="FVU9" s="8"/>
      <c r="FVV9" s="8"/>
      <c r="FVW9" s="8"/>
      <c r="FVX9" s="8"/>
      <c r="FVY9" s="8"/>
      <c r="FVZ9" s="8"/>
      <c r="FWA9" s="8"/>
      <c r="FWB9" s="8"/>
      <c r="FWC9" s="8"/>
      <c r="FWD9" s="8"/>
      <c r="FWE9" s="8"/>
      <c r="FWF9" s="8"/>
      <c r="FWG9" s="8"/>
      <c r="FWH9" s="8"/>
      <c r="FWI9" s="8"/>
      <c r="FWJ9" s="8"/>
      <c r="FWK9" s="8"/>
      <c r="FWL9" s="8"/>
      <c r="FWM9" s="8"/>
      <c r="FWN9" s="8"/>
      <c r="FWO9" s="8"/>
      <c r="FWP9" s="8"/>
      <c r="FWQ9" s="8"/>
      <c r="FWR9" s="8"/>
      <c r="FWS9" s="8"/>
      <c r="FWT9" s="8"/>
      <c r="FWU9" s="8"/>
      <c r="FWV9" s="8"/>
      <c r="FWW9" s="8"/>
      <c r="FWX9" s="8"/>
      <c r="FWY9" s="8"/>
      <c r="FWZ9" s="8"/>
      <c r="FXA9" s="8"/>
      <c r="FXB9" s="8"/>
      <c r="FXC9" s="8"/>
      <c r="FXD9" s="8"/>
      <c r="FXE9" s="8"/>
      <c r="FXF9" s="8"/>
      <c r="FXG9" s="8"/>
      <c r="FXH9" s="8"/>
      <c r="FXI9" s="8"/>
      <c r="FXJ9" s="8"/>
      <c r="FXK9" s="8"/>
      <c r="FXL9" s="8"/>
      <c r="FXM9" s="8"/>
      <c r="FXN9" s="8"/>
      <c r="FXO9" s="8"/>
      <c r="FXP9" s="8"/>
      <c r="FXQ9" s="8"/>
      <c r="FXR9" s="8"/>
      <c r="FXS9" s="8"/>
      <c r="FXT9" s="8"/>
      <c r="FXU9" s="8"/>
      <c r="FXV9" s="8"/>
      <c r="FXW9" s="8"/>
      <c r="FXX9" s="8"/>
      <c r="FXY9" s="8"/>
      <c r="FXZ9" s="8"/>
      <c r="FYA9" s="8"/>
      <c r="FYB9" s="8"/>
      <c r="FYC9" s="8"/>
      <c r="FYD9" s="8"/>
      <c r="FYE9" s="8"/>
      <c r="FYF9" s="8"/>
      <c r="FYG9" s="8"/>
      <c r="FYH9" s="8"/>
      <c r="FYI9" s="8"/>
      <c r="FYJ9" s="8"/>
      <c r="FYK9" s="8"/>
      <c r="FYL9" s="8"/>
      <c r="FYM9" s="8"/>
      <c r="FYN9" s="8"/>
      <c r="FYO9" s="8"/>
      <c r="FYP9" s="8"/>
      <c r="FYQ9" s="8"/>
      <c r="FYR9" s="8"/>
      <c r="FYS9" s="8"/>
      <c r="FYT9" s="8"/>
      <c r="FYU9" s="8"/>
      <c r="FYV9" s="8"/>
      <c r="FYW9" s="8"/>
      <c r="FYX9" s="8"/>
      <c r="FYY9" s="8"/>
      <c r="FYZ9" s="8"/>
      <c r="FZA9" s="8"/>
      <c r="FZB9" s="8"/>
      <c r="FZC9" s="8"/>
      <c r="FZD9" s="8"/>
      <c r="FZE9" s="8"/>
      <c r="FZF9" s="8"/>
      <c r="FZG9" s="8"/>
      <c r="FZH9" s="8"/>
      <c r="FZI9" s="8"/>
      <c r="FZJ9" s="8"/>
      <c r="FZK9" s="8"/>
      <c r="FZL9" s="8"/>
      <c r="FZM9" s="8"/>
      <c r="FZN9" s="8"/>
      <c r="FZO9" s="8"/>
      <c r="FZP9" s="8"/>
      <c r="FZQ9" s="8"/>
      <c r="FZR9" s="8"/>
      <c r="FZS9" s="8"/>
      <c r="FZT9" s="8"/>
      <c r="FZU9" s="8"/>
      <c r="FZV9" s="8"/>
      <c r="FZW9" s="8"/>
      <c r="FZX9" s="8"/>
      <c r="FZY9" s="8"/>
      <c r="FZZ9" s="8"/>
      <c r="GAA9" s="8"/>
      <c r="GAB9" s="8"/>
      <c r="GAC9" s="8"/>
      <c r="GAD9" s="8"/>
      <c r="GAE9" s="8"/>
      <c r="GAF9" s="8"/>
      <c r="GAG9" s="8"/>
      <c r="GAH9" s="8"/>
      <c r="GAI9" s="8"/>
      <c r="GAJ9" s="8"/>
      <c r="GAK9" s="8"/>
      <c r="GAL9" s="8"/>
      <c r="GAM9" s="8"/>
      <c r="GAN9" s="8"/>
      <c r="GAO9" s="8"/>
      <c r="GAP9" s="8"/>
      <c r="GAQ9" s="8"/>
      <c r="GAR9" s="8"/>
      <c r="GAS9" s="8"/>
      <c r="GAT9" s="8"/>
      <c r="GAU9" s="8"/>
      <c r="GAV9" s="8"/>
      <c r="GAW9" s="8"/>
      <c r="GAX9" s="8"/>
      <c r="GAY9" s="8"/>
      <c r="GAZ9" s="8"/>
      <c r="GBA9" s="8"/>
      <c r="GBB9" s="8"/>
      <c r="GBC9" s="8"/>
      <c r="GBD9" s="8"/>
      <c r="GBE9" s="8"/>
      <c r="GBF9" s="8"/>
      <c r="GBG9" s="8"/>
      <c r="GBH9" s="8"/>
      <c r="GBI9" s="8"/>
      <c r="GBJ9" s="8"/>
      <c r="GBK9" s="8"/>
      <c r="GBL9" s="8"/>
      <c r="GBM9" s="8"/>
      <c r="GBN9" s="8"/>
      <c r="GBO9" s="8"/>
      <c r="GBP9" s="8"/>
      <c r="GBQ9" s="8"/>
      <c r="GBR9" s="8"/>
      <c r="GBS9" s="8"/>
      <c r="GBT9" s="8"/>
      <c r="GBU9" s="8"/>
      <c r="GBV9" s="8"/>
      <c r="GBW9" s="8"/>
      <c r="GBX9" s="8"/>
      <c r="GBY9" s="8"/>
      <c r="GBZ9" s="8"/>
      <c r="GCA9" s="8"/>
      <c r="GCB9" s="8"/>
      <c r="GCC9" s="8"/>
      <c r="GCD9" s="8"/>
      <c r="GCE9" s="8"/>
      <c r="GCF9" s="8"/>
      <c r="GCG9" s="8"/>
      <c r="GCH9" s="8"/>
      <c r="GCI9" s="8"/>
      <c r="GCJ9" s="8"/>
      <c r="GCK9" s="8"/>
      <c r="GCL9" s="8"/>
      <c r="GCM9" s="8"/>
      <c r="GCN9" s="8"/>
      <c r="GCO9" s="8"/>
      <c r="GCP9" s="8"/>
      <c r="GCQ9" s="8"/>
      <c r="GCR9" s="8"/>
      <c r="GCS9" s="8"/>
      <c r="GCT9" s="8"/>
      <c r="GCU9" s="8"/>
      <c r="GCV9" s="8"/>
      <c r="GCW9" s="8"/>
      <c r="GCX9" s="8"/>
      <c r="GCY9" s="8"/>
      <c r="GCZ9" s="8"/>
      <c r="GDA9" s="8"/>
      <c r="GDB9" s="8"/>
      <c r="GDC9" s="8"/>
      <c r="GDD9" s="8"/>
      <c r="GDE9" s="8"/>
      <c r="GDF9" s="8"/>
      <c r="GDG9" s="8"/>
      <c r="GDH9" s="8"/>
      <c r="GDI9" s="8"/>
      <c r="GDJ9" s="8"/>
      <c r="GDK9" s="8"/>
      <c r="GDL9" s="8"/>
      <c r="GDM9" s="8"/>
      <c r="GDN9" s="8"/>
      <c r="GDO9" s="8"/>
      <c r="GDP9" s="8"/>
      <c r="GDQ9" s="8"/>
      <c r="GDR9" s="8"/>
      <c r="GDS9" s="8"/>
      <c r="GDT9" s="8"/>
      <c r="GDU9" s="8"/>
      <c r="GDV9" s="8"/>
      <c r="GDW9" s="8"/>
      <c r="GDX9" s="8"/>
      <c r="GDY9" s="8"/>
      <c r="GDZ9" s="8"/>
      <c r="GEA9" s="8"/>
      <c r="GEB9" s="8"/>
      <c r="GEC9" s="8"/>
      <c r="GED9" s="8"/>
      <c r="GEE9" s="8"/>
      <c r="GEF9" s="8"/>
      <c r="GEG9" s="8"/>
      <c r="GEH9" s="8"/>
      <c r="GEI9" s="8"/>
      <c r="GEJ9" s="8"/>
      <c r="GEK9" s="8"/>
      <c r="GEL9" s="8"/>
      <c r="GEM9" s="8"/>
      <c r="GEN9" s="8"/>
      <c r="GEO9" s="8"/>
      <c r="GEP9" s="8"/>
      <c r="GEQ9" s="8"/>
      <c r="GER9" s="8"/>
      <c r="GES9" s="8"/>
      <c r="GET9" s="8"/>
      <c r="GEU9" s="8"/>
      <c r="GEV9" s="8"/>
      <c r="GEW9" s="8"/>
      <c r="GEX9" s="8"/>
      <c r="GEY9" s="8"/>
      <c r="GEZ9" s="8"/>
      <c r="GFA9" s="8"/>
      <c r="GFB9" s="8"/>
      <c r="GFC9" s="8"/>
      <c r="GFD9" s="8"/>
      <c r="GFE9" s="8"/>
      <c r="GFF9" s="8"/>
      <c r="GFG9" s="8"/>
      <c r="GFH9" s="8"/>
      <c r="GFI9" s="8"/>
      <c r="GFJ9" s="8"/>
      <c r="GFK9" s="8"/>
      <c r="GFL9" s="8"/>
      <c r="GFM9" s="8"/>
      <c r="GFN9" s="8"/>
      <c r="GFO9" s="8"/>
      <c r="GFP9" s="8"/>
      <c r="GFQ9" s="8"/>
      <c r="GFR9" s="8"/>
      <c r="GFS9" s="8"/>
      <c r="GFT9" s="8"/>
      <c r="GFU9" s="8"/>
      <c r="GFV9" s="8"/>
      <c r="GFW9" s="8"/>
      <c r="GFX9" s="8"/>
      <c r="GFY9" s="8"/>
      <c r="GFZ9" s="8"/>
      <c r="GGA9" s="8"/>
      <c r="GGB9" s="8"/>
      <c r="GGC9" s="8"/>
      <c r="GGD9" s="8"/>
      <c r="GGE9" s="8"/>
      <c r="GGF9" s="8"/>
      <c r="GGG9" s="8"/>
      <c r="GGH9" s="8"/>
      <c r="GGI9" s="8"/>
      <c r="GGJ9" s="8"/>
      <c r="GGK9" s="8"/>
      <c r="GGL9" s="8"/>
      <c r="GGM9" s="8"/>
      <c r="GGN9" s="8"/>
      <c r="GGO9" s="8"/>
      <c r="GGP9" s="8"/>
      <c r="GGQ9" s="8"/>
      <c r="GGR9" s="8"/>
      <c r="GGS9" s="8"/>
      <c r="GGT9" s="8"/>
      <c r="GGU9" s="8"/>
      <c r="GGV9" s="8"/>
      <c r="GGW9" s="8"/>
      <c r="GGX9" s="8"/>
      <c r="GGY9" s="8"/>
      <c r="GGZ9" s="8"/>
      <c r="GHA9" s="8"/>
      <c r="GHB9" s="8"/>
      <c r="GHC9" s="8"/>
      <c r="GHD9" s="8"/>
      <c r="GHE9" s="8"/>
      <c r="GHF9" s="8"/>
      <c r="GHG9" s="8"/>
      <c r="GHH9" s="8"/>
      <c r="GHI9" s="8"/>
      <c r="GHJ9" s="8"/>
      <c r="GHK9" s="8"/>
      <c r="GHL9" s="8"/>
      <c r="GHM9" s="8"/>
      <c r="GHN9" s="8"/>
      <c r="GHO9" s="8"/>
      <c r="GHP9" s="8"/>
      <c r="GHQ9" s="8"/>
      <c r="GHR9" s="8"/>
      <c r="GHS9" s="8"/>
      <c r="GHT9" s="8"/>
      <c r="GHU9" s="8"/>
      <c r="GHV9" s="8"/>
      <c r="GHW9" s="8"/>
      <c r="GHX9" s="8"/>
      <c r="GHY9" s="8"/>
      <c r="GHZ9" s="8"/>
      <c r="GIA9" s="8"/>
      <c r="GIB9" s="8"/>
      <c r="GIC9" s="8"/>
      <c r="GID9" s="8"/>
      <c r="GIE9" s="8"/>
      <c r="GIF9" s="8"/>
      <c r="GIG9" s="8"/>
      <c r="GIH9" s="8"/>
      <c r="GII9" s="8"/>
      <c r="GIJ9" s="8"/>
      <c r="GIK9" s="8"/>
      <c r="GIL9" s="8"/>
      <c r="GIM9" s="8"/>
      <c r="GIN9" s="8"/>
      <c r="GIO9" s="8"/>
      <c r="GIP9" s="8"/>
      <c r="GIQ9" s="8"/>
      <c r="GIR9" s="8"/>
      <c r="GIS9" s="8"/>
      <c r="GIT9" s="8"/>
      <c r="GIU9" s="8"/>
      <c r="GIV9" s="8"/>
      <c r="GIW9" s="8"/>
      <c r="GIX9" s="8"/>
      <c r="GIY9" s="8"/>
      <c r="GIZ9" s="8"/>
      <c r="GJA9" s="8"/>
      <c r="GJB9" s="8"/>
      <c r="GJC9" s="8"/>
      <c r="GJD9" s="8"/>
      <c r="GJE9" s="8"/>
      <c r="GJF9" s="8"/>
      <c r="GJG9" s="8"/>
      <c r="GJH9" s="8"/>
      <c r="GJI9" s="8"/>
      <c r="GJJ9" s="8"/>
      <c r="GJK9" s="8"/>
      <c r="GJL9" s="8"/>
      <c r="GJM9" s="8"/>
      <c r="GJN9" s="8"/>
      <c r="GJO9" s="8"/>
      <c r="GJP9" s="8"/>
      <c r="GJQ9" s="8"/>
      <c r="GJR9" s="8"/>
      <c r="GJS9" s="8"/>
      <c r="GJT9" s="8"/>
      <c r="GJU9" s="8"/>
      <c r="GJV9" s="8"/>
      <c r="GJW9" s="8"/>
      <c r="GJX9" s="8"/>
      <c r="GJY9" s="8"/>
      <c r="GJZ9" s="8"/>
      <c r="GKA9" s="8"/>
      <c r="GKB9" s="8"/>
      <c r="GKC9" s="8"/>
      <c r="GKD9" s="8"/>
      <c r="GKE9" s="8"/>
      <c r="GKF9" s="8"/>
      <c r="GKG9" s="8"/>
      <c r="GKH9" s="8"/>
      <c r="GKI9" s="8"/>
      <c r="GKJ9" s="8"/>
      <c r="GKK9" s="8"/>
      <c r="GKL9" s="8"/>
      <c r="GKM9" s="8"/>
      <c r="GKN9" s="8"/>
      <c r="GKO9" s="8"/>
      <c r="GKP9" s="8"/>
      <c r="GKQ9" s="8"/>
      <c r="GKR9" s="8"/>
      <c r="GKS9" s="8"/>
      <c r="GKT9" s="8"/>
      <c r="GKU9" s="8"/>
      <c r="GKV9" s="8"/>
      <c r="GKW9" s="8"/>
      <c r="GKX9" s="8"/>
      <c r="GKY9" s="8"/>
      <c r="GKZ9" s="8"/>
      <c r="GLA9" s="8"/>
      <c r="GLB9" s="8"/>
      <c r="GLC9" s="8"/>
      <c r="GLD9" s="8"/>
      <c r="GLE9" s="8"/>
      <c r="GLF9" s="8"/>
      <c r="GLG9" s="8"/>
      <c r="GLH9" s="8"/>
      <c r="GLI9" s="8"/>
      <c r="GLJ9" s="8"/>
      <c r="GLK9" s="8"/>
      <c r="GLL9" s="8"/>
      <c r="GLM9" s="8"/>
      <c r="GLN9" s="8"/>
      <c r="GLO9" s="8"/>
      <c r="GLP9" s="8"/>
      <c r="GLQ9" s="8"/>
      <c r="GLR9" s="8"/>
      <c r="GLS9" s="8"/>
      <c r="GLT9" s="8"/>
      <c r="GLU9" s="8"/>
      <c r="GLV9" s="8"/>
      <c r="GLW9" s="8"/>
      <c r="GLX9" s="8"/>
      <c r="GLY9" s="8"/>
      <c r="GLZ9" s="8"/>
      <c r="GMA9" s="8"/>
      <c r="GMB9" s="8"/>
      <c r="GMC9" s="8"/>
      <c r="GMD9" s="8"/>
      <c r="GME9" s="8"/>
      <c r="GMF9" s="8"/>
      <c r="GMG9" s="8"/>
      <c r="GMH9" s="8"/>
      <c r="GMI9" s="8"/>
      <c r="GMJ9" s="8"/>
      <c r="GMK9" s="8"/>
      <c r="GML9" s="8"/>
      <c r="GMM9" s="8"/>
      <c r="GMN9" s="8"/>
      <c r="GMO9" s="8"/>
      <c r="GMP9" s="8"/>
      <c r="GMQ9" s="8"/>
      <c r="GMR9" s="8"/>
      <c r="GMS9" s="8"/>
      <c r="GMT9" s="8"/>
      <c r="GMU9" s="8"/>
      <c r="GMV9" s="8"/>
      <c r="GMW9" s="8"/>
      <c r="GMX9" s="8"/>
      <c r="GMY9" s="8"/>
      <c r="GMZ9" s="8"/>
      <c r="GNA9" s="8"/>
      <c r="GNB9" s="8"/>
      <c r="GNC9" s="8"/>
      <c r="GND9" s="8"/>
      <c r="GNE9" s="8"/>
      <c r="GNF9" s="8"/>
      <c r="GNG9" s="8"/>
      <c r="GNH9" s="8"/>
      <c r="GNI9" s="8"/>
      <c r="GNJ9" s="8"/>
      <c r="GNK9" s="8"/>
      <c r="GNL9" s="8"/>
      <c r="GNM9" s="8"/>
      <c r="GNN9" s="8"/>
      <c r="GNO9" s="8"/>
      <c r="GNP9" s="8"/>
      <c r="GNQ9" s="8"/>
      <c r="GNR9" s="8"/>
      <c r="GNS9" s="8"/>
      <c r="GNT9" s="8"/>
      <c r="GNU9" s="8"/>
      <c r="GNV9" s="8"/>
      <c r="GNW9" s="8"/>
      <c r="GNX9" s="8"/>
      <c r="GNY9" s="8"/>
      <c r="GNZ9" s="8"/>
      <c r="GOA9" s="8"/>
      <c r="GOB9" s="8"/>
      <c r="GOC9" s="8"/>
      <c r="GOD9" s="8"/>
      <c r="GOE9" s="8"/>
      <c r="GOF9" s="8"/>
      <c r="GOG9" s="8"/>
      <c r="GOH9" s="8"/>
      <c r="GOI9" s="8"/>
      <c r="GOJ9" s="8"/>
      <c r="GOK9" s="8"/>
      <c r="GOL9" s="8"/>
      <c r="GOM9" s="8"/>
      <c r="GON9" s="8"/>
      <c r="GOO9" s="8"/>
      <c r="GOP9" s="8"/>
      <c r="GOQ9" s="8"/>
      <c r="GOR9" s="8"/>
      <c r="GOS9" s="8"/>
      <c r="GOT9" s="8"/>
      <c r="GOU9" s="8"/>
      <c r="GOV9" s="8"/>
      <c r="GOW9" s="8"/>
      <c r="GOX9" s="8"/>
      <c r="GOY9" s="8"/>
      <c r="GOZ9" s="8"/>
      <c r="GPA9" s="8"/>
      <c r="GPB9" s="8"/>
      <c r="GPC9" s="8"/>
      <c r="GPD9" s="8"/>
      <c r="GPE9" s="8"/>
      <c r="GPF9" s="8"/>
      <c r="GPG9" s="8"/>
      <c r="GPH9" s="8"/>
      <c r="GPI9" s="8"/>
      <c r="GPJ9" s="8"/>
      <c r="GPK9" s="8"/>
      <c r="GPL9" s="8"/>
      <c r="GPM9" s="8"/>
      <c r="GPN9" s="8"/>
      <c r="GPO9" s="8"/>
      <c r="GPP9" s="8"/>
      <c r="GPQ9" s="8"/>
      <c r="GPR9" s="8"/>
      <c r="GPS9" s="8"/>
      <c r="GPT9" s="8"/>
      <c r="GPU9" s="8"/>
      <c r="GPV9" s="8"/>
      <c r="GPW9" s="8"/>
      <c r="GPX9" s="8"/>
      <c r="GPY9" s="8"/>
      <c r="GPZ9" s="8"/>
      <c r="GQA9" s="8"/>
      <c r="GQB9" s="8"/>
      <c r="GQC9" s="8"/>
      <c r="GQD9" s="8"/>
      <c r="GQE9" s="8"/>
      <c r="GQF9" s="8"/>
      <c r="GQG9" s="8"/>
      <c r="GQH9" s="8"/>
      <c r="GQI9" s="8"/>
      <c r="GQJ9" s="8"/>
      <c r="GQK9" s="8"/>
      <c r="GQL9" s="8"/>
      <c r="GQM9" s="8"/>
      <c r="GQN9" s="8"/>
      <c r="GQO9" s="8"/>
      <c r="GQP9" s="8"/>
      <c r="GQQ9" s="8"/>
      <c r="GQR9" s="8"/>
      <c r="GQS9" s="8"/>
      <c r="GQT9" s="8"/>
      <c r="GQU9" s="8"/>
      <c r="GQV9" s="8"/>
      <c r="GQW9" s="8"/>
      <c r="GQX9" s="8"/>
      <c r="GQY9" s="8"/>
      <c r="GQZ9" s="8"/>
      <c r="GRA9" s="8"/>
      <c r="GRB9" s="8"/>
      <c r="GRC9" s="8"/>
      <c r="GRD9" s="8"/>
      <c r="GRE9" s="8"/>
      <c r="GRF9" s="8"/>
      <c r="GRG9" s="8"/>
      <c r="GRH9" s="8"/>
      <c r="GRI9" s="8"/>
      <c r="GRJ9" s="8"/>
      <c r="GRK9" s="8"/>
      <c r="GRL9" s="8"/>
      <c r="GRM9" s="8"/>
      <c r="GRN9" s="8"/>
      <c r="GRO9" s="8"/>
      <c r="GRP9" s="8"/>
      <c r="GRQ9" s="8"/>
      <c r="GRR9" s="8"/>
      <c r="GRS9" s="8"/>
      <c r="GRT9" s="8"/>
      <c r="GRU9" s="8"/>
      <c r="GRV9" s="8"/>
      <c r="GRW9" s="8"/>
      <c r="GRX9" s="8"/>
      <c r="GRY9" s="8"/>
      <c r="GRZ9" s="8"/>
      <c r="GSA9" s="8"/>
      <c r="GSB9" s="8"/>
      <c r="GSC9" s="8"/>
      <c r="GSD9" s="8"/>
      <c r="GSE9" s="8"/>
      <c r="GSF9" s="8"/>
      <c r="GSG9" s="8"/>
      <c r="GSH9" s="8"/>
      <c r="GSI9" s="8"/>
      <c r="GSJ9" s="8"/>
      <c r="GSK9" s="8"/>
      <c r="GSL9" s="8"/>
      <c r="GSM9" s="8"/>
      <c r="GSN9" s="8"/>
      <c r="GSO9" s="8"/>
      <c r="GSP9" s="8"/>
      <c r="GSQ9" s="8"/>
      <c r="GSR9" s="8"/>
      <c r="GSS9" s="8"/>
      <c r="GST9" s="8"/>
      <c r="GSU9" s="8"/>
      <c r="GSV9" s="8"/>
      <c r="GSW9" s="8"/>
      <c r="GSX9" s="8"/>
      <c r="GSY9" s="8"/>
      <c r="GSZ9" s="8"/>
      <c r="GTA9" s="8"/>
      <c r="GTB9" s="8"/>
      <c r="GTC9" s="8"/>
      <c r="GTD9" s="8"/>
      <c r="GTE9" s="8"/>
      <c r="GTF9" s="8"/>
      <c r="GTG9" s="8"/>
      <c r="GTH9" s="8"/>
      <c r="GTI9" s="8"/>
      <c r="GTJ9" s="8"/>
      <c r="GTK9" s="8"/>
      <c r="GTL9" s="8"/>
      <c r="GTM9" s="8"/>
      <c r="GTN9" s="8"/>
      <c r="GTO9" s="8"/>
      <c r="GTP9" s="8"/>
      <c r="GTQ9" s="8"/>
      <c r="GTR9" s="8"/>
      <c r="GTS9" s="8"/>
      <c r="GTT9" s="8"/>
      <c r="GTU9" s="8"/>
      <c r="GTV9" s="8"/>
      <c r="GTW9" s="8"/>
      <c r="GTX9" s="8"/>
      <c r="GTY9" s="8"/>
      <c r="GTZ9" s="8"/>
      <c r="GUA9" s="8"/>
      <c r="GUB9" s="8"/>
      <c r="GUC9" s="8"/>
      <c r="GUD9" s="8"/>
      <c r="GUE9" s="8"/>
      <c r="GUF9" s="8"/>
      <c r="GUG9" s="8"/>
      <c r="GUH9" s="8"/>
      <c r="GUI9" s="8"/>
      <c r="GUJ9" s="8"/>
      <c r="GUK9" s="8"/>
      <c r="GUL9" s="8"/>
      <c r="GUM9" s="8"/>
      <c r="GUN9" s="8"/>
      <c r="GUO9" s="8"/>
      <c r="GUP9" s="8"/>
      <c r="GUQ9" s="8"/>
      <c r="GUR9" s="8"/>
      <c r="GUS9" s="8"/>
      <c r="GUT9" s="8"/>
      <c r="GUU9" s="8"/>
      <c r="GUV9" s="8"/>
      <c r="GUW9" s="8"/>
      <c r="GUX9" s="8"/>
      <c r="GUY9" s="8"/>
      <c r="GUZ9" s="8"/>
      <c r="GVA9" s="8"/>
      <c r="GVB9" s="8"/>
      <c r="GVC9" s="8"/>
      <c r="GVD9" s="8"/>
      <c r="GVE9" s="8"/>
      <c r="GVF9" s="8"/>
      <c r="GVG9" s="8"/>
      <c r="GVH9" s="8"/>
      <c r="GVI9" s="8"/>
      <c r="GVJ9" s="8"/>
      <c r="GVK9" s="8"/>
      <c r="GVL9" s="8"/>
      <c r="GVM9" s="8"/>
      <c r="GVN9" s="8"/>
      <c r="GVO9" s="8"/>
      <c r="GVP9" s="8"/>
      <c r="GVQ9" s="8"/>
      <c r="GVR9" s="8"/>
      <c r="GVS9" s="8"/>
      <c r="GVT9" s="8"/>
      <c r="GVU9" s="8"/>
      <c r="GVV9" s="8"/>
      <c r="GVW9" s="8"/>
      <c r="GVX9" s="8"/>
      <c r="GVY9" s="8"/>
      <c r="GVZ9" s="8"/>
      <c r="GWA9" s="8"/>
      <c r="GWB9" s="8"/>
      <c r="GWC9" s="8"/>
      <c r="GWD9" s="8"/>
      <c r="GWE9" s="8"/>
      <c r="GWF9" s="8"/>
      <c r="GWG9" s="8"/>
      <c r="GWH9" s="8"/>
      <c r="GWI9" s="8"/>
      <c r="GWJ9" s="8"/>
      <c r="GWK9" s="8"/>
      <c r="GWL9" s="8"/>
      <c r="GWM9" s="8"/>
      <c r="GWN9" s="8"/>
      <c r="GWO9" s="8"/>
      <c r="GWP9" s="8"/>
      <c r="GWQ9" s="8"/>
      <c r="GWR9" s="8"/>
      <c r="GWS9" s="8"/>
      <c r="GWT9" s="8"/>
      <c r="GWU9" s="8"/>
      <c r="GWV9" s="8"/>
      <c r="GWW9" s="8"/>
      <c r="GWX9" s="8"/>
      <c r="GWY9" s="8"/>
      <c r="GWZ9" s="8"/>
      <c r="GXA9" s="8"/>
      <c r="GXB9" s="8"/>
      <c r="GXC9" s="8"/>
      <c r="GXD9" s="8"/>
      <c r="GXE9" s="8"/>
      <c r="GXF9" s="8"/>
      <c r="GXG9" s="8"/>
      <c r="GXH9" s="8"/>
      <c r="GXI9" s="8"/>
      <c r="GXJ9" s="8"/>
      <c r="GXK9" s="8"/>
      <c r="GXL9" s="8"/>
      <c r="GXM9" s="8"/>
      <c r="GXN9" s="8"/>
      <c r="GXO9" s="8"/>
      <c r="GXP9" s="8"/>
      <c r="GXQ9" s="8"/>
      <c r="GXR9" s="8"/>
      <c r="GXS9" s="8"/>
      <c r="GXT9" s="8"/>
      <c r="GXU9" s="8"/>
      <c r="GXV9" s="8"/>
      <c r="GXW9" s="8"/>
      <c r="GXX9" s="8"/>
      <c r="GXY9" s="8"/>
      <c r="GXZ9" s="8"/>
      <c r="GYA9" s="8"/>
      <c r="GYB9" s="8"/>
      <c r="GYC9" s="8"/>
      <c r="GYD9" s="8"/>
      <c r="GYE9" s="8"/>
      <c r="GYF9" s="8"/>
      <c r="GYG9" s="8"/>
      <c r="GYH9" s="8"/>
      <c r="GYI9" s="8"/>
      <c r="GYJ9" s="8"/>
      <c r="GYK9" s="8"/>
      <c r="GYL9" s="8"/>
      <c r="GYM9" s="8"/>
      <c r="GYN9" s="8"/>
      <c r="GYO9" s="8"/>
      <c r="GYP9" s="8"/>
      <c r="GYQ9" s="8"/>
      <c r="GYR9" s="8"/>
      <c r="GYS9" s="8"/>
      <c r="GYT9" s="8"/>
      <c r="GYU9" s="8"/>
      <c r="GYV9" s="8"/>
      <c r="GYW9" s="8"/>
      <c r="GYX9" s="8"/>
      <c r="GYY9" s="8"/>
      <c r="GYZ9" s="8"/>
      <c r="GZA9" s="8"/>
      <c r="GZB9" s="8"/>
      <c r="GZC9" s="8"/>
      <c r="GZD9" s="8"/>
      <c r="GZE9" s="8"/>
      <c r="GZF9" s="8"/>
      <c r="GZG9" s="8"/>
      <c r="GZH9" s="8"/>
      <c r="GZI9" s="8"/>
      <c r="GZJ9" s="8"/>
      <c r="GZK9" s="8"/>
      <c r="GZL9" s="8"/>
      <c r="GZM9" s="8"/>
      <c r="GZN9" s="8"/>
      <c r="GZO9" s="8"/>
      <c r="GZP9" s="8"/>
      <c r="GZQ9" s="8"/>
      <c r="GZR9" s="8"/>
      <c r="GZS9" s="8"/>
      <c r="GZT9" s="8"/>
      <c r="GZU9" s="8"/>
      <c r="GZV9" s="8"/>
      <c r="GZW9" s="8"/>
      <c r="GZX9" s="8"/>
      <c r="GZY9" s="8"/>
      <c r="GZZ9" s="8"/>
      <c r="HAA9" s="8"/>
      <c r="HAB9" s="8"/>
      <c r="HAC9" s="8"/>
      <c r="HAD9" s="8"/>
      <c r="HAE9" s="8"/>
      <c r="HAF9" s="8"/>
      <c r="HAG9" s="8"/>
      <c r="HAH9" s="8"/>
      <c r="HAI9" s="8"/>
      <c r="HAJ9" s="8"/>
      <c r="HAK9" s="8"/>
      <c r="HAL9" s="8"/>
      <c r="HAM9" s="8"/>
      <c r="HAN9" s="8"/>
      <c r="HAO9" s="8"/>
      <c r="HAP9" s="8"/>
      <c r="HAQ9" s="8"/>
      <c r="HAR9" s="8"/>
      <c r="HAS9" s="8"/>
      <c r="HAT9" s="8"/>
      <c r="HAU9" s="8"/>
      <c r="HAV9" s="8"/>
      <c r="HAW9" s="8"/>
      <c r="HAX9" s="8"/>
      <c r="HAY9" s="8"/>
      <c r="HAZ9" s="8"/>
      <c r="HBA9" s="8"/>
      <c r="HBB9" s="8"/>
      <c r="HBC9" s="8"/>
      <c r="HBD9" s="8"/>
      <c r="HBE9" s="8"/>
      <c r="HBF9" s="8"/>
      <c r="HBG9" s="8"/>
      <c r="HBH9" s="8"/>
      <c r="HBI9" s="8"/>
      <c r="HBJ9" s="8"/>
      <c r="HBK9" s="8"/>
      <c r="HBL9" s="8"/>
      <c r="HBM9" s="8"/>
      <c r="HBN9" s="8"/>
      <c r="HBO9" s="8"/>
      <c r="HBP9" s="8"/>
      <c r="HBQ9" s="8"/>
      <c r="HBR9" s="8"/>
      <c r="HBS9" s="8"/>
      <c r="HBT9" s="8"/>
      <c r="HBU9" s="8"/>
      <c r="HBV9" s="8"/>
      <c r="HBW9" s="8"/>
      <c r="HBX9" s="8"/>
      <c r="HBY9" s="8"/>
      <c r="HBZ9" s="8"/>
      <c r="HCA9" s="8"/>
      <c r="HCB9" s="8"/>
      <c r="HCC9" s="8"/>
      <c r="HCD9" s="8"/>
      <c r="HCE9" s="8"/>
      <c r="HCF9" s="8"/>
      <c r="HCG9" s="8"/>
      <c r="HCH9" s="8"/>
      <c r="HCI9" s="8"/>
      <c r="HCJ9" s="8"/>
      <c r="HCK9" s="8"/>
      <c r="HCL9" s="8"/>
      <c r="HCM9" s="8"/>
      <c r="HCN9" s="8"/>
      <c r="HCO9" s="8"/>
      <c r="HCP9" s="8"/>
      <c r="HCQ9" s="8"/>
      <c r="HCR9" s="8"/>
      <c r="HCS9" s="8"/>
      <c r="HCT9" s="8"/>
      <c r="HCU9" s="8"/>
      <c r="HCV9" s="8"/>
      <c r="HCW9" s="8"/>
      <c r="HCX9" s="8"/>
      <c r="HCY9" s="8"/>
      <c r="HCZ9" s="8"/>
      <c r="HDA9" s="8"/>
      <c r="HDB9" s="8"/>
      <c r="HDC9" s="8"/>
      <c r="HDD9" s="8"/>
      <c r="HDE9" s="8"/>
      <c r="HDF9" s="8"/>
      <c r="HDG9" s="8"/>
      <c r="HDH9" s="8"/>
      <c r="HDI9" s="8"/>
      <c r="HDJ9" s="8"/>
      <c r="HDK9" s="8"/>
      <c r="HDL9" s="8"/>
      <c r="HDM9" s="8"/>
      <c r="HDN9" s="8"/>
      <c r="HDO9" s="8"/>
      <c r="HDP9" s="8"/>
      <c r="HDQ9" s="8"/>
      <c r="HDR9" s="8"/>
      <c r="HDS9" s="8"/>
      <c r="HDT9" s="8"/>
      <c r="HDU9" s="8"/>
      <c r="HDV9" s="8"/>
      <c r="HDW9" s="8"/>
      <c r="HDX9" s="8"/>
      <c r="HDY9" s="8"/>
      <c r="HDZ9" s="8"/>
      <c r="HEA9" s="8"/>
      <c r="HEB9" s="8"/>
      <c r="HEC9" s="8"/>
      <c r="HED9" s="8"/>
      <c r="HEE9" s="8"/>
      <c r="HEF9" s="8"/>
      <c r="HEG9" s="8"/>
      <c r="HEH9" s="8"/>
      <c r="HEI9" s="8"/>
      <c r="HEJ9" s="8"/>
      <c r="HEK9" s="8"/>
      <c r="HEL9" s="8"/>
      <c r="HEM9" s="8"/>
      <c r="HEN9" s="8"/>
      <c r="HEO9" s="8"/>
      <c r="HEP9" s="8"/>
      <c r="HEQ9" s="8"/>
      <c r="HER9" s="8"/>
      <c r="HES9" s="8"/>
      <c r="HET9" s="8"/>
      <c r="HEU9" s="8"/>
      <c r="HEV9" s="8"/>
      <c r="HEW9" s="8"/>
      <c r="HEX9" s="8"/>
      <c r="HEY9" s="8"/>
      <c r="HEZ9" s="8"/>
      <c r="HFA9" s="8"/>
      <c r="HFB9" s="8"/>
      <c r="HFC9" s="8"/>
      <c r="HFD9" s="8"/>
      <c r="HFE9" s="8"/>
      <c r="HFF9" s="8"/>
      <c r="HFG9" s="8"/>
      <c r="HFH9" s="8"/>
      <c r="HFI9" s="8"/>
      <c r="HFJ9" s="8"/>
      <c r="HFK9" s="8"/>
      <c r="HFL9" s="8"/>
      <c r="HFM9" s="8"/>
      <c r="HFN9" s="8"/>
      <c r="HFO9" s="8"/>
      <c r="HFP9" s="8"/>
      <c r="HFQ9" s="8"/>
      <c r="HFR9" s="8"/>
      <c r="HFS9" s="8"/>
      <c r="HFT9" s="8"/>
      <c r="HFU9" s="8"/>
      <c r="HFV9" s="8"/>
      <c r="HFW9" s="8"/>
      <c r="HFX9" s="8"/>
      <c r="HFY9" s="8"/>
      <c r="HFZ9" s="8"/>
      <c r="HGA9" s="8"/>
      <c r="HGB9" s="8"/>
      <c r="HGC9" s="8"/>
      <c r="HGD9" s="8"/>
      <c r="HGE9" s="8"/>
      <c r="HGF9" s="8"/>
      <c r="HGG9" s="8"/>
      <c r="HGH9" s="8"/>
      <c r="HGI9" s="8"/>
      <c r="HGJ9" s="8"/>
      <c r="HGK9" s="8"/>
      <c r="HGL9" s="8"/>
      <c r="HGM9" s="8"/>
      <c r="HGN9" s="8"/>
      <c r="HGO9" s="8"/>
      <c r="HGP9" s="8"/>
      <c r="HGQ9" s="8"/>
      <c r="HGR9" s="8"/>
      <c r="HGS9" s="8"/>
      <c r="HGT9" s="8"/>
      <c r="HGU9" s="8"/>
      <c r="HGV9" s="8"/>
      <c r="HGW9" s="8"/>
      <c r="HGX9" s="8"/>
      <c r="HGY9" s="8"/>
      <c r="HGZ9" s="8"/>
      <c r="HHA9" s="8"/>
      <c r="HHB9" s="8"/>
      <c r="HHC9" s="8"/>
      <c r="HHD9" s="8"/>
      <c r="HHE9" s="8"/>
      <c r="HHF9" s="8"/>
      <c r="HHG9" s="8"/>
      <c r="HHH9" s="8"/>
      <c r="HHI9" s="8"/>
      <c r="HHJ9" s="8"/>
      <c r="HHK9" s="8"/>
      <c r="HHL9" s="8"/>
      <c r="HHM9" s="8"/>
      <c r="HHN9" s="8"/>
      <c r="HHO9" s="8"/>
      <c r="HHP9" s="8"/>
      <c r="HHQ9" s="8"/>
      <c r="HHR9" s="8"/>
      <c r="HHS9" s="8"/>
      <c r="HHT9" s="8"/>
      <c r="HHU9" s="8"/>
      <c r="HHV9" s="8"/>
      <c r="HHW9" s="8"/>
      <c r="HHX9" s="8"/>
      <c r="HHY9" s="8"/>
      <c r="HHZ9" s="8"/>
      <c r="HIA9" s="8"/>
      <c r="HIB9" s="8"/>
      <c r="HIC9" s="8"/>
      <c r="HID9" s="8"/>
      <c r="HIE9" s="8"/>
      <c r="HIF9" s="8"/>
      <c r="HIG9" s="8"/>
      <c r="HIH9" s="8"/>
      <c r="HII9" s="8"/>
      <c r="HIJ9" s="8"/>
      <c r="HIK9" s="8"/>
      <c r="HIL9" s="8"/>
      <c r="HIM9" s="8"/>
      <c r="HIN9" s="8"/>
      <c r="HIO9" s="8"/>
      <c r="HIP9" s="8"/>
      <c r="HIQ9" s="8"/>
      <c r="HIR9" s="8"/>
      <c r="HIS9" s="8"/>
      <c r="HIT9" s="8"/>
      <c r="HIU9" s="8"/>
      <c r="HIV9" s="8"/>
      <c r="HIW9" s="8"/>
      <c r="HIX9" s="8"/>
      <c r="HIY9" s="8"/>
      <c r="HIZ9" s="8"/>
      <c r="HJA9" s="8"/>
      <c r="HJB9" s="8"/>
      <c r="HJC9" s="8"/>
      <c r="HJD9" s="8"/>
      <c r="HJE9" s="8"/>
      <c r="HJF9" s="8"/>
      <c r="HJG9" s="8"/>
      <c r="HJH9" s="8"/>
      <c r="HJI9" s="8"/>
      <c r="HJJ9" s="8"/>
      <c r="HJK9" s="8"/>
      <c r="HJL9" s="8"/>
      <c r="HJM9" s="8"/>
      <c r="HJN9" s="8"/>
      <c r="HJO9" s="8"/>
      <c r="HJP9" s="8"/>
      <c r="HJQ9" s="8"/>
      <c r="HJR9" s="8"/>
      <c r="HJS9" s="8"/>
      <c r="HJT9" s="8"/>
      <c r="HJU9" s="8"/>
      <c r="HJV9" s="8"/>
      <c r="HJW9" s="8"/>
      <c r="HJX9" s="8"/>
      <c r="HJY9" s="8"/>
      <c r="HJZ9" s="8"/>
      <c r="HKA9" s="8"/>
      <c r="HKB9" s="8"/>
      <c r="HKC9" s="8"/>
      <c r="HKD9" s="8"/>
      <c r="HKE9" s="8"/>
      <c r="HKF9" s="8"/>
      <c r="HKG9" s="8"/>
      <c r="HKH9" s="8"/>
      <c r="HKI9" s="8"/>
      <c r="HKJ9" s="8"/>
      <c r="HKK9" s="8"/>
      <c r="HKL9" s="8"/>
      <c r="HKM9" s="8"/>
      <c r="HKN9" s="8"/>
      <c r="HKO9" s="8"/>
      <c r="HKP9" s="8"/>
      <c r="HKQ9" s="8"/>
      <c r="HKR9" s="8"/>
      <c r="HKS9" s="8"/>
      <c r="HKT9" s="8"/>
      <c r="HKU9" s="8"/>
      <c r="HKV9" s="8"/>
      <c r="HKW9" s="8"/>
      <c r="HKX9" s="8"/>
      <c r="HKY9" s="8"/>
      <c r="HKZ9" s="8"/>
      <c r="HLA9" s="8"/>
      <c r="HLB9" s="8"/>
      <c r="HLC9" s="8"/>
      <c r="HLD9" s="8"/>
      <c r="HLE9" s="8"/>
      <c r="HLF9" s="8"/>
      <c r="HLG9" s="8"/>
      <c r="HLH9" s="8"/>
      <c r="HLI9" s="8"/>
      <c r="HLJ9" s="8"/>
      <c r="HLK9" s="8"/>
      <c r="HLL9" s="8"/>
      <c r="HLM9" s="8"/>
      <c r="HLN9" s="8"/>
      <c r="HLO9" s="8"/>
      <c r="HLP9" s="8"/>
      <c r="HLQ9" s="8"/>
      <c r="HLR9" s="8"/>
      <c r="HLS9" s="8"/>
      <c r="HLT9" s="8"/>
      <c r="HLU9" s="8"/>
      <c r="HLV9" s="8"/>
      <c r="HLW9" s="8"/>
      <c r="HLX9" s="8"/>
      <c r="HLY9" s="8"/>
      <c r="HLZ9" s="8"/>
      <c r="HMA9" s="8"/>
      <c r="HMB9" s="8"/>
      <c r="HMC9" s="8"/>
      <c r="HMD9" s="8"/>
      <c r="HME9" s="8"/>
      <c r="HMF9" s="8"/>
      <c r="HMG9" s="8"/>
      <c r="HMH9" s="8"/>
      <c r="HMI9" s="8"/>
      <c r="HMJ9" s="8"/>
      <c r="HMK9" s="8"/>
      <c r="HML9" s="8"/>
      <c r="HMM9" s="8"/>
      <c r="HMN9" s="8"/>
      <c r="HMO9" s="8"/>
      <c r="HMP9" s="8"/>
      <c r="HMQ9" s="8"/>
      <c r="HMR9" s="8"/>
      <c r="HMS9" s="8"/>
      <c r="HMT9" s="8"/>
      <c r="HMU9" s="8"/>
      <c r="HMV9" s="8"/>
      <c r="HMW9" s="8"/>
      <c r="HMX9" s="8"/>
      <c r="HMY9" s="8"/>
      <c r="HMZ9" s="8"/>
      <c r="HNA9" s="8"/>
      <c r="HNB9" s="8"/>
      <c r="HNC9" s="8"/>
      <c r="HND9" s="8"/>
      <c r="HNE9" s="8"/>
      <c r="HNF9" s="8"/>
      <c r="HNG9" s="8"/>
      <c r="HNH9" s="8"/>
      <c r="HNI9" s="8"/>
      <c r="HNJ9" s="8"/>
      <c r="HNK9" s="8"/>
      <c r="HNL9" s="8"/>
      <c r="HNM9" s="8"/>
      <c r="HNN9" s="8"/>
      <c r="HNO9" s="8"/>
      <c r="HNP9" s="8"/>
      <c r="HNQ9" s="8"/>
      <c r="HNR9" s="8"/>
      <c r="HNS9" s="8"/>
      <c r="HNT9" s="8"/>
      <c r="HNU9" s="8"/>
      <c r="HNV9" s="8"/>
      <c r="HNW9" s="8"/>
      <c r="HNX9" s="8"/>
      <c r="HNY9" s="8"/>
      <c r="HNZ9" s="8"/>
      <c r="HOA9" s="8"/>
      <c r="HOB9" s="8"/>
      <c r="HOC9" s="8"/>
      <c r="HOD9" s="8"/>
      <c r="HOE9" s="8"/>
      <c r="HOF9" s="8"/>
      <c r="HOG9" s="8"/>
      <c r="HOH9" s="8"/>
      <c r="HOI9" s="8"/>
      <c r="HOJ9" s="8"/>
      <c r="HOK9" s="8"/>
      <c r="HOL9" s="8"/>
      <c r="HOM9" s="8"/>
      <c r="HON9" s="8"/>
      <c r="HOO9" s="8"/>
      <c r="HOP9" s="8"/>
      <c r="HOQ9" s="8"/>
      <c r="HOR9" s="8"/>
      <c r="HOS9" s="8"/>
      <c r="HOT9" s="8"/>
      <c r="HOU9" s="8"/>
      <c r="HOV9" s="8"/>
      <c r="HOW9" s="8"/>
      <c r="HOX9" s="8"/>
      <c r="HOY9" s="8"/>
      <c r="HOZ9" s="8"/>
      <c r="HPA9" s="8"/>
      <c r="HPB9" s="8"/>
      <c r="HPC9" s="8"/>
      <c r="HPD9" s="8"/>
      <c r="HPE9" s="8"/>
      <c r="HPF9" s="8"/>
      <c r="HPG9" s="8"/>
      <c r="HPH9" s="8"/>
      <c r="HPI9" s="8"/>
      <c r="HPJ9" s="8"/>
      <c r="HPK9" s="8"/>
      <c r="HPL9" s="8"/>
      <c r="HPM9" s="8"/>
      <c r="HPN9" s="8"/>
      <c r="HPO9" s="8"/>
      <c r="HPP9" s="8"/>
      <c r="HPQ9" s="8"/>
      <c r="HPR9" s="8"/>
      <c r="HPS9" s="8"/>
      <c r="HPT9" s="8"/>
      <c r="HPU9" s="8"/>
      <c r="HPV9" s="8"/>
      <c r="HPW9" s="8"/>
      <c r="HPX9" s="8"/>
      <c r="HPY9" s="8"/>
      <c r="HPZ9" s="8"/>
      <c r="HQA9" s="8"/>
      <c r="HQB9" s="8"/>
      <c r="HQC9" s="8"/>
      <c r="HQD9" s="8"/>
      <c r="HQE9" s="8"/>
      <c r="HQF9" s="8"/>
      <c r="HQG9" s="8"/>
      <c r="HQH9" s="8"/>
      <c r="HQI9" s="8"/>
      <c r="HQJ9" s="8"/>
      <c r="HQK9" s="8"/>
      <c r="HQL9" s="8"/>
      <c r="HQM9" s="8"/>
      <c r="HQN9" s="8"/>
      <c r="HQO9" s="8"/>
      <c r="HQP9" s="8"/>
      <c r="HQQ9" s="8"/>
      <c r="HQR9" s="8"/>
      <c r="HQS9" s="8"/>
      <c r="HQT9" s="8"/>
      <c r="HQU9" s="8"/>
      <c r="HQV9" s="8"/>
      <c r="HQW9" s="8"/>
      <c r="HQX9" s="8"/>
      <c r="HQY9" s="8"/>
      <c r="HQZ9" s="8"/>
      <c r="HRA9" s="8"/>
      <c r="HRB9" s="8"/>
      <c r="HRC9" s="8"/>
      <c r="HRD9" s="8"/>
      <c r="HRE9" s="8"/>
      <c r="HRF9" s="8"/>
      <c r="HRG9" s="8"/>
      <c r="HRH9" s="8"/>
      <c r="HRI9" s="8"/>
      <c r="HRJ9" s="8"/>
      <c r="HRK9" s="8"/>
      <c r="HRL9" s="8"/>
      <c r="HRM9" s="8"/>
      <c r="HRN9" s="8"/>
      <c r="HRO9" s="8"/>
      <c r="HRP9" s="8"/>
      <c r="HRQ9" s="8"/>
      <c r="HRR9" s="8"/>
      <c r="HRS9" s="8"/>
      <c r="HRT9" s="8"/>
      <c r="HRU9" s="8"/>
      <c r="HRV9" s="8"/>
      <c r="HRW9" s="8"/>
      <c r="HRX9" s="8"/>
      <c r="HRY9" s="8"/>
      <c r="HRZ9" s="8"/>
      <c r="HSA9" s="8"/>
      <c r="HSB9" s="8"/>
      <c r="HSC9" s="8"/>
      <c r="HSD9" s="8"/>
      <c r="HSE9" s="8"/>
      <c r="HSF9" s="8"/>
      <c r="HSG9" s="8"/>
      <c r="HSH9" s="8"/>
      <c r="HSI9" s="8"/>
      <c r="HSJ9" s="8"/>
      <c r="HSK9" s="8"/>
      <c r="HSL9" s="8"/>
      <c r="HSM9" s="8"/>
      <c r="HSN9" s="8"/>
      <c r="HSO9" s="8"/>
      <c r="HSP9" s="8"/>
      <c r="HSQ9" s="8"/>
      <c r="HSR9" s="8"/>
      <c r="HSS9" s="8"/>
      <c r="HST9" s="8"/>
      <c r="HSU9" s="8"/>
      <c r="HSV9" s="8"/>
      <c r="HSW9" s="8"/>
      <c r="HSX9" s="8"/>
      <c r="HSY9" s="8"/>
      <c r="HSZ9" s="8"/>
      <c r="HTA9" s="8"/>
      <c r="HTB9" s="8"/>
      <c r="HTC9" s="8"/>
      <c r="HTD9" s="8"/>
      <c r="HTE9" s="8"/>
      <c r="HTF9" s="8"/>
      <c r="HTG9" s="8"/>
      <c r="HTH9" s="8"/>
      <c r="HTI9" s="8"/>
      <c r="HTJ9" s="8"/>
      <c r="HTK9" s="8"/>
      <c r="HTL9" s="8"/>
      <c r="HTM9" s="8"/>
      <c r="HTN9" s="8"/>
      <c r="HTO9" s="8"/>
      <c r="HTP9" s="8"/>
      <c r="HTQ9" s="8"/>
      <c r="HTR9" s="8"/>
      <c r="HTS9" s="8"/>
      <c r="HTT9" s="8"/>
      <c r="HTU9" s="8"/>
      <c r="HTV9" s="8"/>
      <c r="HTW9" s="8"/>
      <c r="HTX9" s="8"/>
      <c r="HTY9" s="8"/>
      <c r="HTZ9" s="8"/>
      <c r="HUA9" s="8"/>
      <c r="HUB9" s="8"/>
      <c r="HUC9" s="8"/>
      <c r="HUD9" s="8"/>
      <c r="HUE9" s="8"/>
      <c r="HUF9" s="8"/>
      <c r="HUG9" s="8"/>
      <c r="HUH9" s="8"/>
      <c r="HUI9" s="8"/>
      <c r="HUJ9" s="8"/>
      <c r="HUK9" s="8"/>
      <c r="HUL9" s="8"/>
      <c r="HUM9" s="8"/>
      <c r="HUN9" s="8"/>
      <c r="HUO9" s="8"/>
      <c r="HUP9" s="8"/>
      <c r="HUQ9" s="8"/>
      <c r="HUR9" s="8"/>
      <c r="HUS9" s="8"/>
      <c r="HUT9" s="8"/>
      <c r="HUU9" s="8"/>
      <c r="HUV9" s="8"/>
      <c r="HUW9" s="8"/>
      <c r="HUX9" s="8"/>
      <c r="HUY9" s="8"/>
      <c r="HUZ9" s="8"/>
      <c r="HVA9" s="8"/>
      <c r="HVB9" s="8"/>
      <c r="HVC9" s="8"/>
      <c r="HVD9" s="8"/>
      <c r="HVE9" s="8"/>
      <c r="HVF9" s="8"/>
      <c r="HVG9" s="8"/>
      <c r="HVH9" s="8"/>
      <c r="HVI9" s="8"/>
      <c r="HVJ9" s="8"/>
      <c r="HVK9" s="8"/>
      <c r="HVL9" s="8"/>
      <c r="HVM9" s="8"/>
      <c r="HVN9" s="8"/>
      <c r="HVO9" s="8"/>
      <c r="HVP9" s="8"/>
      <c r="HVQ9" s="8"/>
      <c r="HVR9" s="8"/>
      <c r="HVS9" s="8"/>
      <c r="HVT9" s="8"/>
      <c r="HVU9" s="8"/>
      <c r="HVV9" s="8"/>
      <c r="HVW9" s="8"/>
      <c r="HVX9" s="8"/>
      <c r="HVY9" s="8"/>
      <c r="HVZ9" s="8"/>
      <c r="HWA9" s="8"/>
      <c r="HWB9" s="8"/>
      <c r="HWC9" s="8"/>
      <c r="HWD9" s="8"/>
      <c r="HWE9" s="8"/>
      <c r="HWF9" s="8"/>
      <c r="HWG9" s="8"/>
      <c r="HWH9" s="8"/>
      <c r="HWI9" s="8"/>
      <c r="HWJ9" s="8"/>
      <c r="HWK9" s="8"/>
      <c r="HWL9" s="8"/>
      <c r="HWM9" s="8"/>
      <c r="HWN9" s="8"/>
      <c r="HWO9" s="8"/>
      <c r="HWP9" s="8"/>
      <c r="HWQ9" s="8"/>
      <c r="HWR9" s="8"/>
      <c r="HWS9" s="8"/>
      <c r="HWT9" s="8"/>
      <c r="HWU9" s="8"/>
      <c r="HWV9" s="8"/>
      <c r="HWW9" s="8"/>
      <c r="HWX9" s="8"/>
      <c r="HWY9" s="8"/>
      <c r="HWZ9" s="8"/>
      <c r="HXA9" s="8"/>
      <c r="HXB9" s="8"/>
      <c r="HXC9" s="8"/>
      <c r="HXD9" s="8"/>
      <c r="HXE9" s="8"/>
      <c r="HXF9" s="8"/>
      <c r="HXG9" s="8"/>
      <c r="HXH9" s="8"/>
      <c r="HXI9" s="8"/>
      <c r="HXJ9" s="8"/>
      <c r="HXK9" s="8"/>
      <c r="HXL9" s="8"/>
      <c r="HXM9" s="8"/>
      <c r="HXN9" s="8"/>
      <c r="HXO9" s="8"/>
      <c r="HXP9" s="8"/>
      <c r="HXQ9" s="8"/>
      <c r="HXR9" s="8"/>
      <c r="HXS9" s="8"/>
      <c r="HXT9" s="8"/>
      <c r="HXU9" s="8"/>
      <c r="HXV9" s="8"/>
      <c r="HXW9" s="8"/>
      <c r="HXX9" s="8"/>
      <c r="HXY9" s="8"/>
      <c r="HXZ9" s="8"/>
      <c r="HYA9" s="8"/>
      <c r="HYB9" s="8"/>
      <c r="HYC9" s="8"/>
      <c r="HYD9" s="8"/>
      <c r="HYE9" s="8"/>
      <c r="HYF9" s="8"/>
      <c r="HYG9" s="8"/>
      <c r="HYH9" s="8"/>
      <c r="HYI9" s="8"/>
      <c r="HYJ9" s="8"/>
      <c r="HYK9" s="8"/>
      <c r="HYL9" s="8"/>
      <c r="HYM9" s="8"/>
      <c r="HYN9" s="8"/>
      <c r="HYO9" s="8"/>
      <c r="HYP9" s="8"/>
      <c r="HYQ9" s="8"/>
      <c r="HYR9" s="8"/>
      <c r="HYS9" s="8"/>
      <c r="HYT9" s="8"/>
      <c r="HYU9" s="8"/>
      <c r="HYV9" s="8"/>
      <c r="HYW9" s="8"/>
      <c r="HYX9" s="8"/>
      <c r="HYY9" s="8"/>
      <c r="HYZ9" s="8"/>
      <c r="HZA9" s="8"/>
      <c r="HZB9" s="8"/>
      <c r="HZC9" s="8"/>
      <c r="HZD9" s="8"/>
      <c r="HZE9" s="8"/>
      <c r="HZF9" s="8"/>
      <c r="HZG9" s="8"/>
      <c r="HZH9" s="8"/>
      <c r="HZI9" s="8"/>
      <c r="HZJ9" s="8"/>
      <c r="HZK9" s="8"/>
      <c r="HZL9" s="8"/>
      <c r="HZM9" s="8"/>
      <c r="HZN9" s="8"/>
      <c r="HZO9" s="8"/>
      <c r="HZP9" s="8"/>
      <c r="HZQ9" s="8"/>
      <c r="HZR9" s="8"/>
      <c r="HZS9" s="8"/>
      <c r="HZT9" s="8"/>
      <c r="HZU9" s="8"/>
      <c r="HZV9" s="8"/>
      <c r="HZW9" s="8"/>
      <c r="HZX9" s="8"/>
      <c r="HZY9" s="8"/>
      <c r="HZZ9" s="8"/>
      <c r="IAA9" s="8"/>
      <c r="IAB9" s="8"/>
      <c r="IAC9" s="8"/>
      <c r="IAD9" s="8"/>
      <c r="IAE9" s="8"/>
      <c r="IAF9" s="8"/>
      <c r="IAG9" s="8"/>
      <c r="IAH9" s="8"/>
      <c r="IAI9" s="8"/>
      <c r="IAJ9" s="8"/>
      <c r="IAK9" s="8"/>
      <c r="IAL9" s="8"/>
      <c r="IAM9" s="8"/>
      <c r="IAN9" s="8"/>
      <c r="IAO9" s="8"/>
      <c r="IAP9" s="8"/>
      <c r="IAQ9" s="8"/>
      <c r="IAR9" s="8"/>
      <c r="IAS9" s="8"/>
      <c r="IAT9" s="8"/>
      <c r="IAU9" s="8"/>
      <c r="IAV9" s="8"/>
      <c r="IAW9" s="8"/>
      <c r="IAX9" s="8"/>
      <c r="IAY9" s="8"/>
      <c r="IAZ9" s="8"/>
      <c r="IBA9" s="8"/>
      <c r="IBB9" s="8"/>
      <c r="IBC9" s="8"/>
      <c r="IBD9" s="8"/>
      <c r="IBE9" s="8"/>
      <c r="IBF9" s="8"/>
      <c r="IBG9" s="8"/>
      <c r="IBH9" s="8"/>
      <c r="IBI9" s="8"/>
      <c r="IBJ9" s="8"/>
      <c r="IBK9" s="8"/>
      <c r="IBL9" s="8"/>
      <c r="IBM9" s="8"/>
      <c r="IBN9" s="8"/>
      <c r="IBO9" s="8"/>
      <c r="IBP9" s="8"/>
      <c r="IBQ9" s="8"/>
      <c r="IBR9" s="8"/>
      <c r="IBS9" s="8"/>
      <c r="IBT9" s="8"/>
      <c r="IBU9" s="8"/>
      <c r="IBV9" s="8"/>
      <c r="IBW9" s="8"/>
      <c r="IBX9" s="8"/>
      <c r="IBY9" s="8"/>
      <c r="IBZ9" s="8"/>
      <c r="ICA9" s="8"/>
      <c r="ICB9" s="8"/>
      <c r="ICC9" s="8"/>
      <c r="ICD9" s="8"/>
      <c r="ICE9" s="8"/>
      <c r="ICF9" s="8"/>
      <c r="ICG9" s="8"/>
      <c r="ICH9" s="8"/>
      <c r="ICI9" s="8"/>
      <c r="ICJ9" s="8"/>
      <c r="ICK9" s="8"/>
      <c r="ICL9" s="8"/>
      <c r="ICM9" s="8"/>
      <c r="ICN9" s="8"/>
      <c r="ICO9" s="8"/>
      <c r="ICP9" s="8"/>
      <c r="ICQ9" s="8"/>
      <c r="ICR9" s="8"/>
      <c r="ICS9" s="8"/>
      <c r="ICT9" s="8"/>
      <c r="ICU9" s="8"/>
      <c r="ICV9" s="8"/>
      <c r="ICW9" s="8"/>
      <c r="ICX9" s="8"/>
      <c r="ICY9" s="8"/>
      <c r="ICZ9" s="8"/>
      <c r="IDA9" s="8"/>
      <c r="IDB9" s="8"/>
      <c r="IDC9" s="8"/>
      <c r="IDD9" s="8"/>
      <c r="IDE9" s="8"/>
      <c r="IDF9" s="8"/>
      <c r="IDG9" s="8"/>
      <c r="IDH9" s="8"/>
      <c r="IDI9" s="8"/>
      <c r="IDJ9" s="8"/>
      <c r="IDK9" s="8"/>
      <c r="IDL9" s="8"/>
      <c r="IDM9" s="8"/>
      <c r="IDN9" s="8"/>
      <c r="IDO9" s="8"/>
      <c r="IDP9" s="8"/>
      <c r="IDQ9" s="8"/>
      <c r="IDR9" s="8"/>
      <c r="IDS9" s="8"/>
      <c r="IDT9" s="8"/>
      <c r="IDU9" s="8"/>
      <c r="IDV9" s="8"/>
      <c r="IDW9" s="8"/>
      <c r="IDX9" s="8"/>
      <c r="IDY9" s="8"/>
      <c r="IDZ9" s="8"/>
      <c r="IEA9" s="8"/>
      <c r="IEB9" s="8"/>
      <c r="IEC9" s="8"/>
      <c r="IED9" s="8"/>
      <c r="IEE9" s="8"/>
      <c r="IEF9" s="8"/>
      <c r="IEG9" s="8"/>
      <c r="IEH9" s="8"/>
      <c r="IEI9" s="8"/>
      <c r="IEJ9" s="8"/>
      <c r="IEK9" s="8"/>
      <c r="IEL9" s="8"/>
      <c r="IEM9" s="8"/>
      <c r="IEN9" s="8"/>
      <c r="IEO9" s="8"/>
      <c r="IEP9" s="8"/>
      <c r="IEQ9" s="8"/>
      <c r="IER9" s="8"/>
      <c r="IES9" s="8"/>
      <c r="IET9" s="8"/>
      <c r="IEU9" s="8"/>
      <c r="IEV9" s="8"/>
      <c r="IEW9" s="8"/>
      <c r="IEX9" s="8"/>
      <c r="IEY9" s="8"/>
      <c r="IEZ9" s="8"/>
      <c r="IFA9" s="8"/>
      <c r="IFB9" s="8"/>
      <c r="IFC9" s="8"/>
      <c r="IFD9" s="8"/>
      <c r="IFE9" s="8"/>
      <c r="IFF9" s="8"/>
      <c r="IFG9" s="8"/>
      <c r="IFH9" s="8"/>
      <c r="IFI9" s="8"/>
      <c r="IFJ9" s="8"/>
      <c r="IFK9" s="8"/>
      <c r="IFL9" s="8"/>
      <c r="IFM9" s="8"/>
      <c r="IFN9" s="8"/>
      <c r="IFO9" s="8"/>
      <c r="IFP9" s="8"/>
      <c r="IFQ9" s="8"/>
      <c r="IFR9" s="8"/>
      <c r="IFS9" s="8"/>
      <c r="IFT9" s="8"/>
      <c r="IFU9" s="8"/>
      <c r="IFV9" s="8"/>
      <c r="IFW9" s="8"/>
      <c r="IFX9" s="8"/>
      <c r="IFY9" s="8"/>
      <c r="IFZ9" s="8"/>
      <c r="IGA9" s="8"/>
      <c r="IGB9" s="8"/>
      <c r="IGC9" s="8"/>
      <c r="IGD9" s="8"/>
      <c r="IGE9" s="8"/>
      <c r="IGF9" s="8"/>
      <c r="IGG9" s="8"/>
      <c r="IGH9" s="8"/>
      <c r="IGI9" s="8"/>
      <c r="IGJ9" s="8"/>
      <c r="IGK9" s="8"/>
      <c r="IGL9" s="8"/>
      <c r="IGM9" s="8"/>
      <c r="IGN9" s="8"/>
      <c r="IGO9" s="8"/>
      <c r="IGP9" s="8"/>
      <c r="IGQ9" s="8"/>
      <c r="IGR9" s="8"/>
      <c r="IGS9" s="8"/>
      <c r="IGT9" s="8"/>
      <c r="IGU9" s="8"/>
      <c r="IGV9" s="8"/>
      <c r="IGW9" s="8"/>
      <c r="IGX9" s="8"/>
      <c r="IGY9" s="8"/>
      <c r="IGZ9" s="8"/>
      <c r="IHA9" s="8"/>
      <c r="IHB9" s="8"/>
      <c r="IHC9" s="8"/>
      <c r="IHD9" s="8"/>
      <c r="IHE9" s="8"/>
      <c r="IHF9" s="8"/>
      <c r="IHG9" s="8"/>
      <c r="IHH9" s="8"/>
      <c r="IHI9" s="8"/>
      <c r="IHJ9" s="8"/>
      <c r="IHK9" s="8"/>
      <c r="IHL9" s="8"/>
      <c r="IHM9" s="8"/>
      <c r="IHN9" s="8"/>
      <c r="IHO9" s="8"/>
      <c r="IHP9" s="8"/>
      <c r="IHQ9" s="8"/>
      <c r="IHR9" s="8"/>
      <c r="IHS9" s="8"/>
      <c r="IHT9" s="8"/>
      <c r="IHU9" s="8"/>
      <c r="IHV9" s="8"/>
      <c r="IHW9" s="8"/>
      <c r="IHX9" s="8"/>
      <c r="IHY9" s="8"/>
      <c r="IHZ9" s="8"/>
      <c r="IIA9" s="8"/>
      <c r="IIB9" s="8"/>
      <c r="IIC9" s="8"/>
      <c r="IID9" s="8"/>
      <c r="IIE9" s="8"/>
      <c r="IIF9" s="8"/>
      <c r="IIG9" s="8"/>
      <c r="IIH9" s="8"/>
      <c r="III9" s="8"/>
      <c r="IIJ9" s="8"/>
      <c r="IIK9" s="8"/>
      <c r="IIL9" s="8"/>
      <c r="IIM9" s="8"/>
      <c r="IIN9" s="8"/>
      <c r="IIO9" s="8"/>
      <c r="IIP9" s="8"/>
      <c r="IIQ9" s="8"/>
      <c r="IIR9" s="8"/>
      <c r="IIS9" s="8"/>
      <c r="IIT9" s="8"/>
      <c r="IIU9" s="8"/>
      <c r="IIV9" s="8"/>
      <c r="IIW9" s="8"/>
      <c r="IIX9" s="8"/>
      <c r="IIY9" s="8"/>
      <c r="IIZ9" s="8"/>
      <c r="IJA9" s="8"/>
      <c r="IJB9" s="8"/>
      <c r="IJC9" s="8"/>
      <c r="IJD9" s="8"/>
      <c r="IJE9" s="8"/>
      <c r="IJF9" s="8"/>
      <c r="IJG9" s="8"/>
      <c r="IJH9" s="8"/>
      <c r="IJI9" s="8"/>
      <c r="IJJ9" s="8"/>
      <c r="IJK9" s="8"/>
      <c r="IJL9" s="8"/>
      <c r="IJM9" s="8"/>
      <c r="IJN9" s="8"/>
      <c r="IJO9" s="8"/>
      <c r="IJP9" s="8"/>
      <c r="IJQ9" s="8"/>
      <c r="IJR9" s="8"/>
      <c r="IJS9" s="8"/>
      <c r="IJT9" s="8"/>
      <c r="IJU9" s="8"/>
      <c r="IJV9" s="8"/>
      <c r="IJW9" s="8"/>
      <c r="IJX9" s="8"/>
      <c r="IJY9" s="8"/>
      <c r="IJZ9" s="8"/>
      <c r="IKA9" s="8"/>
      <c r="IKB9" s="8"/>
      <c r="IKC9" s="8"/>
      <c r="IKD9" s="8"/>
      <c r="IKE9" s="8"/>
      <c r="IKF9" s="8"/>
      <c r="IKG9" s="8"/>
      <c r="IKH9" s="8"/>
      <c r="IKI9" s="8"/>
      <c r="IKJ9" s="8"/>
      <c r="IKK9" s="8"/>
      <c r="IKL9" s="8"/>
      <c r="IKM9" s="8"/>
      <c r="IKN9" s="8"/>
      <c r="IKO9" s="8"/>
      <c r="IKP9" s="8"/>
      <c r="IKQ9" s="8"/>
      <c r="IKR9" s="8"/>
      <c r="IKS9" s="8"/>
      <c r="IKT9" s="8"/>
      <c r="IKU9" s="8"/>
      <c r="IKV9" s="8"/>
      <c r="IKW9" s="8"/>
      <c r="IKX9" s="8"/>
      <c r="IKY9" s="8"/>
      <c r="IKZ9" s="8"/>
      <c r="ILA9" s="8"/>
      <c r="ILB9" s="8"/>
      <c r="ILC9" s="8"/>
      <c r="ILD9" s="8"/>
      <c r="ILE9" s="8"/>
      <c r="ILF9" s="8"/>
      <c r="ILG9" s="8"/>
      <c r="ILH9" s="8"/>
      <c r="ILI9" s="8"/>
      <c r="ILJ9" s="8"/>
      <c r="ILK9" s="8"/>
      <c r="ILL9" s="8"/>
      <c r="ILM9" s="8"/>
      <c r="ILN9" s="8"/>
      <c r="ILO9" s="8"/>
      <c r="ILP9" s="8"/>
      <c r="ILQ9" s="8"/>
      <c r="ILR9" s="8"/>
      <c r="ILS9" s="8"/>
      <c r="ILT9" s="8"/>
      <c r="ILU9" s="8"/>
      <c r="ILV9" s="8"/>
      <c r="ILW9" s="8"/>
      <c r="ILX9" s="8"/>
      <c r="ILY9" s="8"/>
      <c r="ILZ9" s="8"/>
      <c r="IMA9" s="8"/>
      <c r="IMB9" s="8"/>
      <c r="IMC9" s="8"/>
      <c r="IMD9" s="8"/>
      <c r="IME9" s="8"/>
      <c r="IMF9" s="8"/>
      <c r="IMG9" s="8"/>
      <c r="IMH9" s="8"/>
      <c r="IMI9" s="8"/>
      <c r="IMJ9" s="8"/>
      <c r="IMK9" s="8"/>
      <c r="IML9" s="8"/>
      <c r="IMM9" s="8"/>
      <c r="IMN9" s="8"/>
      <c r="IMO9" s="8"/>
      <c r="IMP9" s="8"/>
      <c r="IMQ9" s="8"/>
      <c r="IMR9" s="8"/>
      <c r="IMS9" s="8"/>
      <c r="IMT9" s="8"/>
      <c r="IMU9" s="8"/>
      <c r="IMV9" s="8"/>
      <c r="IMW9" s="8"/>
      <c r="IMX9" s="8"/>
      <c r="IMY9" s="8"/>
      <c r="IMZ9" s="8"/>
      <c r="INA9" s="8"/>
      <c r="INB9" s="8"/>
      <c r="INC9" s="8"/>
      <c r="IND9" s="8"/>
      <c r="INE9" s="8"/>
      <c r="INF9" s="8"/>
      <c r="ING9" s="8"/>
      <c r="INH9" s="8"/>
      <c r="INI9" s="8"/>
      <c r="INJ9" s="8"/>
      <c r="INK9" s="8"/>
      <c r="INL9" s="8"/>
      <c r="INM9" s="8"/>
      <c r="INN9" s="8"/>
      <c r="INO9" s="8"/>
      <c r="INP9" s="8"/>
      <c r="INQ9" s="8"/>
      <c r="INR9" s="8"/>
      <c r="INS9" s="8"/>
      <c r="INT9" s="8"/>
      <c r="INU9" s="8"/>
      <c r="INV9" s="8"/>
      <c r="INW9" s="8"/>
      <c r="INX9" s="8"/>
      <c r="INY9" s="8"/>
      <c r="INZ9" s="8"/>
      <c r="IOA9" s="8"/>
      <c r="IOB9" s="8"/>
      <c r="IOC9" s="8"/>
      <c r="IOD9" s="8"/>
      <c r="IOE9" s="8"/>
      <c r="IOF9" s="8"/>
      <c r="IOG9" s="8"/>
      <c r="IOH9" s="8"/>
      <c r="IOI9" s="8"/>
      <c r="IOJ9" s="8"/>
      <c r="IOK9" s="8"/>
      <c r="IOL9" s="8"/>
      <c r="IOM9" s="8"/>
      <c r="ION9" s="8"/>
      <c r="IOO9" s="8"/>
      <c r="IOP9" s="8"/>
      <c r="IOQ9" s="8"/>
      <c r="IOR9" s="8"/>
      <c r="IOS9" s="8"/>
      <c r="IOT9" s="8"/>
      <c r="IOU9" s="8"/>
      <c r="IOV9" s="8"/>
      <c r="IOW9" s="8"/>
      <c r="IOX9" s="8"/>
      <c r="IOY9" s="8"/>
      <c r="IOZ9" s="8"/>
      <c r="IPA9" s="8"/>
      <c r="IPB9" s="8"/>
      <c r="IPC9" s="8"/>
      <c r="IPD9" s="8"/>
      <c r="IPE9" s="8"/>
      <c r="IPF9" s="8"/>
      <c r="IPG9" s="8"/>
      <c r="IPH9" s="8"/>
      <c r="IPI9" s="8"/>
      <c r="IPJ9" s="8"/>
      <c r="IPK9" s="8"/>
      <c r="IPL9" s="8"/>
      <c r="IPM9" s="8"/>
      <c r="IPN9" s="8"/>
      <c r="IPO9" s="8"/>
      <c r="IPP9" s="8"/>
      <c r="IPQ9" s="8"/>
      <c r="IPR9" s="8"/>
      <c r="IPS9" s="8"/>
      <c r="IPT9" s="8"/>
      <c r="IPU9" s="8"/>
      <c r="IPV9" s="8"/>
      <c r="IPW9" s="8"/>
      <c r="IPX9" s="8"/>
      <c r="IPY9" s="8"/>
      <c r="IPZ9" s="8"/>
      <c r="IQA9" s="8"/>
      <c r="IQB9" s="8"/>
      <c r="IQC9" s="8"/>
      <c r="IQD9" s="8"/>
      <c r="IQE9" s="8"/>
      <c r="IQF9" s="8"/>
      <c r="IQG9" s="8"/>
      <c r="IQH9" s="8"/>
      <c r="IQI9" s="8"/>
      <c r="IQJ9" s="8"/>
      <c r="IQK9" s="8"/>
      <c r="IQL9" s="8"/>
      <c r="IQM9" s="8"/>
      <c r="IQN9" s="8"/>
      <c r="IQO9" s="8"/>
      <c r="IQP9" s="8"/>
      <c r="IQQ9" s="8"/>
      <c r="IQR9" s="8"/>
      <c r="IQS9" s="8"/>
      <c r="IQT9" s="8"/>
      <c r="IQU9" s="8"/>
      <c r="IQV9" s="8"/>
      <c r="IQW9" s="8"/>
      <c r="IQX9" s="8"/>
      <c r="IQY9" s="8"/>
      <c r="IQZ9" s="8"/>
      <c r="IRA9" s="8"/>
      <c r="IRB9" s="8"/>
      <c r="IRC9" s="8"/>
      <c r="IRD9" s="8"/>
      <c r="IRE9" s="8"/>
      <c r="IRF9" s="8"/>
      <c r="IRG9" s="8"/>
      <c r="IRH9" s="8"/>
      <c r="IRI9" s="8"/>
      <c r="IRJ9" s="8"/>
      <c r="IRK9" s="8"/>
      <c r="IRL9" s="8"/>
      <c r="IRM9" s="8"/>
      <c r="IRN9" s="8"/>
      <c r="IRO9" s="8"/>
      <c r="IRP9" s="8"/>
      <c r="IRQ9" s="8"/>
      <c r="IRR9" s="8"/>
      <c r="IRS9" s="8"/>
      <c r="IRT9" s="8"/>
      <c r="IRU9" s="8"/>
      <c r="IRV9" s="8"/>
      <c r="IRW9" s="8"/>
      <c r="IRX9" s="8"/>
      <c r="IRY9" s="8"/>
      <c r="IRZ9" s="8"/>
      <c r="ISA9" s="8"/>
      <c r="ISB9" s="8"/>
      <c r="ISC9" s="8"/>
      <c r="ISD9" s="8"/>
      <c r="ISE9" s="8"/>
      <c r="ISF9" s="8"/>
      <c r="ISG9" s="8"/>
      <c r="ISH9" s="8"/>
      <c r="ISI9" s="8"/>
      <c r="ISJ9" s="8"/>
      <c r="ISK9" s="8"/>
      <c r="ISL9" s="8"/>
      <c r="ISM9" s="8"/>
      <c r="ISN9" s="8"/>
      <c r="ISO9" s="8"/>
      <c r="ISP9" s="8"/>
      <c r="ISQ9" s="8"/>
      <c r="ISR9" s="8"/>
      <c r="ISS9" s="8"/>
      <c r="IST9" s="8"/>
      <c r="ISU9" s="8"/>
      <c r="ISV9" s="8"/>
      <c r="ISW9" s="8"/>
      <c r="ISX9" s="8"/>
      <c r="ISY9" s="8"/>
      <c r="ISZ9" s="8"/>
      <c r="ITA9" s="8"/>
      <c r="ITB9" s="8"/>
      <c r="ITC9" s="8"/>
      <c r="ITD9" s="8"/>
      <c r="ITE9" s="8"/>
      <c r="ITF9" s="8"/>
      <c r="ITG9" s="8"/>
      <c r="ITH9" s="8"/>
      <c r="ITI9" s="8"/>
      <c r="ITJ9" s="8"/>
      <c r="ITK9" s="8"/>
      <c r="ITL9" s="8"/>
      <c r="ITM9" s="8"/>
      <c r="ITN9" s="8"/>
      <c r="ITO9" s="8"/>
      <c r="ITP9" s="8"/>
      <c r="ITQ9" s="8"/>
      <c r="ITR9" s="8"/>
      <c r="ITS9" s="8"/>
      <c r="ITT9" s="8"/>
      <c r="ITU9" s="8"/>
      <c r="ITV9" s="8"/>
      <c r="ITW9" s="8"/>
      <c r="ITX9" s="8"/>
      <c r="ITY9" s="8"/>
      <c r="ITZ9" s="8"/>
      <c r="IUA9" s="8"/>
      <c r="IUB9" s="8"/>
      <c r="IUC9" s="8"/>
      <c r="IUD9" s="8"/>
      <c r="IUE9" s="8"/>
      <c r="IUF9" s="8"/>
      <c r="IUG9" s="8"/>
      <c r="IUH9" s="8"/>
      <c r="IUI9" s="8"/>
      <c r="IUJ9" s="8"/>
      <c r="IUK9" s="8"/>
      <c r="IUL9" s="8"/>
      <c r="IUM9" s="8"/>
      <c r="IUN9" s="8"/>
      <c r="IUO9" s="8"/>
      <c r="IUP9" s="8"/>
      <c r="IUQ9" s="8"/>
      <c r="IUR9" s="8"/>
      <c r="IUS9" s="8"/>
      <c r="IUT9" s="8"/>
      <c r="IUU9" s="8"/>
      <c r="IUV9" s="8"/>
      <c r="IUW9" s="8"/>
      <c r="IUX9" s="8"/>
      <c r="IUY9" s="8"/>
      <c r="IUZ9" s="8"/>
      <c r="IVA9" s="8"/>
      <c r="IVB9" s="8"/>
      <c r="IVC9" s="8"/>
      <c r="IVD9" s="8"/>
      <c r="IVE9" s="8"/>
      <c r="IVF9" s="8"/>
      <c r="IVG9" s="8"/>
      <c r="IVH9" s="8"/>
      <c r="IVI9" s="8"/>
      <c r="IVJ9" s="8"/>
      <c r="IVK9" s="8"/>
      <c r="IVL9" s="8"/>
      <c r="IVM9" s="8"/>
      <c r="IVN9" s="8"/>
      <c r="IVO9" s="8"/>
      <c r="IVP9" s="8"/>
      <c r="IVQ9" s="8"/>
      <c r="IVR9" s="8"/>
      <c r="IVS9" s="8"/>
      <c r="IVT9" s="8"/>
      <c r="IVU9" s="8"/>
      <c r="IVV9" s="8"/>
      <c r="IVW9" s="8"/>
      <c r="IVX9" s="8"/>
      <c r="IVY9" s="8"/>
      <c r="IVZ9" s="8"/>
      <c r="IWA9" s="8"/>
      <c r="IWB9" s="8"/>
      <c r="IWC9" s="8"/>
      <c r="IWD9" s="8"/>
      <c r="IWE9" s="8"/>
      <c r="IWF9" s="8"/>
      <c r="IWG9" s="8"/>
      <c r="IWH9" s="8"/>
      <c r="IWI9" s="8"/>
      <c r="IWJ9" s="8"/>
      <c r="IWK9" s="8"/>
      <c r="IWL9" s="8"/>
      <c r="IWM9" s="8"/>
      <c r="IWN9" s="8"/>
      <c r="IWO9" s="8"/>
      <c r="IWP9" s="8"/>
      <c r="IWQ9" s="8"/>
      <c r="IWR9" s="8"/>
      <c r="IWS9" s="8"/>
      <c r="IWT9" s="8"/>
      <c r="IWU9" s="8"/>
      <c r="IWV9" s="8"/>
      <c r="IWW9" s="8"/>
      <c r="IWX9" s="8"/>
      <c r="IWY9" s="8"/>
      <c r="IWZ9" s="8"/>
      <c r="IXA9" s="8"/>
      <c r="IXB9" s="8"/>
      <c r="IXC9" s="8"/>
      <c r="IXD9" s="8"/>
      <c r="IXE9" s="8"/>
      <c r="IXF9" s="8"/>
      <c r="IXG9" s="8"/>
      <c r="IXH9" s="8"/>
      <c r="IXI9" s="8"/>
      <c r="IXJ9" s="8"/>
      <c r="IXK9" s="8"/>
      <c r="IXL9" s="8"/>
      <c r="IXM9" s="8"/>
      <c r="IXN9" s="8"/>
      <c r="IXO9" s="8"/>
      <c r="IXP9" s="8"/>
      <c r="IXQ9" s="8"/>
      <c r="IXR9" s="8"/>
      <c r="IXS9" s="8"/>
      <c r="IXT9" s="8"/>
      <c r="IXU9" s="8"/>
      <c r="IXV9" s="8"/>
      <c r="IXW9" s="8"/>
      <c r="IXX9" s="8"/>
      <c r="IXY9" s="8"/>
      <c r="IXZ9" s="8"/>
      <c r="IYA9" s="8"/>
      <c r="IYB9" s="8"/>
      <c r="IYC9" s="8"/>
      <c r="IYD9" s="8"/>
      <c r="IYE9" s="8"/>
      <c r="IYF9" s="8"/>
      <c r="IYG9" s="8"/>
      <c r="IYH9" s="8"/>
      <c r="IYI9" s="8"/>
      <c r="IYJ9" s="8"/>
      <c r="IYK9" s="8"/>
      <c r="IYL9" s="8"/>
      <c r="IYM9" s="8"/>
      <c r="IYN9" s="8"/>
      <c r="IYO9" s="8"/>
      <c r="IYP9" s="8"/>
      <c r="IYQ9" s="8"/>
      <c r="IYR9" s="8"/>
      <c r="IYS9" s="8"/>
      <c r="IYT9" s="8"/>
      <c r="IYU9" s="8"/>
      <c r="IYV9" s="8"/>
      <c r="IYW9" s="8"/>
      <c r="IYX9" s="8"/>
      <c r="IYY9" s="8"/>
      <c r="IYZ9" s="8"/>
      <c r="IZA9" s="8"/>
      <c r="IZB9" s="8"/>
      <c r="IZC9" s="8"/>
      <c r="IZD9" s="8"/>
      <c r="IZE9" s="8"/>
      <c r="IZF9" s="8"/>
      <c r="IZG9" s="8"/>
      <c r="IZH9" s="8"/>
      <c r="IZI9" s="8"/>
      <c r="IZJ9" s="8"/>
      <c r="IZK9" s="8"/>
      <c r="IZL9" s="8"/>
      <c r="IZM9" s="8"/>
      <c r="IZN9" s="8"/>
      <c r="IZO9" s="8"/>
      <c r="IZP9" s="8"/>
      <c r="IZQ9" s="8"/>
      <c r="IZR9" s="8"/>
      <c r="IZS9" s="8"/>
      <c r="IZT9" s="8"/>
      <c r="IZU9" s="8"/>
      <c r="IZV9" s="8"/>
      <c r="IZW9" s="8"/>
      <c r="IZX9" s="8"/>
      <c r="IZY9" s="8"/>
      <c r="IZZ9" s="8"/>
      <c r="JAA9" s="8"/>
      <c r="JAB9" s="8"/>
      <c r="JAC9" s="8"/>
      <c r="JAD9" s="8"/>
      <c r="JAE9" s="8"/>
      <c r="JAF9" s="8"/>
      <c r="JAG9" s="8"/>
      <c r="JAH9" s="8"/>
      <c r="JAI9" s="8"/>
      <c r="JAJ9" s="8"/>
      <c r="JAK9" s="8"/>
      <c r="JAL9" s="8"/>
      <c r="JAM9" s="8"/>
      <c r="JAN9" s="8"/>
      <c r="JAO9" s="8"/>
      <c r="JAP9" s="8"/>
      <c r="JAQ9" s="8"/>
      <c r="JAR9" s="8"/>
      <c r="JAS9" s="8"/>
      <c r="JAT9" s="8"/>
      <c r="JAU9" s="8"/>
      <c r="JAV9" s="8"/>
      <c r="JAW9" s="8"/>
      <c r="JAX9" s="8"/>
      <c r="JAY9" s="8"/>
      <c r="JAZ9" s="8"/>
      <c r="JBA9" s="8"/>
      <c r="JBB9" s="8"/>
      <c r="JBC9" s="8"/>
      <c r="JBD9" s="8"/>
      <c r="JBE9" s="8"/>
      <c r="JBF9" s="8"/>
      <c r="JBG9" s="8"/>
      <c r="JBH9" s="8"/>
      <c r="JBI9" s="8"/>
      <c r="JBJ9" s="8"/>
      <c r="JBK9" s="8"/>
      <c r="JBL9" s="8"/>
      <c r="JBM9" s="8"/>
      <c r="JBN9" s="8"/>
      <c r="JBO9" s="8"/>
      <c r="JBP9" s="8"/>
      <c r="JBQ9" s="8"/>
      <c r="JBR9" s="8"/>
      <c r="JBS9" s="8"/>
      <c r="JBT9" s="8"/>
      <c r="JBU9" s="8"/>
      <c r="JBV9" s="8"/>
      <c r="JBW9" s="8"/>
      <c r="JBX9" s="8"/>
      <c r="JBY9" s="8"/>
      <c r="JBZ9" s="8"/>
      <c r="JCA9" s="8"/>
      <c r="JCB9" s="8"/>
      <c r="JCC9" s="8"/>
      <c r="JCD9" s="8"/>
      <c r="JCE9" s="8"/>
      <c r="JCF9" s="8"/>
      <c r="JCG9" s="8"/>
      <c r="JCH9" s="8"/>
      <c r="JCI9" s="8"/>
      <c r="JCJ9" s="8"/>
      <c r="JCK9" s="8"/>
      <c r="JCL9" s="8"/>
      <c r="JCM9" s="8"/>
      <c r="JCN9" s="8"/>
      <c r="JCO9" s="8"/>
      <c r="JCP9" s="8"/>
      <c r="JCQ9" s="8"/>
      <c r="JCR9" s="8"/>
      <c r="JCS9" s="8"/>
      <c r="JCT9" s="8"/>
      <c r="JCU9" s="8"/>
      <c r="JCV9" s="8"/>
      <c r="JCW9" s="8"/>
      <c r="JCX9" s="8"/>
      <c r="JCY9" s="8"/>
      <c r="JCZ9" s="8"/>
      <c r="JDA9" s="8"/>
      <c r="JDB9" s="8"/>
      <c r="JDC9" s="8"/>
      <c r="JDD9" s="8"/>
      <c r="JDE9" s="8"/>
      <c r="JDF9" s="8"/>
      <c r="JDG9" s="8"/>
      <c r="JDH9" s="8"/>
      <c r="JDI9" s="8"/>
      <c r="JDJ9" s="8"/>
      <c r="JDK9" s="8"/>
      <c r="JDL9" s="8"/>
      <c r="JDM9" s="8"/>
      <c r="JDN9" s="8"/>
      <c r="JDO9" s="8"/>
      <c r="JDP9" s="8"/>
      <c r="JDQ9" s="8"/>
      <c r="JDR9" s="8"/>
      <c r="JDS9" s="8"/>
      <c r="JDT9" s="8"/>
      <c r="JDU9" s="8"/>
      <c r="JDV9" s="8"/>
      <c r="JDW9" s="8"/>
      <c r="JDX9" s="8"/>
      <c r="JDY9" s="8"/>
      <c r="JDZ9" s="8"/>
      <c r="JEA9" s="8"/>
      <c r="JEB9" s="8"/>
      <c r="JEC9" s="8"/>
      <c r="JED9" s="8"/>
      <c r="JEE9" s="8"/>
      <c r="JEF9" s="8"/>
      <c r="JEG9" s="8"/>
      <c r="JEH9" s="8"/>
      <c r="JEI9" s="8"/>
      <c r="JEJ9" s="8"/>
      <c r="JEK9" s="8"/>
      <c r="JEL9" s="8"/>
      <c r="JEM9" s="8"/>
      <c r="JEN9" s="8"/>
      <c r="JEO9" s="8"/>
      <c r="JEP9" s="8"/>
      <c r="JEQ9" s="8"/>
      <c r="JER9" s="8"/>
      <c r="JES9" s="8"/>
      <c r="JET9" s="8"/>
      <c r="JEU9" s="8"/>
      <c r="JEV9" s="8"/>
      <c r="JEW9" s="8"/>
      <c r="JEX9" s="8"/>
      <c r="JEY9" s="8"/>
      <c r="JEZ9" s="8"/>
      <c r="JFA9" s="8"/>
      <c r="JFB9" s="8"/>
      <c r="JFC9" s="8"/>
      <c r="JFD9" s="8"/>
      <c r="JFE9" s="8"/>
      <c r="JFF9" s="8"/>
      <c r="JFG9" s="8"/>
      <c r="JFH9" s="8"/>
      <c r="JFI9" s="8"/>
      <c r="JFJ9" s="8"/>
      <c r="JFK9" s="8"/>
      <c r="JFL9" s="8"/>
      <c r="JFM9" s="8"/>
      <c r="JFN9" s="8"/>
      <c r="JFO9" s="8"/>
      <c r="JFP9" s="8"/>
      <c r="JFQ9" s="8"/>
      <c r="JFR9" s="8"/>
      <c r="JFS9" s="8"/>
      <c r="JFT9" s="8"/>
      <c r="JFU9" s="8"/>
      <c r="JFV9" s="8"/>
      <c r="JFW9" s="8"/>
      <c r="JFX9" s="8"/>
      <c r="JFY9" s="8"/>
      <c r="JFZ9" s="8"/>
      <c r="JGA9" s="8"/>
      <c r="JGB9" s="8"/>
      <c r="JGC9" s="8"/>
      <c r="JGD9" s="8"/>
      <c r="JGE9" s="8"/>
      <c r="JGF9" s="8"/>
      <c r="JGG9" s="8"/>
      <c r="JGH9" s="8"/>
      <c r="JGI9" s="8"/>
      <c r="JGJ9" s="8"/>
      <c r="JGK9" s="8"/>
      <c r="JGL9" s="8"/>
      <c r="JGM9" s="8"/>
      <c r="JGN9" s="8"/>
      <c r="JGO9" s="8"/>
      <c r="JGP9" s="8"/>
      <c r="JGQ9" s="8"/>
      <c r="JGR9" s="8"/>
      <c r="JGS9" s="8"/>
      <c r="JGT9" s="8"/>
      <c r="JGU9" s="8"/>
      <c r="JGV9" s="8"/>
      <c r="JGW9" s="8"/>
      <c r="JGX9" s="8"/>
      <c r="JGY9" s="8"/>
      <c r="JGZ9" s="8"/>
      <c r="JHA9" s="8"/>
      <c r="JHB9" s="8"/>
      <c r="JHC9" s="8"/>
      <c r="JHD9" s="8"/>
      <c r="JHE9" s="8"/>
      <c r="JHF9" s="8"/>
      <c r="JHG9" s="8"/>
      <c r="JHH9" s="8"/>
      <c r="JHI9" s="8"/>
      <c r="JHJ9" s="8"/>
      <c r="JHK9" s="8"/>
      <c r="JHL9" s="8"/>
      <c r="JHM9" s="8"/>
      <c r="JHN9" s="8"/>
      <c r="JHO9" s="8"/>
      <c r="JHP9" s="8"/>
      <c r="JHQ9" s="8"/>
      <c r="JHR9" s="8"/>
      <c r="JHS9" s="8"/>
      <c r="JHT9" s="8"/>
      <c r="JHU9" s="8"/>
      <c r="JHV9" s="8"/>
      <c r="JHW9" s="8"/>
      <c r="JHX9" s="8"/>
      <c r="JHY9" s="8"/>
      <c r="JHZ9" s="8"/>
      <c r="JIA9" s="8"/>
      <c r="JIB9" s="8"/>
      <c r="JIC9" s="8"/>
      <c r="JID9" s="8"/>
      <c r="JIE9" s="8"/>
      <c r="JIF9" s="8"/>
      <c r="JIG9" s="8"/>
      <c r="JIH9" s="8"/>
      <c r="JII9" s="8"/>
      <c r="JIJ9" s="8"/>
      <c r="JIK9" s="8"/>
      <c r="JIL9" s="8"/>
      <c r="JIM9" s="8"/>
      <c r="JIN9" s="8"/>
      <c r="JIO9" s="8"/>
      <c r="JIP9" s="8"/>
      <c r="JIQ9" s="8"/>
      <c r="JIR9" s="8"/>
      <c r="JIS9" s="8"/>
      <c r="JIT9" s="8"/>
      <c r="JIU9" s="8"/>
      <c r="JIV9" s="8"/>
      <c r="JIW9" s="8"/>
      <c r="JIX9" s="8"/>
      <c r="JIY9" s="8"/>
      <c r="JIZ9" s="8"/>
      <c r="JJA9" s="8"/>
      <c r="JJB9" s="8"/>
      <c r="JJC9" s="8"/>
      <c r="JJD9" s="8"/>
      <c r="JJE9" s="8"/>
      <c r="JJF9" s="8"/>
      <c r="JJG9" s="8"/>
      <c r="JJH9" s="8"/>
      <c r="JJI9" s="8"/>
      <c r="JJJ9" s="8"/>
      <c r="JJK9" s="8"/>
      <c r="JJL9" s="8"/>
      <c r="JJM9" s="8"/>
      <c r="JJN9" s="8"/>
      <c r="JJO9" s="8"/>
      <c r="JJP9" s="8"/>
      <c r="JJQ9" s="8"/>
      <c r="JJR9" s="8"/>
      <c r="JJS9" s="8"/>
      <c r="JJT9" s="8"/>
      <c r="JJU9" s="8"/>
      <c r="JJV9" s="8"/>
      <c r="JJW9" s="8"/>
      <c r="JJX9" s="8"/>
      <c r="JJY9" s="8"/>
      <c r="JJZ9" s="8"/>
      <c r="JKA9" s="8"/>
      <c r="JKB9" s="8"/>
      <c r="JKC9" s="8"/>
      <c r="JKD9" s="8"/>
      <c r="JKE9" s="8"/>
      <c r="JKF9" s="8"/>
      <c r="JKG9" s="8"/>
      <c r="JKH9" s="8"/>
      <c r="JKI9" s="8"/>
      <c r="JKJ9" s="8"/>
      <c r="JKK9" s="8"/>
      <c r="JKL9" s="8"/>
      <c r="JKM9" s="8"/>
      <c r="JKN9" s="8"/>
      <c r="JKO9" s="8"/>
      <c r="JKP9" s="8"/>
      <c r="JKQ9" s="8"/>
      <c r="JKR9" s="8"/>
      <c r="JKS9" s="8"/>
      <c r="JKT9" s="8"/>
      <c r="JKU9" s="8"/>
      <c r="JKV9" s="8"/>
      <c r="JKW9" s="8"/>
      <c r="JKX9" s="8"/>
      <c r="JKY9" s="8"/>
      <c r="JKZ9" s="8"/>
      <c r="JLA9" s="8"/>
      <c r="JLB9" s="8"/>
      <c r="JLC9" s="8"/>
      <c r="JLD9" s="8"/>
      <c r="JLE9" s="8"/>
      <c r="JLF9" s="8"/>
      <c r="JLG9" s="8"/>
      <c r="JLH9" s="8"/>
      <c r="JLI9" s="8"/>
      <c r="JLJ9" s="8"/>
      <c r="JLK9" s="8"/>
      <c r="JLL9" s="8"/>
      <c r="JLM9" s="8"/>
      <c r="JLN9" s="8"/>
      <c r="JLO9" s="8"/>
      <c r="JLP9" s="8"/>
      <c r="JLQ9" s="8"/>
      <c r="JLR9" s="8"/>
      <c r="JLS9" s="8"/>
      <c r="JLT9" s="8"/>
      <c r="JLU9" s="8"/>
      <c r="JLV9" s="8"/>
      <c r="JLW9" s="8"/>
      <c r="JLX9" s="8"/>
      <c r="JLY9" s="8"/>
      <c r="JLZ9" s="8"/>
      <c r="JMA9" s="8"/>
      <c r="JMB9" s="8"/>
      <c r="JMC9" s="8"/>
      <c r="JMD9" s="8"/>
      <c r="JME9" s="8"/>
      <c r="JMF9" s="8"/>
      <c r="JMG9" s="8"/>
      <c r="JMH9" s="8"/>
      <c r="JMI9" s="8"/>
      <c r="JMJ9" s="8"/>
      <c r="JMK9" s="8"/>
      <c r="JML9" s="8"/>
      <c r="JMM9" s="8"/>
      <c r="JMN9" s="8"/>
      <c r="JMO9" s="8"/>
      <c r="JMP9" s="8"/>
      <c r="JMQ9" s="8"/>
      <c r="JMR9" s="8"/>
      <c r="JMS9" s="8"/>
      <c r="JMT9" s="8"/>
      <c r="JMU9" s="8"/>
      <c r="JMV9" s="8"/>
      <c r="JMW9" s="8"/>
      <c r="JMX9" s="8"/>
      <c r="JMY9" s="8"/>
      <c r="JMZ9" s="8"/>
      <c r="JNA9" s="8"/>
      <c r="JNB9" s="8"/>
      <c r="JNC9" s="8"/>
      <c r="JND9" s="8"/>
      <c r="JNE9" s="8"/>
      <c r="JNF9" s="8"/>
      <c r="JNG9" s="8"/>
      <c r="JNH9" s="8"/>
      <c r="JNI9" s="8"/>
      <c r="JNJ9" s="8"/>
      <c r="JNK9" s="8"/>
      <c r="JNL9" s="8"/>
      <c r="JNM9" s="8"/>
      <c r="JNN9" s="8"/>
      <c r="JNO9" s="8"/>
      <c r="JNP9" s="8"/>
      <c r="JNQ9" s="8"/>
      <c r="JNR9" s="8"/>
      <c r="JNS9" s="8"/>
      <c r="JNT9" s="8"/>
      <c r="JNU9" s="8"/>
      <c r="JNV9" s="8"/>
      <c r="JNW9" s="8"/>
      <c r="JNX9" s="8"/>
      <c r="JNY9" s="8"/>
      <c r="JNZ9" s="8"/>
      <c r="JOA9" s="8"/>
      <c r="JOB9" s="8"/>
      <c r="JOC9" s="8"/>
      <c r="JOD9" s="8"/>
      <c r="JOE9" s="8"/>
      <c r="JOF9" s="8"/>
      <c r="JOG9" s="8"/>
      <c r="JOH9" s="8"/>
      <c r="JOI9" s="8"/>
      <c r="JOJ9" s="8"/>
      <c r="JOK9" s="8"/>
      <c r="JOL9" s="8"/>
      <c r="JOM9" s="8"/>
      <c r="JON9" s="8"/>
      <c r="JOO9" s="8"/>
      <c r="JOP9" s="8"/>
      <c r="JOQ9" s="8"/>
      <c r="JOR9" s="8"/>
      <c r="JOS9" s="8"/>
      <c r="JOT9" s="8"/>
      <c r="JOU9" s="8"/>
      <c r="JOV9" s="8"/>
      <c r="JOW9" s="8"/>
      <c r="JOX9" s="8"/>
      <c r="JOY9" s="8"/>
      <c r="JOZ9" s="8"/>
      <c r="JPA9" s="8"/>
      <c r="JPB9" s="8"/>
      <c r="JPC9" s="8"/>
      <c r="JPD9" s="8"/>
      <c r="JPE9" s="8"/>
      <c r="JPF9" s="8"/>
      <c r="JPG9" s="8"/>
      <c r="JPH9" s="8"/>
      <c r="JPI9" s="8"/>
      <c r="JPJ9" s="8"/>
      <c r="JPK9" s="8"/>
      <c r="JPL9" s="8"/>
      <c r="JPM9" s="8"/>
      <c r="JPN9" s="8"/>
      <c r="JPO9" s="8"/>
      <c r="JPP9" s="8"/>
      <c r="JPQ9" s="8"/>
      <c r="JPR9" s="8"/>
      <c r="JPS9" s="8"/>
      <c r="JPT9" s="8"/>
      <c r="JPU9" s="8"/>
      <c r="JPV9" s="8"/>
      <c r="JPW9" s="8"/>
      <c r="JPX9" s="8"/>
      <c r="JPY9" s="8"/>
      <c r="JPZ9" s="8"/>
      <c r="JQA9" s="8"/>
      <c r="JQB9" s="8"/>
      <c r="JQC9" s="8"/>
      <c r="JQD9" s="8"/>
      <c r="JQE9" s="8"/>
      <c r="JQF9" s="8"/>
      <c r="JQG9" s="8"/>
      <c r="JQH9" s="8"/>
      <c r="JQI9" s="8"/>
      <c r="JQJ9" s="8"/>
      <c r="JQK9" s="8"/>
      <c r="JQL9" s="8"/>
      <c r="JQM9" s="8"/>
      <c r="JQN9" s="8"/>
      <c r="JQO9" s="8"/>
      <c r="JQP9" s="8"/>
      <c r="JQQ9" s="8"/>
      <c r="JQR9" s="8"/>
      <c r="JQS9" s="8"/>
      <c r="JQT9" s="8"/>
      <c r="JQU9" s="8"/>
      <c r="JQV9" s="8"/>
      <c r="JQW9" s="8"/>
      <c r="JQX9" s="8"/>
      <c r="JQY9" s="8"/>
      <c r="JQZ9" s="8"/>
      <c r="JRA9" s="8"/>
      <c r="JRB9" s="8"/>
      <c r="JRC9" s="8"/>
      <c r="JRD9" s="8"/>
      <c r="JRE9" s="8"/>
      <c r="JRF9" s="8"/>
      <c r="JRG9" s="8"/>
      <c r="JRH9" s="8"/>
      <c r="JRI9" s="8"/>
      <c r="JRJ9" s="8"/>
      <c r="JRK9" s="8"/>
      <c r="JRL9" s="8"/>
      <c r="JRM9" s="8"/>
      <c r="JRN9" s="8"/>
      <c r="JRO9" s="8"/>
      <c r="JRP9" s="8"/>
      <c r="JRQ9" s="8"/>
      <c r="JRR9" s="8"/>
      <c r="JRS9" s="8"/>
      <c r="JRT9" s="8"/>
      <c r="JRU9" s="8"/>
      <c r="JRV9" s="8"/>
      <c r="JRW9" s="8"/>
      <c r="JRX9" s="8"/>
      <c r="JRY9" s="8"/>
      <c r="JRZ9" s="8"/>
      <c r="JSA9" s="8"/>
      <c r="JSB9" s="8"/>
      <c r="JSC9" s="8"/>
      <c r="JSD9" s="8"/>
      <c r="JSE9" s="8"/>
      <c r="JSF9" s="8"/>
      <c r="JSG9" s="8"/>
      <c r="JSH9" s="8"/>
      <c r="JSI9" s="8"/>
      <c r="JSJ9" s="8"/>
      <c r="JSK9" s="8"/>
      <c r="JSL9" s="8"/>
      <c r="JSM9" s="8"/>
      <c r="JSN9" s="8"/>
      <c r="JSO9" s="8"/>
      <c r="JSP9" s="8"/>
      <c r="JSQ9" s="8"/>
      <c r="JSR9" s="8"/>
      <c r="JSS9" s="8"/>
      <c r="JST9" s="8"/>
      <c r="JSU9" s="8"/>
      <c r="JSV9" s="8"/>
      <c r="JSW9" s="8"/>
      <c r="JSX9" s="8"/>
      <c r="JSY9" s="8"/>
      <c r="JSZ9" s="8"/>
      <c r="JTA9" s="8"/>
      <c r="JTB9" s="8"/>
      <c r="JTC9" s="8"/>
      <c r="JTD9" s="8"/>
      <c r="JTE9" s="8"/>
      <c r="JTF9" s="8"/>
      <c r="JTG9" s="8"/>
      <c r="JTH9" s="8"/>
      <c r="JTI9" s="8"/>
      <c r="JTJ9" s="8"/>
      <c r="JTK9" s="8"/>
      <c r="JTL9" s="8"/>
      <c r="JTM9" s="8"/>
      <c r="JTN9" s="8"/>
      <c r="JTO9" s="8"/>
      <c r="JTP9" s="8"/>
      <c r="JTQ9" s="8"/>
      <c r="JTR9" s="8"/>
      <c r="JTS9" s="8"/>
      <c r="JTT9" s="8"/>
      <c r="JTU9" s="8"/>
      <c r="JTV9" s="8"/>
      <c r="JTW9" s="8"/>
      <c r="JTX9" s="8"/>
      <c r="JTY9" s="8"/>
      <c r="JTZ9" s="8"/>
      <c r="JUA9" s="8"/>
      <c r="JUB9" s="8"/>
      <c r="JUC9" s="8"/>
      <c r="JUD9" s="8"/>
      <c r="JUE9" s="8"/>
      <c r="JUF9" s="8"/>
      <c r="JUG9" s="8"/>
      <c r="JUH9" s="8"/>
      <c r="JUI9" s="8"/>
      <c r="JUJ9" s="8"/>
      <c r="JUK9" s="8"/>
      <c r="JUL9" s="8"/>
      <c r="JUM9" s="8"/>
      <c r="JUN9" s="8"/>
      <c r="JUO9" s="8"/>
      <c r="JUP9" s="8"/>
      <c r="JUQ9" s="8"/>
      <c r="JUR9" s="8"/>
      <c r="JUS9" s="8"/>
      <c r="JUT9" s="8"/>
      <c r="JUU9" s="8"/>
      <c r="JUV9" s="8"/>
      <c r="JUW9" s="8"/>
      <c r="JUX9" s="8"/>
      <c r="JUY9" s="8"/>
      <c r="JUZ9" s="8"/>
      <c r="JVA9" s="8"/>
      <c r="JVB9" s="8"/>
      <c r="JVC9" s="8"/>
      <c r="JVD9" s="8"/>
      <c r="JVE9" s="8"/>
      <c r="JVF9" s="8"/>
      <c r="JVG9" s="8"/>
      <c r="JVH9" s="8"/>
      <c r="JVI9" s="8"/>
      <c r="JVJ9" s="8"/>
      <c r="JVK9" s="8"/>
      <c r="JVL9" s="8"/>
      <c r="JVM9" s="8"/>
      <c r="JVN9" s="8"/>
      <c r="JVO9" s="8"/>
      <c r="JVP9" s="8"/>
      <c r="JVQ9" s="8"/>
      <c r="JVR9" s="8"/>
      <c r="JVS9" s="8"/>
      <c r="JVT9" s="8"/>
      <c r="JVU9" s="8"/>
      <c r="JVV9" s="8"/>
      <c r="JVW9" s="8"/>
      <c r="JVX9" s="8"/>
      <c r="JVY9" s="8"/>
      <c r="JVZ9" s="8"/>
      <c r="JWA9" s="8"/>
      <c r="JWB9" s="8"/>
      <c r="JWC9" s="8"/>
      <c r="JWD9" s="8"/>
      <c r="JWE9" s="8"/>
      <c r="JWF9" s="8"/>
      <c r="JWG9" s="8"/>
      <c r="JWH9" s="8"/>
      <c r="JWI9" s="8"/>
      <c r="JWJ9" s="8"/>
      <c r="JWK9" s="8"/>
      <c r="JWL9" s="8"/>
      <c r="JWM9" s="8"/>
      <c r="JWN9" s="8"/>
      <c r="JWO9" s="8"/>
      <c r="JWP9" s="8"/>
      <c r="JWQ9" s="8"/>
      <c r="JWR9" s="8"/>
      <c r="JWS9" s="8"/>
      <c r="JWT9" s="8"/>
      <c r="JWU9" s="8"/>
      <c r="JWV9" s="8"/>
      <c r="JWW9" s="8"/>
      <c r="JWX9" s="8"/>
      <c r="JWY9" s="8"/>
      <c r="JWZ9" s="8"/>
      <c r="JXA9" s="8"/>
      <c r="JXB9" s="8"/>
      <c r="JXC9" s="8"/>
      <c r="JXD9" s="8"/>
      <c r="JXE9" s="8"/>
      <c r="JXF9" s="8"/>
      <c r="JXG9" s="8"/>
      <c r="JXH9" s="8"/>
      <c r="JXI9" s="8"/>
      <c r="JXJ9" s="8"/>
      <c r="JXK9" s="8"/>
      <c r="JXL9" s="8"/>
      <c r="JXM9" s="8"/>
      <c r="JXN9" s="8"/>
      <c r="JXO9" s="8"/>
      <c r="JXP9" s="8"/>
      <c r="JXQ9" s="8"/>
      <c r="JXR9" s="8"/>
      <c r="JXS9" s="8"/>
      <c r="JXT9" s="8"/>
      <c r="JXU9" s="8"/>
      <c r="JXV9" s="8"/>
      <c r="JXW9" s="8"/>
      <c r="JXX9" s="8"/>
      <c r="JXY9" s="8"/>
      <c r="JXZ9" s="8"/>
      <c r="JYA9" s="8"/>
      <c r="JYB9" s="8"/>
      <c r="JYC9" s="8"/>
      <c r="JYD9" s="8"/>
      <c r="JYE9" s="8"/>
      <c r="JYF9" s="8"/>
      <c r="JYG9" s="8"/>
      <c r="JYH9" s="8"/>
      <c r="JYI9" s="8"/>
      <c r="JYJ9" s="8"/>
      <c r="JYK9" s="8"/>
      <c r="JYL9" s="8"/>
      <c r="JYM9" s="8"/>
      <c r="JYN9" s="8"/>
      <c r="JYO9" s="8"/>
      <c r="JYP9" s="8"/>
      <c r="JYQ9" s="8"/>
      <c r="JYR9" s="8"/>
      <c r="JYS9" s="8"/>
      <c r="JYT9" s="8"/>
      <c r="JYU9" s="8"/>
      <c r="JYV9" s="8"/>
      <c r="JYW9" s="8"/>
      <c r="JYX9" s="8"/>
      <c r="JYY9" s="8"/>
      <c r="JYZ9" s="8"/>
      <c r="JZA9" s="8"/>
      <c r="JZB9" s="8"/>
      <c r="JZC9" s="8"/>
      <c r="JZD9" s="8"/>
      <c r="JZE9" s="8"/>
      <c r="JZF9" s="8"/>
      <c r="JZG9" s="8"/>
      <c r="JZH9" s="8"/>
      <c r="JZI9" s="8"/>
      <c r="JZJ9" s="8"/>
      <c r="JZK9" s="8"/>
      <c r="JZL9" s="8"/>
      <c r="JZM9" s="8"/>
      <c r="JZN9" s="8"/>
      <c r="JZO9" s="8"/>
      <c r="JZP9" s="8"/>
      <c r="JZQ9" s="8"/>
      <c r="JZR9" s="8"/>
      <c r="JZS9" s="8"/>
      <c r="JZT9" s="8"/>
      <c r="JZU9" s="8"/>
      <c r="JZV9" s="8"/>
      <c r="JZW9" s="8"/>
      <c r="JZX9" s="8"/>
      <c r="JZY9" s="8"/>
      <c r="JZZ9" s="8"/>
      <c r="KAA9" s="8"/>
      <c r="KAB9" s="8"/>
      <c r="KAC9" s="8"/>
      <c r="KAD9" s="8"/>
      <c r="KAE9" s="8"/>
      <c r="KAF9" s="8"/>
      <c r="KAG9" s="8"/>
      <c r="KAH9" s="8"/>
      <c r="KAI9" s="8"/>
      <c r="KAJ9" s="8"/>
      <c r="KAK9" s="8"/>
      <c r="KAL9" s="8"/>
      <c r="KAM9" s="8"/>
      <c r="KAN9" s="8"/>
      <c r="KAO9" s="8"/>
      <c r="KAP9" s="8"/>
      <c r="KAQ9" s="8"/>
      <c r="KAR9" s="8"/>
      <c r="KAS9" s="8"/>
      <c r="KAT9" s="8"/>
      <c r="KAU9" s="8"/>
      <c r="KAV9" s="8"/>
      <c r="KAW9" s="8"/>
      <c r="KAX9" s="8"/>
      <c r="KAY9" s="8"/>
      <c r="KAZ9" s="8"/>
      <c r="KBA9" s="8"/>
      <c r="KBB9" s="8"/>
      <c r="KBC9" s="8"/>
      <c r="KBD9" s="8"/>
      <c r="KBE9" s="8"/>
      <c r="KBF9" s="8"/>
      <c r="KBG9" s="8"/>
      <c r="KBH9" s="8"/>
      <c r="KBI9" s="8"/>
      <c r="KBJ9" s="8"/>
      <c r="KBK9" s="8"/>
      <c r="KBL9" s="8"/>
      <c r="KBM9" s="8"/>
      <c r="KBN9" s="8"/>
      <c r="KBO9" s="8"/>
      <c r="KBP9" s="8"/>
      <c r="KBQ9" s="8"/>
      <c r="KBR9" s="8"/>
      <c r="KBS9" s="8"/>
      <c r="KBT9" s="8"/>
      <c r="KBU9" s="8"/>
      <c r="KBV9" s="8"/>
      <c r="KBW9" s="8"/>
      <c r="KBX9" s="8"/>
      <c r="KBY9" s="8"/>
      <c r="KBZ9" s="8"/>
      <c r="KCA9" s="8"/>
      <c r="KCB9" s="8"/>
      <c r="KCC9" s="8"/>
      <c r="KCD9" s="8"/>
      <c r="KCE9" s="8"/>
      <c r="KCF9" s="8"/>
      <c r="KCG9" s="8"/>
      <c r="KCH9" s="8"/>
      <c r="KCI9" s="8"/>
      <c r="KCJ9" s="8"/>
      <c r="KCK9" s="8"/>
      <c r="KCL9" s="8"/>
      <c r="KCM9" s="8"/>
      <c r="KCN9" s="8"/>
      <c r="KCO9" s="8"/>
      <c r="KCP9" s="8"/>
      <c r="KCQ9" s="8"/>
      <c r="KCR9" s="8"/>
      <c r="KCS9" s="8"/>
      <c r="KCT9" s="8"/>
      <c r="KCU9" s="8"/>
      <c r="KCV9" s="8"/>
      <c r="KCW9" s="8"/>
      <c r="KCX9" s="8"/>
      <c r="KCY9" s="8"/>
      <c r="KCZ9" s="8"/>
      <c r="KDA9" s="8"/>
      <c r="KDB9" s="8"/>
      <c r="KDC9" s="8"/>
      <c r="KDD9" s="8"/>
      <c r="KDE9" s="8"/>
      <c r="KDF9" s="8"/>
      <c r="KDG9" s="8"/>
      <c r="KDH9" s="8"/>
      <c r="KDI9" s="8"/>
      <c r="KDJ9" s="8"/>
      <c r="KDK9" s="8"/>
      <c r="KDL9" s="8"/>
      <c r="KDM9" s="8"/>
      <c r="KDN9" s="8"/>
      <c r="KDO9" s="8"/>
      <c r="KDP9" s="8"/>
      <c r="KDQ9" s="8"/>
      <c r="KDR9" s="8"/>
      <c r="KDS9" s="8"/>
      <c r="KDT9" s="8"/>
      <c r="KDU9" s="8"/>
      <c r="KDV9" s="8"/>
      <c r="KDW9" s="8"/>
      <c r="KDX9" s="8"/>
      <c r="KDY9" s="8"/>
      <c r="KDZ9" s="8"/>
      <c r="KEA9" s="8"/>
      <c r="KEB9" s="8"/>
      <c r="KEC9" s="8"/>
      <c r="KED9" s="8"/>
      <c r="KEE9" s="8"/>
      <c r="KEF9" s="8"/>
      <c r="KEG9" s="8"/>
      <c r="KEH9" s="8"/>
      <c r="KEI9" s="8"/>
      <c r="KEJ9" s="8"/>
      <c r="KEK9" s="8"/>
      <c r="KEL9" s="8"/>
      <c r="KEM9" s="8"/>
      <c r="KEN9" s="8"/>
      <c r="KEO9" s="8"/>
      <c r="KEP9" s="8"/>
      <c r="KEQ9" s="8"/>
      <c r="KER9" s="8"/>
      <c r="KES9" s="8"/>
      <c r="KET9" s="8"/>
      <c r="KEU9" s="8"/>
      <c r="KEV9" s="8"/>
      <c r="KEW9" s="8"/>
      <c r="KEX9" s="8"/>
      <c r="KEY9" s="8"/>
      <c r="KEZ9" s="8"/>
      <c r="KFA9" s="8"/>
      <c r="KFB9" s="8"/>
      <c r="KFC9" s="8"/>
      <c r="KFD9" s="8"/>
      <c r="KFE9" s="8"/>
      <c r="KFF9" s="8"/>
      <c r="KFG9" s="8"/>
      <c r="KFH9" s="8"/>
      <c r="KFI9" s="8"/>
      <c r="KFJ9" s="8"/>
      <c r="KFK9" s="8"/>
      <c r="KFL9" s="8"/>
      <c r="KFM9" s="8"/>
      <c r="KFN9" s="8"/>
      <c r="KFO9" s="8"/>
      <c r="KFP9" s="8"/>
      <c r="KFQ9" s="8"/>
      <c r="KFR9" s="8"/>
      <c r="KFS9" s="8"/>
      <c r="KFT9" s="8"/>
      <c r="KFU9" s="8"/>
      <c r="KFV9" s="8"/>
      <c r="KFW9" s="8"/>
      <c r="KFX9" s="8"/>
      <c r="KFY9" s="8"/>
      <c r="KFZ9" s="8"/>
      <c r="KGA9" s="8"/>
      <c r="KGB9" s="8"/>
      <c r="KGC9" s="8"/>
      <c r="KGD9" s="8"/>
      <c r="KGE9" s="8"/>
      <c r="KGF9" s="8"/>
      <c r="KGG9" s="8"/>
      <c r="KGH9" s="8"/>
      <c r="KGI9" s="8"/>
      <c r="KGJ9" s="8"/>
      <c r="KGK9" s="8"/>
      <c r="KGL9" s="8"/>
      <c r="KGM9" s="8"/>
      <c r="KGN9" s="8"/>
      <c r="KGO9" s="8"/>
      <c r="KGP9" s="8"/>
      <c r="KGQ9" s="8"/>
      <c r="KGR9" s="8"/>
      <c r="KGS9" s="8"/>
      <c r="KGT9" s="8"/>
      <c r="KGU9" s="8"/>
      <c r="KGV9" s="8"/>
      <c r="KGW9" s="8"/>
      <c r="KGX9" s="8"/>
      <c r="KGY9" s="8"/>
      <c r="KGZ9" s="8"/>
      <c r="KHA9" s="8"/>
      <c r="KHB9" s="8"/>
      <c r="KHC9" s="8"/>
      <c r="KHD9" s="8"/>
      <c r="KHE9" s="8"/>
      <c r="KHF9" s="8"/>
      <c r="KHG9" s="8"/>
      <c r="KHH9" s="8"/>
      <c r="KHI9" s="8"/>
      <c r="KHJ9" s="8"/>
      <c r="KHK9" s="8"/>
      <c r="KHL9" s="8"/>
      <c r="KHM9" s="8"/>
      <c r="KHN9" s="8"/>
      <c r="KHO9" s="8"/>
      <c r="KHP9" s="8"/>
      <c r="KHQ9" s="8"/>
      <c r="KHR9" s="8"/>
      <c r="KHS9" s="8"/>
      <c r="KHT9" s="8"/>
      <c r="KHU9" s="8"/>
      <c r="KHV9" s="8"/>
      <c r="KHW9" s="8"/>
      <c r="KHX9" s="8"/>
      <c r="KHY9" s="8"/>
      <c r="KHZ9" s="8"/>
      <c r="KIA9" s="8"/>
      <c r="KIB9" s="8"/>
      <c r="KIC9" s="8"/>
      <c r="KID9" s="8"/>
      <c r="KIE9" s="8"/>
      <c r="KIF9" s="8"/>
      <c r="KIG9" s="8"/>
      <c r="KIH9" s="8"/>
      <c r="KII9" s="8"/>
      <c r="KIJ9" s="8"/>
      <c r="KIK9" s="8"/>
      <c r="KIL9" s="8"/>
      <c r="KIM9" s="8"/>
      <c r="KIN9" s="8"/>
      <c r="KIO9" s="8"/>
      <c r="KIP9" s="8"/>
      <c r="KIQ9" s="8"/>
      <c r="KIR9" s="8"/>
      <c r="KIS9" s="8"/>
      <c r="KIT9" s="8"/>
      <c r="KIU9" s="8"/>
      <c r="KIV9" s="8"/>
      <c r="KIW9" s="8"/>
      <c r="KIX9" s="8"/>
      <c r="KIY9" s="8"/>
      <c r="KIZ9" s="8"/>
      <c r="KJA9" s="8"/>
      <c r="KJB9" s="8"/>
      <c r="KJC9" s="8"/>
      <c r="KJD9" s="8"/>
      <c r="KJE9" s="8"/>
      <c r="KJF9" s="8"/>
      <c r="KJG9" s="8"/>
      <c r="KJH9" s="8"/>
      <c r="KJI9" s="8"/>
      <c r="KJJ9" s="8"/>
      <c r="KJK9" s="8"/>
      <c r="KJL9" s="8"/>
      <c r="KJM9" s="8"/>
      <c r="KJN9" s="8"/>
      <c r="KJO9" s="8"/>
      <c r="KJP9" s="8"/>
      <c r="KJQ9" s="8"/>
      <c r="KJR9" s="8"/>
      <c r="KJS9" s="8"/>
      <c r="KJT9" s="8"/>
      <c r="KJU9" s="8"/>
      <c r="KJV9" s="8"/>
      <c r="KJW9" s="8"/>
      <c r="KJX9" s="8"/>
      <c r="KJY9" s="8"/>
      <c r="KJZ9" s="8"/>
      <c r="KKA9" s="8"/>
      <c r="KKB9" s="8"/>
      <c r="KKC9" s="8"/>
      <c r="KKD9" s="8"/>
      <c r="KKE9" s="8"/>
      <c r="KKF9" s="8"/>
      <c r="KKG9" s="8"/>
      <c r="KKH9" s="8"/>
      <c r="KKI9" s="8"/>
      <c r="KKJ9" s="8"/>
      <c r="KKK9" s="8"/>
      <c r="KKL9" s="8"/>
      <c r="KKM9" s="8"/>
      <c r="KKN9" s="8"/>
      <c r="KKO9" s="8"/>
      <c r="KKP9" s="8"/>
      <c r="KKQ9" s="8"/>
      <c r="KKR9" s="8"/>
      <c r="KKS9" s="8"/>
      <c r="KKT9" s="8"/>
      <c r="KKU9" s="8"/>
      <c r="KKV9" s="8"/>
      <c r="KKW9" s="8"/>
      <c r="KKX9" s="8"/>
      <c r="KKY9" s="8"/>
      <c r="KKZ9" s="8"/>
      <c r="KLA9" s="8"/>
      <c r="KLB9" s="8"/>
      <c r="KLC9" s="8"/>
      <c r="KLD9" s="8"/>
      <c r="KLE9" s="8"/>
      <c r="KLF9" s="8"/>
      <c r="KLG9" s="8"/>
      <c r="KLH9" s="8"/>
      <c r="KLI9" s="8"/>
      <c r="KLJ9" s="8"/>
      <c r="KLK9" s="8"/>
      <c r="KLL9" s="8"/>
      <c r="KLM9" s="8"/>
      <c r="KLN9" s="8"/>
      <c r="KLO9" s="8"/>
      <c r="KLP9" s="8"/>
      <c r="KLQ9" s="8"/>
      <c r="KLR9" s="8"/>
      <c r="KLS9" s="8"/>
      <c r="KLT9" s="8"/>
      <c r="KLU9" s="8"/>
      <c r="KLV9" s="8"/>
      <c r="KLW9" s="8"/>
      <c r="KLX9" s="8"/>
      <c r="KLY9" s="8"/>
      <c r="KLZ9" s="8"/>
      <c r="KMA9" s="8"/>
      <c r="KMB9" s="8"/>
      <c r="KMC9" s="8"/>
      <c r="KMD9" s="8"/>
      <c r="KME9" s="8"/>
      <c r="KMF9" s="8"/>
      <c r="KMG9" s="8"/>
      <c r="KMH9" s="8"/>
      <c r="KMI9" s="8"/>
      <c r="KMJ9" s="8"/>
      <c r="KMK9" s="8"/>
      <c r="KML9" s="8"/>
      <c r="KMM9" s="8"/>
      <c r="KMN9" s="8"/>
      <c r="KMO9" s="8"/>
      <c r="KMP9" s="8"/>
      <c r="KMQ9" s="8"/>
      <c r="KMR9" s="8"/>
      <c r="KMS9" s="8"/>
      <c r="KMT9" s="8"/>
      <c r="KMU9" s="8"/>
      <c r="KMV9" s="8"/>
      <c r="KMW9" s="8"/>
      <c r="KMX9" s="8"/>
      <c r="KMY9" s="8"/>
      <c r="KMZ9" s="8"/>
      <c r="KNA9" s="8"/>
      <c r="KNB9" s="8"/>
      <c r="KNC9" s="8"/>
      <c r="KND9" s="8"/>
      <c r="KNE9" s="8"/>
      <c r="KNF9" s="8"/>
      <c r="KNG9" s="8"/>
      <c r="KNH9" s="8"/>
      <c r="KNI9" s="8"/>
      <c r="KNJ9" s="8"/>
      <c r="KNK9" s="8"/>
      <c r="KNL9" s="8"/>
      <c r="KNM9" s="8"/>
      <c r="KNN9" s="8"/>
      <c r="KNO9" s="8"/>
      <c r="KNP9" s="8"/>
      <c r="KNQ9" s="8"/>
      <c r="KNR9" s="8"/>
      <c r="KNS9" s="8"/>
      <c r="KNT9" s="8"/>
      <c r="KNU9" s="8"/>
      <c r="KNV9" s="8"/>
      <c r="KNW9" s="8"/>
      <c r="KNX9" s="8"/>
      <c r="KNY9" s="8"/>
      <c r="KNZ9" s="8"/>
      <c r="KOA9" s="8"/>
      <c r="KOB9" s="8"/>
      <c r="KOC9" s="8"/>
      <c r="KOD9" s="8"/>
      <c r="KOE9" s="8"/>
      <c r="KOF9" s="8"/>
      <c r="KOG9" s="8"/>
      <c r="KOH9" s="8"/>
      <c r="KOI9" s="8"/>
      <c r="KOJ9" s="8"/>
      <c r="KOK9" s="8"/>
      <c r="KOL9" s="8"/>
      <c r="KOM9" s="8"/>
      <c r="KON9" s="8"/>
      <c r="KOO9" s="8"/>
      <c r="KOP9" s="8"/>
      <c r="KOQ9" s="8"/>
      <c r="KOR9" s="8"/>
      <c r="KOS9" s="8"/>
      <c r="KOT9" s="8"/>
      <c r="KOU9" s="8"/>
      <c r="KOV9" s="8"/>
      <c r="KOW9" s="8"/>
      <c r="KOX9" s="8"/>
      <c r="KOY9" s="8"/>
      <c r="KOZ9" s="8"/>
      <c r="KPA9" s="8"/>
      <c r="KPB9" s="8"/>
      <c r="KPC9" s="8"/>
      <c r="KPD9" s="8"/>
      <c r="KPE9" s="8"/>
      <c r="KPF9" s="8"/>
      <c r="KPG9" s="8"/>
      <c r="KPH9" s="8"/>
      <c r="KPI9" s="8"/>
      <c r="KPJ9" s="8"/>
      <c r="KPK9" s="8"/>
      <c r="KPL9" s="8"/>
      <c r="KPM9" s="8"/>
      <c r="KPN9" s="8"/>
      <c r="KPO9" s="8"/>
      <c r="KPP9" s="8"/>
      <c r="KPQ9" s="8"/>
      <c r="KPR9" s="8"/>
      <c r="KPS9" s="8"/>
      <c r="KPT9" s="8"/>
      <c r="KPU9" s="8"/>
      <c r="KPV9" s="8"/>
      <c r="KPW9" s="8"/>
      <c r="KPX9" s="8"/>
      <c r="KPY9" s="8"/>
      <c r="KPZ9" s="8"/>
      <c r="KQA9" s="8"/>
      <c r="KQB9" s="8"/>
      <c r="KQC9" s="8"/>
      <c r="KQD9" s="8"/>
      <c r="KQE9" s="8"/>
      <c r="KQF9" s="8"/>
      <c r="KQG9" s="8"/>
      <c r="KQH9" s="8"/>
      <c r="KQI9" s="8"/>
      <c r="KQJ9" s="8"/>
      <c r="KQK9" s="8"/>
      <c r="KQL9" s="8"/>
      <c r="KQM9" s="8"/>
      <c r="KQN9" s="8"/>
      <c r="KQO9" s="8"/>
      <c r="KQP9" s="8"/>
      <c r="KQQ9" s="8"/>
      <c r="KQR9" s="8"/>
      <c r="KQS9" s="8"/>
      <c r="KQT9" s="8"/>
      <c r="KQU9" s="8"/>
      <c r="KQV9" s="8"/>
      <c r="KQW9" s="8"/>
      <c r="KQX9" s="8"/>
      <c r="KQY9" s="8"/>
      <c r="KQZ9" s="8"/>
      <c r="KRA9" s="8"/>
      <c r="KRB9" s="8"/>
      <c r="KRC9" s="8"/>
      <c r="KRD9" s="8"/>
      <c r="KRE9" s="8"/>
      <c r="KRF9" s="8"/>
      <c r="KRG9" s="8"/>
      <c r="KRH9" s="8"/>
      <c r="KRI9" s="8"/>
      <c r="KRJ9" s="8"/>
      <c r="KRK9" s="8"/>
      <c r="KRL9" s="8"/>
      <c r="KRM9" s="8"/>
      <c r="KRN9" s="8"/>
      <c r="KRO9" s="8"/>
      <c r="KRP9" s="8"/>
      <c r="KRQ9" s="8"/>
      <c r="KRR9" s="8"/>
      <c r="KRS9" s="8"/>
      <c r="KRT9" s="8"/>
      <c r="KRU9" s="8"/>
      <c r="KRV9" s="8"/>
      <c r="KRW9" s="8"/>
      <c r="KRX9" s="8"/>
      <c r="KRY9" s="8"/>
      <c r="KRZ9" s="8"/>
      <c r="KSA9" s="8"/>
      <c r="KSB9" s="8"/>
      <c r="KSC9" s="8"/>
      <c r="KSD9" s="8"/>
      <c r="KSE9" s="8"/>
      <c r="KSF9" s="8"/>
      <c r="KSG9" s="8"/>
      <c r="KSH9" s="8"/>
      <c r="KSI9" s="8"/>
      <c r="KSJ9" s="8"/>
      <c r="KSK9" s="8"/>
      <c r="KSL9" s="8"/>
      <c r="KSM9" s="8"/>
      <c r="KSN9" s="8"/>
      <c r="KSO9" s="8"/>
      <c r="KSP9" s="8"/>
      <c r="KSQ9" s="8"/>
      <c r="KSR9" s="8"/>
      <c r="KSS9" s="8"/>
      <c r="KST9" s="8"/>
      <c r="KSU9" s="8"/>
      <c r="KSV9" s="8"/>
      <c r="KSW9" s="8"/>
      <c r="KSX9" s="8"/>
      <c r="KSY9" s="8"/>
      <c r="KSZ9" s="8"/>
      <c r="KTA9" s="8"/>
      <c r="KTB9" s="8"/>
      <c r="KTC9" s="8"/>
      <c r="KTD9" s="8"/>
      <c r="KTE9" s="8"/>
      <c r="KTF9" s="8"/>
      <c r="KTG9" s="8"/>
      <c r="KTH9" s="8"/>
      <c r="KTI9" s="8"/>
      <c r="KTJ9" s="8"/>
      <c r="KTK9" s="8"/>
      <c r="KTL9" s="8"/>
      <c r="KTM9" s="8"/>
      <c r="KTN9" s="8"/>
      <c r="KTO9" s="8"/>
      <c r="KTP9" s="8"/>
      <c r="KTQ9" s="8"/>
      <c r="KTR9" s="8"/>
      <c r="KTS9" s="8"/>
      <c r="KTT9" s="8"/>
      <c r="KTU9" s="8"/>
      <c r="KTV9" s="8"/>
      <c r="KTW9" s="8"/>
      <c r="KTX9" s="8"/>
      <c r="KTY9" s="8"/>
      <c r="KTZ9" s="8"/>
      <c r="KUA9" s="8"/>
      <c r="KUB9" s="8"/>
      <c r="KUC9" s="8"/>
      <c r="KUD9" s="8"/>
      <c r="KUE9" s="8"/>
      <c r="KUF9" s="8"/>
      <c r="KUG9" s="8"/>
      <c r="KUH9" s="8"/>
      <c r="KUI9" s="8"/>
      <c r="KUJ9" s="8"/>
      <c r="KUK9" s="8"/>
      <c r="KUL9" s="8"/>
      <c r="KUM9" s="8"/>
      <c r="KUN9" s="8"/>
      <c r="KUO9" s="8"/>
      <c r="KUP9" s="8"/>
      <c r="KUQ9" s="8"/>
      <c r="KUR9" s="8"/>
      <c r="KUS9" s="8"/>
      <c r="KUT9" s="8"/>
      <c r="KUU9" s="8"/>
      <c r="KUV9" s="8"/>
      <c r="KUW9" s="8"/>
      <c r="KUX9" s="8"/>
      <c r="KUY9" s="8"/>
      <c r="KUZ9" s="8"/>
      <c r="KVA9" s="8"/>
      <c r="KVB9" s="8"/>
      <c r="KVC9" s="8"/>
      <c r="KVD9" s="8"/>
      <c r="KVE9" s="8"/>
      <c r="KVF9" s="8"/>
      <c r="KVG9" s="8"/>
      <c r="KVH9" s="8"/>
      <c r="KVI9" s="8"/>
      <c r="KVJ9" s="8"/>
      <c r="KVK9" s="8"/>
      <c r="KVL9" s="8"/>
      <c r="KVM9" s="8"/>
      <c r="KVN9" s="8"/>
      <c r="KVO9" s="8"/>
      <c r="KVP9" s="8"/>
      <c r="KVQ9" s="8"/>
      <c r="KVR9" s="8"/>
      <c r="KVS9" s="8"/>
      <c r="KVT9" s="8"/>
      <c r="KVU9" s="8"/>
      <c r="KVV9" s="8"/>
      <c r="KVW9" s="8"/>
      <c r="KVX9" s="8"/>
      <c r="KVY9" s="8"/>
      <c r="KVZ9" s="8"/>
      <c r="KWA9" s="8"/>
      <c r="KWB9" s="8"/>
      <c r="KWC9" s="8"/>
      <c r="KWD9" s="8"/>
      <c r="KWE9" s="8"/>
      <c r="KWF9" s="8"/>
      <c r="KWG9" s="8"/>
      <c r="KWH9" s="8"/>
      <c r="KWI9" s="8"/>
      <c r="KWJ9" s="8"/>
      <c r="KWK9" s="8"/>
      <c r="KWL9" s="8"/>
      <c r="KWM9" s="8"/>
      <c r="KWN9" s="8"/>
      <c r="KWO9" s="8"/>
      <c r="KWP9" s="8"/>
      <c r="KWQ9" s="8"/>
      <c r="KWR9" s="8"/>
      <c r="KWS9" s="8"/>
      <c r="KWT9" s="8"/>
      <c r="KWU9" s="8"/>
      <c r="KWV9" s="8"/>
      <c r="KWW9" s="8"/>
      <c r="KWX9" s="8"/>
      <c r="KWY9" s="8"/>
      <c r="KWZ9" s="8"/>
      <c r="KXA9" s="8"/>
      <c r="KXB9" s="8"/>
      <c r="KXC9" s="8"/>
      <c r="KXD9" s="8"/>
      <c r="KXE9" s="8"/>
      <c r="KXF9" s="8"/>
      <c r="KXG9" s="8"/>
      <c r="KXH9" s="8"/>
      <c r="KXI9" s="8"/>
      <c r="KXJ9" s="8"/>
      <c r="KXK9" s="8"/>
      <c r="KXL9" s="8"/>
      <c r="KXM9" s="8"/>
      <c r="KXN9" s="8"/>
      <c r="KXO9" s="8"/>
      <c r="KXP9" s="8"/>
      <c r="KXQ9" s="8"/>
      <c r="KXR9" s="8"/>
      <c r="KXS9" s="8"/>
      <c r="KXT9" s="8"/>
      <c r="KXU9" s="8"/>
      <c r="KXV9" s="8"/>
      <c r="KXW9" s="8"/>
      <c r="KXX9" s="8"/>
      <c r="KXY9" s="8"/>
      <c r="KXZ9" s="8"/>
      <c r="KYA9" s="8"/>
      <c r="KYB9" s="8"/>
      <c r="KYC9" s="8"/>
      <c r="KYD9" s="8"/>
      <c r="KYE9" s="8"/>
      <c r="KYF9" s="8"/>
      <c r="KYG9" s="8"/>
      <c r="KYH9" s="8"/>
      <c r="KYI9" s="8"/>
      <c r="KYJ9" s="8"/>
      <c r="KYK9" s="8"/>
      <c r="KYL9" s="8"/>
      <c r="KYM9" s="8"/>
      <c r="KYN9" s="8"/>
      <c r="KYO9" s="8"/>
      <c r="KYP9" s="8"/>
      <c r="KYQ9" s="8"/>
      <c r="KYR9" s="8"/>
      <c r="KYS9" s="8"/>
      <c r="KYT9" s="8"/>
      <c r="KYU9" s="8"/>
      <c r="KYV9" s="8"/>
      <c r="KYW9" s="8"/>
      <c r="KYX9" s="8"/>
      <c r="KYY9" s="8"/>
      <c r="KYZ9" s="8"/>
      <c r="KZA9" s="8"/>
      <c r="KZB9" s="8"/>
      <c r="KZC9" s="8"/>
      <c r="KZD9" s="8"/>
      <c r="KZE9" s="8"/>
      <c r="KZF9" s="8"/>
      <c r="KZG9" s="8"/>
      <c r="KZH9" s="8"/>
      <c r="KZI9" s="8"/>
      <c r="KZJ9" s="8"/>
      <c r="KZK9" s="8"/>
      <c r="KZL9" s="8"/>
      <c r="KZM9" s="8"/>
      <c r="KZN9" s="8"/>
      <c r="KZO9" s="8"/>
      <c r="KZP9" s="8"/>
      <c r="KZQ9" s="8"/>
      <c r="KZR9" s="8"/>
      <c r="KZS9" s="8"/>
      <c r="KZT9" s="8"/>
      <c r="KZU9" s="8"/>
      <c r="KZV9" s="8"/>
      <c r="KZW9" s="8"/>
      <c r="KZX9" s="8"/>
      <c r="KZY9" s="8"/>
      <c r="KZZ9" s="8"/>
      <c r="LAA9" s="8"/>
      <c r="LAB9" s="8"/>
      <c r="LAC9" s="8"/>
      <c r="LAD9" s="8"/>
      <c r="LAE9" s="8"/>
      <c r="LAF9" s="8"/>
      <c r="LAG9" s="8"/>
      <c r="LAH9" s="8"/>
      <c r="LAI9" s="8"/>
      <c r="LAJ9" s="8"/>
      <c r="LAK9" s="8"/>
      <c r="LAL9" s="8"/>
      <c r="LAM9" s="8"/>
      <c r="LAN9" s="8"/>
      <c r="LAO9" s="8"/>
      <c r="LAP9" s="8"/>
      <c r="LAQ9" s="8"/>
      <c r="LAR9" s="8"/>
      <c r="LAS9" s="8"/>
      <c r="LAT9" s="8"/>
      <c r="LAU9" s="8"/>
      <c r="LAV9" s="8"/>
      <c r="LAW9" s="8"/>
      <c r="LAX9" s="8"/>
      <c r="LAY9" s="8"/>
      <c r="LAZ9" s="8"/>
      <c r="LBA9" s="8"/>
      <c r="LBB9" s="8"/>
      <c r="LBC9" s="8"/>
      <c r="LBD9" s="8"/>
      <c r="LBE9" s="8"/>
      <c r="LBF9" s="8"/>
      <c r="LBG9" s="8"/>
      <c r="LBH9" s="8"/>
      <c r="LBI9" s="8"/>
      <c r="LBJ9" s="8"/>
      <c r="LBK9" s="8"/>
      <c r="LBL9" s="8"/>
      <c r="LBM9" s="8"/>
      <c r="LBN9" s="8"/>
      <c r="LBO9" s="8"/>
      <c r="LBP9" s="8"/>
      <c r="LBQ9" s="8"/>
      <c r="LBR9" s="8"/>
      <c r="LBS9" s="8"/>
      <c r="LBT9" s="8"/>
      <c r="LBU9" s="8"/>
      <c r="LBV9" s="8"/>
      <c r="LBW9" s="8"/>
      <c r="LBX9" s="8"/>
      <c r="LBY9" s="8"/>
      <c r="LBZ9" s="8"/>
      <c r="LCA9" s="8"/>
      <c r="LCB9" s="8"/>
      <c r="LCC9" s="8"/>
      <c r="LCD9" s="8"/>
      <c r="LCE9" s="8"/>
      <c r="LCF9" s="8"/>
      <c r="LCG9" s="8"/>
      <c r="LCH9" s="8"/>
      <c r="LCI9" s="8"/>
      <c r="LCJ9" s="8"/>
      <c r="LCK9" s="8"/>
      <c r="LCL9" s="8"/>
      <c r="LCM9" s="8"/>
      <c r="LCN9" s="8"/>
      <c r="LCO9" s="8"/>
      <c r="LCP9" s="8"/>
      <c r="LCQ9" s="8"/>
      <c r="LCR9" s="8"/>
      <c r="LCS9" s="8"/>
      <c r="LCT9" s="8"/>
      <c r="LCU9" s="8"/>
      <c r="LCV9" s="8"/>
      <c r="LCW9" s="8"/>
      <c r="LCX9" s="8"/>
      <c r="LCY9" s="8"/>
      <c r="LCZ9" s="8"/>
      <c r="LDA9" s="8"/>
      <c r="LDB9" s="8"/>
      <c r="LDC9" s="8"/>
      <c r="LDD9" s="8"/>
      <c r="LDE9" s="8"/>
      <c r="LDF9" s="8"/>
      <c r="LDG9" s="8"/>
      <c r="LDH9" s="8"/>
      <c r="LDI9" s="8"/>
      <c r="LDJ9" s="8"/>
      <c r="LDK9" s="8"/>
      <c r="LDL9" s="8"/>
      <c r="LDM9" s="8"/>
      <c r="LDN9" s="8"/>
      <c r="LDO9" s="8"/>
      <c r="LDP9" s="8"/>
      <c r="LDQ9" s="8"/>
      <c r="LDR9" s="8"/>
      <c r="LDS9" s="8"/>
      <c r="LDT9" s="8"/>
      <c r="LDU9" s="8"/>
      <c r="LDV9" s="8"/>
      <c r="LDW9" s="8"/>
      <c r="LDX9" s="8"/>
      <c r="LDY9" s="8"/>
      <c r="LDZ9" s="8"/>
      <c r="LEA9" s="8"/>
      <c r="LEB9" s="8"/>
      <c r="LEC9" s="8"/>
      <c r="LED9" s="8"/>
      <c r="LEE9" s="8"/>
      <c r="LEF9" s="8"/>
      <c r="LEG9" s="8"/>
      <c r="LEH9" s="8"/>
      <c r="LEI9" s="8"/>
      <c r="LEJ9" s="8"/>
      <c r="LEK9" s="8"/>
      <c r="LEL9" s="8"/>
      <c r="LEM9" s="8"/>
      <c r="LEN9" s="8"/>
      <c r="LEO9" s="8"/>
      <c r="LEP9" s="8"/>
      <c r="LEQ9" s="8"/>
      <c r="LER9" s="8"/>
      <c r="LES9" s="8"/>
      <c r="LET9" s="8"/>
      <c r="LEU9" s="8"/>
      <c r="LEV9" s="8"/>
      <c r="LEW9" s="8"/>
      <c r="LEX9" s="8"/>
      <c r="LEY9" s="8"/>
      <c r="LEZ9" s="8"/>
      <c r="LFA9" s="8"/>
      <c r="LFB9" s="8"/>
      <c r="LFC9" s="8"/>
      <c r="LFD9" s="8"/>
      <c r="LFE9" s="8"/>
      <c r="LFF9" s="8"/>
      <c r="LFG9" s="8"/>
      <c r="LFH9" s="8"/>
      <c r="LFI9" s="8"/>
      <c r="LFJ9" s="8"/>
      <c r="LFK9" s="8"/>
      <c r="LFL9" s="8"/>
      <c r="LFM9" s="8"/>
      <c r="LFN9" s="8"/>
      <c r="LFO9" s="8"/>
      <c r="LFP9" s="8"/>
      <c r="LFQ9" s="8"/>
      <c r="LFR9" s="8"/>
      <c r="LFS9" s="8"/>
      <c r="LFT9" s="8"/>
      <c r="LFU9" s="8"/>
      <c r="LFV9" s="8"/>
      <c r="LFW9" s="8"/>
      <c r="LFX9" s="8"/>
      <c r="LFY9" s="8"/>
      <c r="LFZ9" s="8"/>
      <c r="LGA9" s="8"/>
      <c r="LGB9" s="8"/>
      <c r="LGC9" s="8"/>
      <c r="LGD9" s="8"/>
      <c r="LGE9" s="8"/>
      <c r="LGF9" s="8"/>
      <c r="LGG9" s="8"/>
      <c r="LGH9" s="8"/>
      <c r="LGI9" s="8"/>
      <c r="LGJ9" s="8"/>
      <c r="LGK9" s="8"/>
      <c r="LGL9" s="8"/>
      <c r="LGM9" s="8"/>
      <c r="LGN9" s="8"/>
      <c r="LGO9" s="8"/>
      <c r="LGP9" s="8"/>
      <c r="LGQ9" s="8"/>
      <c r="LGR9" s="8"/>
      <c r="LGS9" s="8"/>
      <c r="LGT9" s="8"/>
      <c r="LGU9" s="8"/>
      <c r="LGV9" s="8"/>
      <c r="LGW9" s="8"/>
      <c r="LGX9" s="8"/>
      <c r="LGY9" s="8"/>
      <c r="LGZ9" s="8"/>
      <c r="LHA9" s="8"/>
      <c r="LHB9" s="8"/>
      <c r="LHC9" s="8"/>
      <c r="LHD9" s="8"/>
      <c r="LHE9" s="8"/>
      <c r="LHF9" s="8"/>
      <c r="LHG9" s="8"/>
      <c r="LHH9" s="8"/>
      <c r="LHI9" s="8"/>
      <c r="LHJ9" s="8"/>
      <c r="LHK9" s="8"/>
      <c r="LHL9" s="8"/>
      <c r="LHM9" s="8"/>
      <c r="LHN9" s="8"/>
      <c r="LHO9" s="8"/>
      <c r="LHP9" s="8"/>
      <c r="LHQ9" s="8"/>
      <c r="LHR9" s="8"/>
      <c r="LHS9" s="8"/>
      <c r="LHT9" s="8"/>
      <c r="LHU9" s="8"/>
      <c r="LHV9" s="8"/>
      <c r="LHW9" s="8"/>
      <c r="LHX9" s="8"/>
      <c r="LHY9" s="8"/>
      <c r="LHZ9" s="8"/>
      <c r="LIA9" s="8"/>
      <c r="LIB9" s="8"/>
      <c r="LIC9" s="8"/>
      <c r="LID9" s="8"/>
      <c r="LIE9" s="8"/>
      <c r="LIF9" s="8"/>
      <c r="LIG9" s="8"/>
      <c r="LIH9" s="8"/>
      <c r="LII9" s="8"/>
      <c r="LIJ9" s="8"/>
      <c r="LIK9" s="8"/>
      <c r="LIL9" s="8"/>
      <c r="LIM9" s="8"/>
      <c r="LIN9" s="8"/>
      <c r="LIO9" s="8"/>
      <c r="LIP9" s="8"/>
      <c r="LIQ9" s="8"/>
      <c r="LIR9" s="8"/>
      <c r="LIS9" s="8"/>
      <c r="LIT9" s="8"/>
      <c r="LIU9" s="8"/>
      <c r="LIV9" s="8"/>
      <c r="LIW9" s="8"/>
      <c r="LIX9" s="8"/>
      <c r="LIY9" s="8"/>
      <c r="LIZ9" s="8"/>
      <c r="LJA9" s="8"/>
      <c r="LJB9" s="8"/>
      <c r="LJC9" s="8"/>
      <c r="LJD9" s="8"/>
      <c r="LJE9" s="8"/>
      <c r="LJF9" s="8"/>
      <c r="LJG9" s="8"/>
      <c r="LJH9" s="8"/>
      <c r="LJI9" s="8"/>
      <c r="LJJ9" s="8"/>
      <c r="LJK9" s="8"/>
      <c r="LJL9" s="8"/>
      <c r="LJM9" s="8"/>
      <c r="LJN9" s="8"/>
      <c r="LJO9" s="8"/>
      <c r="LJP9" s="8"/>
      <c r="LJQ9" s="8"/>
      <c r="LJR9" s="8"/>
      <c r="LJS9" s="8"/>
      <c r="LJT9" s="8"/>
      <c r="LJU9" s="8"/>
      <c r="LJV9" s="8"/>
      <c r="LJW9" s="8"/>
      <c r="LJX9" s="8"/>
      <c r="LJY9" s="8"/>
      <c r="LJZ9" s="8"/>
      <c r="LKA9" s="8"/>
      <c r="LKB9" s="8"/>
      <c r="LKC9" s="8"/>
      <c r="LKD9" s="8"/>
      <c r="LKE9" s="8"/>
      <c r="LKF9" s="8"/>
      <c r="LKG9" s="8"/>
      <c r="LKH9" s="8"/>
      <c r="LKI9" s="8"/>
      <c r="LKJ9" s="8"/>
      <c r="LKK9" s="8"/>
      <c r="LKL9" s="8"/>
      <c r="LKM9" s="8"/>
      <c r="LKN9" s="8"/>
      <c r="LKO9" s="8"/>
      <c r="LKP9" s="8"/>
      <c r="LKQ9" s="8"/>
      <c r="LKR9" s="8"/>
      <c r="LKS9" s="8"/>
      <c r="LKT9" s="8"/>
      <c r="LKU9" s="8"/>
      <c r="LKV9" s="8"/>
      <c r="LKW9" s="8"/>
      <c r="LKX9" s="8"/>
      <c r="LKY9" s="8"/>
      <c r="LKZ9" s="8"/>
      <c r="LLA9" s="8"/>
      <c r="LLB9" s="8"/>
      <c r="LLC9" s="8"/>
      <c r="LLD9" s="8"/>
      <c r="LLE9" s="8"/>
      <c r="LLF9" s="8"/>
      <c r="LLG9" s="8"/>
      <c r="LLH9" s="8"/>
      <c r="LLI9" s="8"/>
      <c r="LLJ9" s="8"/>
      <c r="LLK9" s="8"/>
      <c r="LLL9" s="8"/>
      <c r="LLM9" s="8"/>
      <c r="LLN9" s="8"/>
      <c r="LLO9" s="8"/>
      <c r="LLP9" s="8"/>
      <c r="LLQ9" s="8"/>
      <c r="LLR9" s="8"/>
      <c r="LLS9" s="8"/>
      <c r="LLT9" s="8"/>
      <c r="LLU9" s="8"/>
      <c r="LLV9" s="8"/>
      <c r="LLW9" s="8"/>
      <c r="LLX9" s="8"/>
      <c r="LLY9" s="8"/>
      <c r="LLZ9" s="8"/>
      <c r="LMA9" s="8"/>
      <c r="LMB9" s="8"/>
      <c r="LMC9" s="8"/>
      <c r="LMD9" s="8"/>
      <c r="LME9" s="8"/>
      <c r="LMF9" s="8"/>
      <c r="LMG9" s="8"/>
      <c r="LMH9" s="8"/>
      <c r="LMI9" s="8"/>
      <c r="LMJ9" s="8"/>
      <c r="LMK9" s="8"/>
      <c r="LML9" s="8"/>
      <c r="LMM9" s="8"/>
      <c r="LMN9" s="8"/>
      <c r="LMO9" s="8"/>
      <c r="LMP9" s="8"/>
      <c r="LMQ9" s="8"/>
      <c r="LMR9" s="8"/>
      <c r="LMS9" s="8"/>
      <c r="LMT9" s="8"/>
      <c r="LMU9" s="8"/>
      <c r="LMV9" s="8"/>
      <c r="LMW9" s="8"/>
      <c r="LMX9" s="8"/>
      <c r="LMY9" s="8"/>
      <c r="LMZ9" s="8"/>
      <c r="LNA9" s="8"/>
      <c r="LNB9" s="8"/>
      <c r="LNC9" s="8"/>
      <c r="LND9" s="8"/>
      <c r="LNE9" s="8"/>
      <c r="LNF9" s="8"/>
      <c r="LNG9" s="8"/>
      <c r="LNH9" s="8"/>
      <c r="LNI9" s="8"/>
      <c r="LNJ9" s="8"/>
      <c r="LNK9" s="8"/>
      <c r="LNL9" s="8"/>
      <c r="LNM9" s="8"/>
      <c r="LNN9" s="8"/>
      <c r="LNO9" s="8"/>
      <c r="LNP9" s="8"/>
      <c r="LNQ9" s="8"/>
      <c r="LNR9" s="8"/>
      <c r="LNS9" s="8"/>
      <c r="LNT9" s="8"/>
      <c r="LNU9" s="8"/>
      <c r="LNV9" s="8"/>
      <c r="LNW9" s="8"/>
      <c r="LNX9" s="8"/>
      <c r="LNY9" s="8"/>
      <c r="LNZ9" s="8"/>
      <c r="LOA9" s="8"/>
      <c r="LOB9" s="8"/>
      <c r="LOC9" s="8"/>
      <c r="LOD9" s="8"/>
      <c r="LOE9" s="8"/>
      <c r="LOF9" s="8"/>
      <c r="LOG9" s="8"/>
      <c r="LOH9" s="8"/>
      <c r="LOI9" s="8"/>
      <c r="LOJ9" s="8"/>
      <c r="LOK9" s="8"/>
      <c r="LOL9" s="8"/>
      <c r="LOM9" s="8"/>
      <c r="LON9" s="8"/>
      <c r="LOO9" s="8"/>
      <c r="LOP9" s="8"/>
      <c r="LOQ9" s="8"/>
      <c r="LOR9" s="8"/>
      <c r="LOS9" s="8"/>
      <c r="LOT9" s="8"/>
      <c r="LOU9" s="8"/>
      <c r="LOV9" s="8"/>
      <c r="LOW9" s="8"/>
      <c r="LOX9" s="8"/>
      <c r="LOY9" s="8"/>
      <c r="LOZ9" s="8"/>
      <c r="LPA9" s="8"/>
      <c r="LPB9" s="8"/>
      <c r="LPC9" s="8"/>
      <c r="LPD9" s="8"/>
      <c r="LPE9" s="8"/>
      <c r="LPF9" s="8"/>
      <c r="LPG9" s="8"/>
      <c r="LPH9" s="8"/>
      <c r="LPI9" s="8"/>
      <c r="LPJ9" s="8"/>
      <c r="LPK9" s="8"/>
      <c r="LPL9" s="8"/>
      <c r="LPM9" s="8"/>
      <c r="LPN9" s="8"/>
      <c r="LPO9" s="8"/>
      <c r="LPP9" s="8"/>
      <c r="LPQ9" s="8"/>
      <c r="LPR9" s="8"/>
      <c r="LPS9" s="8"/>
      <c r="LPT9" s="8"/>
      <c r="LPU9" s="8"/>
      <c r="LPV9" s="8"/>
      <c r="LPW9" s="8"/>
      <c r="LPX9" s="8"/>
      <c r="LPY9" s="8"/>
      <c r="LPZ9" s="8"/>
      <c r="LQA9" s="8"/>
      <c r="LQB9" s="8"/>
      <c r="LQC9" s="8"/>
      <c r="LQD9" s="8"/>
      <c r="LQE9" s="8"/>
      <c r="LQF9" s="8"/>
      <c r="LQG9" s="8"/>
      <c r="LQH9" s="8"/>
      <c r="LQI9" s="8"/>
      <c r="LQJ9" s="8"/>
      <c r="LQK9" s="8"/>
      <c r="LQL9" s="8"/>
      <c r="LQM9" s="8"/>
      <c r="LQN9" s="8"/>
      <c r="LQO9" s="8"/>
      <c r="LQP9" s="8"/>
      <c r="LQQ9" s="8"/>
      <c r="LQR9" s="8"/>
      <c r="LQS9" s="8"/>
      <c r="LQT9" s="8"/>
      <c r="LQU9" s="8"/>
      <c r="LQV9" s="8"/>
      <c r="LQW9" s="8"/>
      <c r="LQX9" s="8"/>
      <c r="LQY9" s="8"/>
      <c r="LQZ9" s="8"/>
      <c r="LRA9" s="8"/>
      <c r="LRB9" s="8"/>
      <c r="LRC9" s="8"/>
      <c r="LRD9" s="8"/>
      <c r="LRE9" s="8"/>
      <c r="LRF9" s="8"/>
      <c r="LRG9" s="8"/>
      <c r="LRH9" s="8"/>
      <c r="LRI9" s="8"/>
      <c r="LRJ9" s="8"/>
      <c r="LRK9" s="8"/>
      <c r="LRL9" s="8"/>
      <c r="LRM9" s="8"/>
      <c r="LRN9" s="8"/>
      <c r="LRO9" s="8"/>
      <c r="LRP9" s="8"/>
      <c r="LRQ9" s="8"/>
      <c r="LRR9" s="8"/>
      <c r="LRS9" s="8"/>
      <c r="LRT9" s="8"/>
      <c r="LRU9" s="8"/>
      <c r="LRV9" s="8"/>
      <c r="LRW9" s="8"/>
      <c r="LRX9" s="8"/>
      <c r="LRY9" s="8"/>
      <c r="LRZ9" s="8"/>
      <c r="LSA9" s="8"/>
      <c r="LSB9" s="8"/>
      <c r="LSC9" s="8"/>
      <c r="LSD9" s="8"/>
      <c r="LSE9" s="8"/>
      <c r="LSF9" s="8"/>
      <c r="LSG9" s="8"/>
      <c r="LSH9" s="8"/>
      <c r="LSI9" s="8"/>
      <c r="LSJ9" s="8"/>
      <c r="LSK9" s="8"/>
      <c r="LSL9" s="8"/>
      <c r="LSM9" s="8"/>
      <c r="LSN9" s="8"/>
      <c r="LSO9" s="8"/>
      <c r="LSP9" s="8"/>
      <c r="LSQ9" s="8"/>
      <c r="LSR9" s="8"/>
      <c r="LSS9" s="8"/>
      <c r="LST9" s="8"/>
      <c r="LSU9" s="8"/>
      <c r="LSV9" s="8"/>
      <c r="LSW9" s="8"/>
      <c r="LSX9" s="8"/>
      <c r="LSY9" s="8"/>
      <c r="LSZ9" s="8"/>
      <c r="LTA9" s="8"/>
      <c r="LTB9" s="8"/>
      <c r="LTC9" s="8"/>
      <c r="LTD9" s="8"/>
      <c r="LTE9" s="8"/>
      <c r="LTF9" s="8"/>
      <c r="LTG9" s="8"/>
      <c r="LTH9" s="8"/>
      <c r="LTI9" s="8"/>
      <c r="LTJ9" s="8"/>
      <c r="LTK9" s="8"/>
      <c r="LTL9" s="8"/>
      <c r="LTM9" s="8"/>
      <c r="LTN9" s="8"/>
      <c r="LTO9" s="8"/>
      <c r="LTP9" s="8"/>
      <c r="LTQ9" s="8"/>
      <c r="LTR9" s="8"/>
      <c r="LTS9" s="8"/>
      <c r="LTT9" s="8"/>
      <c r="LTU9" s="8"/>
      <c r="LTV9" s="8"/>
      <c r="LTW9" s="8"/>
      <c r="LTX9" s="8"/>
      <c r="LTY9" s="8"/>
      <c r="LTZ9" s="8"/>
      <c r="LUA9" s="8"/>
      <c r="LUB9" s="8"/>
      <c r="LUC9" s="8"/>
      <c r="LUD9" s="8"/>
      <c r="LUE9" s="8"/>
      <c r="LUF9" s="8"/>
      <c r="LUG9" s="8"/>
      <c r="LUH9" s="8"/>
      <c r="LUI9" s="8"/>
      <c r="LUJ9" s="8"/>
      <c r="LUK9" s="8"/>
      <c r="LUL9" s="8"/>
      <c r="LUM9" s="8"/>
      <c r="LUN9" s="8"/>
      <c r="LUO9" s="8"/>
      <c r="LUP9" s="8"/>
      <c r="LUQ9" s="8"/>
      <c r="LUR9" s="8"/>
      <c r="LUS9" s="8"/>
      <c r="LUT9" s="8"/>
      <c r="LUU9" s="8"/>
      <c r="LUV9" s="8"/>
      <c r="LUW9" s="8"/>
      <c r="LUX9" s="8"/>
      <c r="LUY9" s="8"/>
      <c r="LUZ9" s="8"/>
      <c r="LVA9" s="8"/>
      <c r="LVB9" s="8"/>
      <c r="LVC9" s="8"/>
      <c r="LVD9" s="8"/>
      <c r="LVE9" s="8"/>
      <c r="LVF9" s="8"/>
      <c r="LVG9" s="8"/>
      <c r="LVH9" s="8"/>
      <c r="LVI9" s="8"/>
      <c r="LVJ9" s="8"/>
      <c r="LVK9" s="8"/>
      <c r="LVL9" s="8"/>
      <c r="LVM9" s="8"/>
      <c r="LVN9" s="8"/>
      <c r="LVO9" s="8"/>
      <c r="LVP9" s="8"/>
      <c r="LVQ9" s="8"/>
      <c r="LVR9" s="8"/>
      <c r="LVS9" s="8"/>
      <c r="LVT9" s="8"/>
      <c r="LVU9" s="8"/>
      <c r="LVV9" s="8"/>
      <c r="LVW9" s="8"/>
      <c r="LVX9" s="8"/>
      <c r="LVY9" s="8"/>
      <c r="LVZ9" s="8"/>
      <c r="LWA9" s="8"/>
      <c r="LWB9" s="8"/>
      <c r="LWC9" s="8"/>
      <c r="LWD9" s="8"/>
      <c r="LWE9" s="8"/>
      <c r="LWF9" s="8"/>
      <c r="LWG9" s="8"/>
      <c r="LWH9" s="8"/>
      <c r="LWI9" s="8"/>
      <c r="LWJ9" s="8"/>
      <c r="LWK9" s="8"/>
      <c r="LWL9" s="8"/>
      <c r="LWM9" s="8"/>
      <c r="LWN9" s="8"/>
      <c r="LWO9" s="8"/>
      <c r="LWP9" s="8"/>
      <c r="LWQ9" s="8"/>
      <c r="LWR9" s="8"/>
      <c r="LWS9" s="8"/>
      <c r="LWT9" s="8"/>
      <c r="LWU9" s="8"/>
      <c r="LWV9" s="8"/>
      <c r="LWW9" s="8"/>
      <c r="LWX9" s="8"/>
      <c r="LWY9" s="8"/>
      <c r="LWZ9" s="8"/>
      <c r="LXA9" s="8"/>
      <c r="LXB9" s="8"/>
      <c r="LXC9" s="8"/>
      <c r="LXD9" s="8"/>
      <c r="LXE9" s="8"/>
      <c r="LXF9" s="8"/>
      <c r="LXG9" s="8"/>
      <c r="LXH9" s="8"/>
      <c r="LXI9" s="8"/>
      <c r="LXJ9" s="8"/>
      <c r="LXK9" s="8"/>
      <c r="LXL9" s="8"/>
      <c r="LXM9" s="8"/>
      <c r="LXN9" s="8"/>
      <c r="LXO9" s="8"/>
      <c r="LXP9" s="8"/>
      <c r="LXQ9" s="8"/>
      <c r="LXR9" s="8"/>
      <c r="LXS9" s="8"/>
      <c r="LXT9" s="8"/>
      <c r="LXU9" s="8"/>
      <c r="LXV9" s="8"/>
      <c r="LXW9" s="8"/>
      <c r="LXX9" s="8"/>
      <c r="LXY9" s="8"/>
      <c r="LXZ9" s="8"/>
      <c r="LYA9" s="8"/>
      <c r="LYB9" s="8"/>
      <c r="LYC9" s="8"/>
      <c r="LYD9" s="8"/>
      <c r="LYE9" s="8"/>
      <c r="LYF9" s="8"/>
      <c r="LYG9" s="8"/>
      <c r="LYH9" s="8"/>
      <c r="LYI9" s="8"/>
      <c r="LYJ9" s="8"/>
      <c r="LYK9" s="8"/>
      <c r="LYL9" s="8"/>
      <c r="LYM9" s="8"/>
      <c r="LYN9" s="8"/>
      <c r="LYO9" s="8"/>
      <c r="LYP9" s="8"/>
      <c r="LYQ9" s="8"/>
      <c r="LYR9" s="8"/>
      <c r="LYS9" s="8"/>
      <c r="LYT9" s="8"/>
      <c r="LYU9" s="8"/>
      <c r="LYV9" s="8"/>
      <c r="LYW9" s="8"/>
      <c r="LYX9" s="8"/>
      <c r="LYY9" s="8"/>
      <c r="LYZ9" s="8"/>
      <c r="LZA9" s="8"/>
      <c r="LZB9" s="8"/>
      <c r="LZC9" s="8"/>
      <c r="LZD9" s="8"/>
      <c r="LZE9" s="8"/>
      <c r="LZF9" s="8"/>
      <c r="LZG9" s="8"/>
      <c r="LZH9" s="8"/>
      <c r="LZI9" s="8"/>
      <c r="LZJ9" s="8"/>
      <c r="LZK9" s="8"/>
      <c r="LZL9" s="8"/>
      <c r="LZM9" s="8"/>
      <c r="LZN9" s="8"/>
      <c r="LZO9" s="8"/>
      <c r="LZP9" s="8"/>
      <c r="LZQ9" s="8"/>
      <c r="LZR9" s="8"/>
      <c r="LZS9" s="8"/>
      <c r="LZT9" s="8"/>
      <c r="LZU9" s="8"/>
      <c r="LZV9" s="8"/>
      <c r="LZW9" s="8"/>
      <c r="LZX9" s="8"/>
      <c r="LZY9" s="8"/>
      <c r="LZZ9" s="8"/>
      <c r="MAA9" s="8"/>
      <c r="MAB9" s="8"/>
      <c r="MAC9" s="8"/>
      <c r="MAD9" s="8"/>
      <c r="MAE9" s="8"/>
      <c r="MAF9" s="8"/>
      <c r="MAG9" s="8"/>
      <c r="MAH9" s="8"/>
      <c r="MAI9" s="8"/>
      <c r="MAJ9" s="8"/>
      <c r="MAK9" s="8"/>
      <c r="MAL9" s="8"/>
      <c r="MAM9" s="8"/>
      <c r="MAN9" s="8"/>
      <c r="MAO9" s="8"/>
      <c r="MAP9" s="8"/>
      <c r="MAQ9" s="8"/>
      <c r="MAR9" s="8"/>
      <c r="MAS9" s="8"/>
      <c r="MAT9" s="8"/>
      <c r="MAU9" s="8"/>
      <c r="MAV9" s="8"/>
      <c r="MAW9" s="8"/>
      <c r="MAX9" s="8"/>
      <c r="MAY9" s="8"/>
      <c r="MAZ9" s="8"/>
      <c r="MBA9" s="8"/>
      <c r="MBB9" s="8"/>
      <c r="MBC9" s="8"/>
      <c r="MBD9" s="8"/>
      <c r="MBE9" s="8"/>
      <c r="MBF9" s="8"/>
      <c r="MBG9" s="8"/>
      <c r="MBH9" s="8"/>
      <c r="MBI9" s="8"/>
      <c r="MBJ9" s="8"/>
      <c r="MBK9" s="8"/>
      <c r="MBL9" s="8"/>
      <c r="MBM9" s="8"/>
      <c r="MBN9" s="8"/>
      <c r="MBO9" s="8"/>
      <c r="MBP9" s="8"/>
      <c r="MBQ9" s="8"/>
      <c r="MBR9" s="8"/>
      <c r="MBS9" s="8"/>
      <c r="MBT9" s="8"/>
      <c r="MBU9" s="8"/>
      <c r="MBV9" s="8"/>
      <c r="MBW9" s="8"/>
      <c r="MBX9" s="8"/>
      <c r="MBY9" s="8"/>
      <c r="MBZ9" s="8"/>
      <c r="MCA9" s="8"/>
      <c r="MCB9" s="8"/>
      <c r="MCC9" s="8"/>
      <c r="MCD9" s="8"/>
      <c r="MCE9" s="8"/>
      <c r="MCF9" s="8"/>
      <c r="MCG9" s="8"/>
      <c r="MCH9" s="8"/>
      <c r="MCI9" s="8"/>
      <c r="MCJ9" s="8"/>
      <c r="MCK9" s="8"/>
      <c r="MCL9" s="8"/>
      <c r="MCM9" s="8"/>
      <c r="MCN9" s="8"/>
      <c r="MCO9" s="8"/>
      <c r="MCP9" s="8"/>
      <c r="MCQ9" s="8"/>
      <c r="MCR9" s="8"/>
      <c r="MCS9" s="8"/>
      <c r="MCT9" s="8"/>
      <c r="MCU9" s="8"/>
      <c r="MCV9" s="8"/>
      <c r="MCW9" s="8"/>
      <c r="MCX9" s="8"/>
      <c r="MCY9" s="8"/>
      <c r="MCZ9" s="8"/>
      <c r="MDA9" s="8"/>
      <c r="MDB9" s="8"/>
      <c r="MDC9" s="8"/>
      <c r="MDD9" s="8"/>
      <c r="MDE9" s="8"/>
      <c r="MDF9" s="8"/>
      <c r="MDG9" s="8"/>
      <c r="MDH9" s="8"/>
      <c r="MDI9" s="8"/>
      <c r="MDJ9" s="8"/>
      <c r="MDK9" s="8"/>
      <c r="MDL9" s="8"/>
      <c r="MDM9" s="8"/>
      <c r="MDN9" s="8"/>
      <c r="MDO9" s="8"/>
      <c r="MDP9" s="8"/>
      <c r="MDQ9" s="8"/>
      <c r="MDR9" s="8"/>
      <c r="MDS9" s="8"/>
      <c r="MDT9" s="8"/>
      <c r="MDU9" s="8"/>
      <c r="MDV9" s="8"/>
      <c r="MDW9" s="8"/>
      <c r="MDX9" s="8"/>
      <c r="MDY9" s="8"/>
      <c r="MDZ9" s="8"/>
      <c r="MEA9" s="8"/>
      <c r="MEB9" s="8"/>
      <c r="MEC9" s="8"/>
      <c r="MED9" s="8"/>
      <c r="MEE9" s="8"/>
      <c r="MEF9" s="8"/>
      <c r="MEG9" s="8"/>
      <c r="MEH9" s="8"/>
      <c r="MEI9" s="8"/>
      <c r="MEJ9" s="8"/>
      <c r="MEK9" s="8"/>
      <c r="MEL9" s="8"/>
      <c r="MEM9" s="8"/>
      <c r="MEN9" s="8"/>
      <c r="MEO9" s="8"/>
      <c r="MEP9" s="8"/>
      <c r="MEQ9" s="8"/>
      <c r="MER9" s="8"/>
      <c r="MES9" s="8"/>
      <c r="MET9" s="8"/>
      <c r="MEU9" s="8"/>
      <c r="MEV9" s="8"/>
      <c r="MEW9" s="8"/>
      <c r="MEX9" s="8"/>
      <c r="MEY9" s="8"/>
      <c r="MEZ9" s="8"/>
      <c r="MFA9" s="8"/>
      <c r="MFB9" s="8"/>
      <c r="MFC9" s="8"/>
      <c r="MFD9" s="8"/>
      <c r="MFE9" s="8"/>
      <c r="MFF9" s="8"/>
      <c r="MFG9" s="8"/>
      <c r="MFH9" s="8"/>
      <c r="MFI9" s="8"/>
      <c r="MFJ9" s="8"/>
      <c r="MFK9" s="8"/>
      <c r="MFL9" s="8"/>
      <c r="MFM9" s="8"/>
      <c r="MFN9" s="8"/>
      <c r="MFO9" s="8"/>
      <c r="MFP9" s="8"/>
      <c r="MFQ9" s="8"/>
      <c r="MFR9" s="8"/>
      <c r="MFS9" s="8"/>
      <c r="MFT9" s="8"/>
      <c r="MFU9" s="8"/>
      <c r="MFV9" s="8"/>
      <c r="MFW9" s="8"/>
      <c r="MFX9" s="8"/>
      <c r="MFY9" s="8"/>
      <c r="MFZ9" s="8"/>
      <c r="MGA9" s="8"/>
      <c r="MGB9" s="8"/>
      <c r="MGC9" s="8"/>
      <c r="MGD9" s="8"/>
      <c r="MGE9" s="8"/>
      <c r="MGF9" s="8"/>
      <c r="MGG9" s="8"/>
      <c r="MGH9" s="8"/>
      <c r="MGI9" s="8"/>
      <c r="MGJ9" s="8"/>
      <c r="MGK9" s="8"/>
      <c r="MGL9" s="8"/>
      <c r="MGM9" s="8"/>
      <c r="MGN9" s="8"/>
      <c r="MGO9" s="8"/>
      <c r="MGP9" s="8"/>
      <c r="MGQ9" s="8"/>
      <c r="MGR9" s="8"/>
      <c r="MGS9" s="8"/>
      <c r="MGT9" s="8"/>
      <c r="MGU9" s="8"/>
      <c r="MGV9" s="8"/>
      <c r="MGW9" s="8"/>
      <c r="MGX9" s="8"/>
      <c r="MGY9" s="8"/>
      <c r="MGZ9" s="8"/>
      <c r="MHA9" s="8"/>
      <c r="MHB9" s="8"/>
      <c r="MHC9" s="8"/>
      <c r="MHD9" s="8"/>
      <c r="MHE9" s="8"/>
      <c r="MHF9" s="8"/>
      <c r="MHG9" s="8"/>
      <c r="MHH9" s="8"/>
      <c r="MHI9" s="8"/>
      <c r="MHJ9" s="8"/>
      <c r="MHK9" s="8"/>
      <c r="MHL9" s="8"/>
      <c r="MHM9" s="8"/>
      <c r="MHN9" s="8"/>
      <c r="MHO9" s="8"/>
      <c r="MHP9" s="8"/>
      <c r="MHQ9" s="8"/>
      <c r="MHR9" s="8"/>
      <c r="MHS9" s="8"/>
      <c r="MHT9" s="8"/>
      <c r="MHU9" s="8"/>
      <c r="MHV9" s="8"/>
      <c r="MHW9" s="8"/>
      <c r="MHX9" s="8"/>
      <c r="MHY9" s="8"/>
      <c r="MHZ9" s="8"/>
      <c r="MIA9" s="8"/>
      <c r="MIB9" s="8"/>
      <c r="MIC9" s="8"/>
      <c r="MID9" s="8"/>
      <c r="MIE9" s="8"/>
      <c r="MIF9" s="8"/>
      <c r="MIG9" s="8"/>
      <c r="MIH9" s="8"/>
      <c r="MII9" s="8"/>
      <c r="MIJ9" s="8"/>
      <c r="MIK9" s="8"/>
      <c r="MIL9" s="8"/>
      <c r="MIM9" s="8"/>
      <c r="MIN9" s="8"/>
      <c r="MIO9" s="8"/>
      <c r="MIP9" s="8"/>
      <c r="MIQ9" s="8"/>
      <c r="MIR9" s="8"/>
      <c r="MIS9" s="8"/>
      <c r="MIT9" s="8"/>
      <c r="MIU9" s="8"/>
      <c r="MIV9" s="8"/>
      <c r="MIW9" s="8"/>
      <c r="MIX9" s="8"/>
      <c r="MIY9" s="8"/>
      <c r="MIZ9" s="8"/>
      <c r="MJA9" s="8"/>
      <c r="MJB9" s="8"/>
      <c r="MJC9" s="8"/>
      <c r="MJD9" s="8"/>
      <c r="MJE9" s="8"/>
      <c r="MJF9" s="8"/>
      <c r="MJG9" s="8"/>
      <c r="MJH9" s="8"/>
      <c r="MJI9" s="8"/>
      <c r="MJJ9" s="8"/>
      <c r="MJK9" s="8"/>
      <c r="MJL9" s="8"/>
      <c r="MJM9" s="8"/>
      <c r="MJN9" s="8"/>
      <c r="MJO9" s="8"/>
      <c r="MJP9" s="8"/>
      <c r="MJQ9" s="8"/>
      <c r="MJR9" s="8"/>
      <c r="MJS9" s="8"/>
      <c r="MJT9" s="8"/>
      <c r="MJU9" s="8"/>
      <c r="MJV9" s="8"/>
      <c r="MJW9" s="8"/>
      <c r="MJX9" s="8"/>
      <c r="MJY9" s="8"/>
      <c r="MJZ9" s="8"/>
      <c r="MKA9" s="8"/>
      <c r="MKB9" s="8"/>
      <c r="MKC9" s="8"/>
      <c r="MKD9" s="8"/>
      <c r="MKE9" s="8"/>
      <c r="MKF9" s="8"/>
      <c r="MKG9" s="8"/>
      <c r="MKH9" s="8"/>
      <c r="MKI9" s="8"/>
      <c r="MKJ9" s="8"/>
      <c r="MKK9" s="8"/>
      <c r="MKL9" s="8"/>
      <c r="MKM9" s="8"/>
      <c r="MKN9" s="8"/>
      <c r="MKO9" s="8"/>
      <c r="MKP9" s="8"/>
      <c r="MKQ9" s="8"/>
      <c r="MKR9" s="8"/>
      <c r="MKS9" s="8"/>
      <c r="MKT9" s="8"/>
      <c r="MKU9" s="8"/>
      <c r="MKV9" s="8"/>
      <c r="MKW9" s="8"/>
      <c r="MKX9" s="8"/>
      <c r="MKY9" s="8"/>
      <c r="MKZ9" s="8"/>
      <c r="MLA9" s="8"/>
      <c r="MLB9" s="8"/>
      <c r="MLC9" s="8"/>
      <c r="MLD9" s="8"/>
      <c r="MLE9" s="8"/>
      <c r="MLF9" s="8"/>
      <c r="MLG9" s="8"/>
      <c r="MLH9" s="8"/>
      <c r="MLI9" s="8"/>
      <c r="MLJ9" s="8"/>
      <c r="MLK9" s="8"/>
      <c r="MLL9" s="8"/>
      <c r="MLM9" s="8"/>
      <c r="MLN9" s="8"/>
      <c r="MLO9" s="8"/>
      <c r="MLP9" s="8"/>
      <c r="MLQ9" s="8"/>
      <c r="MLR9" s="8"/>
      <c r="MLS9" s="8"/>
      <c r="MLT9" s="8"/>
      <c r="MLU9" s="8"/>
      <c r="MLV9" s="8"/>
      <c r="MLW9" s="8"/>
      <c r="MLX9" s="8"/>
      <c r="MLY9" s="8"/>
      <c r="MLZ9" s="8"/>
      <c r="MMA9" s="8"/>
      <c r="MMB9" s="8"/>
      <c r="MMC9" s="8"/>
      <c r="MMD9" s="8"/>
      <c r="MME9" s="8"/>
      <c r="MMF9" s="8"/>
      <c r="MMG9" s="8"/>
      <c r="MMH9" s="8"/>
      <c r="MMI9" s="8"/>
      <c r="MMJ9" s="8"/>
      <c r="MMK9" s="8"/>
      <c r="MML9" s="8"/>
      <c r="MMM9" s="8"/>
      <c r="MMN9" s="8"/>
      <c r="MMO9" s="8"/>
      <c r="MMP9" s="8"/>
      <c r="MMQ9" s="8"/>
      <c r="MMR9" s="8"/>
      <c r="MMS9" s="8"/>
      <c r="MMT9" s="8"/>
      <c r="MMU9" s="8"/>
      <c r="MMV9" s="8"/>
      <c r="MMW9" s="8"/>
      <c r="MMX9" s="8"/>
      <c r="MMY9" s="8"/>
      <c r="MMZ9" s="8"/>
      <c r="MNA9" s="8"/>
      <c r="MNB9" s="8"/>
      <c r="MNC9" s="8"/>
      <c r="MND9" s="8"/>
      <c r="MNE9" s="8"/>
      <c r="MNF9" s="8"/>
      <c r="MNG9" s="8"/>
      <c r="MNH9" s="8"/>
      <c r="MNI9" s="8"/>
      <c r="MNJ9" s="8"/>
      <c r="MNK9" s="8"/>
      <c r="MNL9" s="8"/>
      <c r="MNM9" s="8"/>
      <c r="MNN9" s="8"/>
      <c r="MNO9" s="8"/>
      <c r="MNP9" s="8"/>
      <c r="MNQ9" s="8"/>
      <c r="MNR9" s="8"/>
      <c r="MNS9" s="8"/>
      <c r="MNT9" s="8"/>
      <c r="MNU9" s="8"/>
      <c r="MNV9" s="8"/>
      <c r="MNW9" s="8"/>
      <c r="MNX9" s="8"/>
      <c r="MNY9" s="8"/>
      <c r="MNZ9" s="8"/>
      <c r="MOA9" s="8"/>
      <c r="MOB9" s="8"/>
      <c r="MOC9" s="8"/>
      <c r="MOD9" s="8"/>
      <c r="MOE9" s="8"/>
      <c r="MOF9" s="8"/>
      <c r="MOG9" s="8"/>
      <c r="MOH9" s="8"/>
      <c r="MOI9" s="8"/>
      <c r="MOJ9" s="8"/>
      <c r="MOK9" s="8"/>
      <c r="MOL9" s="8"/>
      <c r="MOM9" s="8"/>
      <c r="MON9" s="8"/>
      <c r="MOO9" s="8"/>
      <c r="MOP9" s="8"/>
      <c r="MOQ9" s="8"/>
      <c r="MOR9" s="8"/>
      <c r="MOS9" s="8"/>
      <c r="MOT9" s="8"/>
      <c r="MOU9" s="8"/>
      <c r="MOV9" s="8"/>
      <c r="MOW9" s="8"/>
      <c r="MOX9" s="8"/>
      <c r="MOY9" s="8"/>
      <c r="MOZ9" s="8"/>
      <c r="MPA9" s="8"/>
      <c r="MPB9" s="8"/>
      <c r="MPC9" s="8"/>
      <c r="MPD9" s="8"/>
      <c r="MPE9" s="8"/>
      <c r="MPF9" s="8"/>
      <c r="MPG9" s="8"/>
      <c r="MPH9" s="8"/>
      <c r="MPI9" s="8"/>
      <c r="MPJ9" s="8"/>
      <c r="MPK9" s="8"/>
      <c r="MPL9" s="8"/>
      <c r="MPM9" s="8"/>
      <c r="MPN9" s="8"/>
      <c r="MPO9" s="8"/>
      <c r="MPP9" s="8"/>
      <c r="MPQ9" s="8"/>
      <c r="MPR9" s="8"/>
      <c r="MPS9" s="8"/>
      <c r="MPT9" s="8"/>
      <c r="MPU9" s="8"/>
      <c r="MPV9" s="8"/>
      <c r="MPW9" s="8"/>
      <c r="MPX9" s="8"/>
      <c r="MPY9" s="8"/>
      <c r="MPZ9" s="8"/>
      <c r="MQA9" s="8"/>
      <c r="MQB9" s="8"/>
      <c r="MQC9" s="8"/>
      <c r="MQD9" s="8"/>
      <c r="MQE9" s="8"/>
      <c r="MQF9" s="8"/>
      <c r="MQG9" s="8"/>
      <c r="MQH9" s="8"/>
      <c r="MQI9" s="8"/>
      <c r="MQJ9" s="8"/>
      <c r="MQK9" s="8"/>
      <c r="MQL9" s="8"/>
      <c r="MQM9" s="8"/>
      <c r="MQN9" s="8"/>
      <c r="MQO9" s="8"/>
      <c r="MQP9" s="8"/>
      <c r="MQQ9" s="8"/>
      <c r="MQR9" s="8"/>
      <c r="MQS9" s="8"/>
      <c r="MQT9" s="8"/>
      <c r="MQU9" s="8"/>
      <c r="MQV9" s="8"/>
      <c r="MQW9" s="8"/>
      <c r="MQX9" s="8"/>
      <c r="MQY9" s="8"/>
      <c r="MQZ9" s="8"/>
      <c r="MRA9" s="8"/>
      <c r="MRB9" s="8"/>
      <c r="MRC9" s="8"/>
      <c r="MRD9" s="8"/>
      <c r="MRE9" s="8"/>
      <c r="MRF9" s="8"/>
      <c r="MRG9" s="8"/>
      <c r="MRH9" s="8"/>
      <c r="MRI9" s="8"/>
      <c r="MRJ9" s="8"/>
      <c r="MRK9" s="8"/>
      <c r="MRL9" s="8"/>
      <c r="MRM9" s="8"/>
      <c r="MRN9" s="8"/>
      <c r="MRO9" s="8"/>
      <c r="MRP9" s="8"/>
      <c r="MRQ9" s="8"/>
      <c r="MRR9" s="8"/>
      <c r="MRS9" s="8"/>
      <c r="MRT9" s="8"/>
      <c r="MRU9" s="8"/>
      <c r="MRV9" s="8"/>
      <c r="MRW9" s="8"/>
      <c r="MRX9" s="8"/>
      <c r="MRY9" s="8"/>
      <c r="MRZ9" s="8"/>
      <c r="MSA9" s="8"/>
      <c r="MSB9" s="8"/>
      <c r="MSC9" s="8"/>
      <c r="MSD9" s="8"/>
      <c r="MSE9" s="8"/>
      <c r="MSF9" s="8"/>
      <c r="MSG9" s="8"/>
      <c r="MSH9" s="8"/>
      <c r="MSI9" s="8"/>
      <c r="MSJ9" s="8"/>
      <c r="MSK9" s="8"/>
      <c r="MSL9" s="8"/>
      <c r="MSM9" s="8"/>
      <c r="MSN9" s="8"/>
      <c r="MSO9" s="8"/>
      <c r="MSP9" s="8"/>
      <c r="MSQ9" s="8"/>
      <c r="MSR9" s="8"/>
      <c r="MSS9" s="8"/>
      <c r="MST9" s="8"/>
      <c r="MSU9" s="8"/>
      <c r="MSV9" s="8"/>
      <c r="MSW9" s="8"/>
      <c r="MSX9" s="8"/>
      <c r="MSY9" s="8"/>
      <c r="MSZ9" s="8"/>
      <c r="MTA9" s="8"/>
      <c r="MTB9" s="8"/>
      <c r="MTC9" s="8"/>
      <c r="MTD9" s="8"/>
      <c r="MTE9" s="8"/>
      <c r="MTF9" s="8"/>
      <c r="MTG9" s="8"/>
      <c r="MTH9" s="8"/>
      <c r="MTI9" s="8"/>
      <c r="MTJ9" s="8"/>
      <c r="MTK9" s="8"/>
      <c r="MTL9" s="8"/>
      <c r="MTM9" s="8"/>
      <c r="MTN9" s="8"/>
      <c r="MTO9" s="8"/>
      <c r="MTP9" s="8"/>
      <c r="MTQ9" s="8"/>
      <c r="MTR9" s="8"/>
      <c r="MTS9" s="8"/>
      <c r="MTT9" s="8"/>
      <c r="MTU9" s="8"/>
      <c r="MTV9" s="8"/>
      <c r="MTW9" s="8"/>
      <c r="MTX9" s="8"/>
      <c r="MTY9" s="8"/>
      <c r="MTZ9" s="8"/>
      <c r="MUA9" s="8"/>
      <c r="MUB9" s="8"/>
      <c r="MUC9" s="8"/>
      <c r="MUD9" s="8"/>
      <c r="MUE9" s="8"/>
      <c r="MUF9" s="8"/>
      <c r="MUG9" s="8"/>
      <c r="MUH9" s="8"/>
      <c r="MUI9" s="8"/>
      <c r="MUJ9" s="8"/>
      <c r="MUK9" s="8"/>
      <c r="MUL9" s="8"/>
      <c r="MUM9" s="8"/>
      <c r="MUN9" s="8"/>
      <c r="MUO9" s="8"/>
      <c r="MUP9" s="8"/>
      <c r="MUQ9" s="8"/>
      <c r="MUR9" s="8"/>
      <c r="MUS9" s="8"/>
      <c r="MUT9" s="8"/>
      <c r="MUU9" s="8"/>
      <c r="MUV9" s="8"/>
      <c r="MUW9" s="8"/>
      <c r="MUX9" s="8"/>
      <c r="MUY9" s="8"/>
      <c r="MUZ9" s="8"/>
      <c r="MVA9" s="8"/>
      <c r="MVB9" s="8"/>
      <c r="MVC9" s="8"/>
      <c r="MVD9" s="8"/>
      <c r="MVE9" s="8"/>
      <c r="MVF9" s="8"/>
      <c r="MVG9" s="8"/>
      <c r="MVH9" s="8"/>
      <c r="MVI9" s="8"/>
      <c r="MVJ9" s="8"/>
      <c r="MVK9" s="8"/>
      <c r="MVL9" s="8"/>
      <c r="MVM9" s="8"/>
      <c r="MVN9" s="8"/>
      <c r="MVO9" s="8"/>
      <c r="MVP9" s="8"/>
      <c r="MVQ9" s="8"/>
      <c r="MVR9" s="8"/>
      <c r="MVS9" s="8"/>
      <c r="MVT9" s="8"/>
      <c r="MVU9" s="8"/>
      <c r="MVV9" s="8"/>
      <c r="MVW9" s="8"/>
      <c r="MVX9" s="8"/>
      <c r="MVY9" s="8"/>
      <c r="MVZ9" s="8"/>
      <c r="MWA9" s="8"/>
      <c r="MWB9" s="8"/>
      <c r="MWC9" s="8"/>
      <c r="MWD9" s="8"/>
      <c r="MWE9" s="8"/>
      <c r="MWF9" s="8"/>
      <c r="MWG9" s="8"/>
      <c r="MWH9" s="8"/>
      <c r="MWI9" s="8"/>
      <c r="MWJ9" s="8"/>
      <c r="MWK9" s="8"/>
      <c r="MWL9" s="8"/>
      <c r="MWM9" s="8"/>
      <c r="MWN9" s="8"/>
      <c r="MWO9" s="8"/>
      <c r="MWP9" s="8"/>
      <c r="MWQ9" s="8"/>
      <c r="MWR9" s="8"/>
      <c r="MWS9" s="8"/>
      <c r="MWT9" s="8"/>
      <c r="MWU9" s="8"/>
      <c r="MWV9" s="8"/>
      <c r="MWW9" s="8"/>
      <c r="MWX9" s="8"/>
      <c r="MWY9" s="8"/>
      <c r="MWZ9" s="8"/>
      <c r="MXA9" s="8"/>
      <c r="MXB9" s="8"/>
      <c r="MXC9" s="8"/>
      <c r="MXD9" s="8"/>
      <c r="MXE9" s="8"/>
      <c r="MXF9" s="8"/>
      <c r="MXG9" s="8"/>
      <c r="MXH9" s="8"/>
      <c r="MXI9" s="8"/>
      <c r="MXJ9" s="8"/>
      <c r="MXK9" s="8"/>
      <c r="MXL9" s="8"/>
      <c r="MXM9" s="8"/>
      <c r="MXN9" s="8"/>
      <c r="MXO9" s="8"/>
      <c r="MXP9" s="8"/>
      <c r="MXQ9" s="8"/>
      <c r="MXR9" s="8"/>
      <c r="MXS9" s="8"/>
      <c r="MXT9" s="8"/>
      <c r="MXU9" s="8"/>
      <c r="MXV9" s="8"/>
      <c r="MXW9" s="8"/>
      <c r="MXX9" s="8"/>
      <c r="MXY9" s="8"/>
      <c r="MXZ9" s="8"/>
      <c r="MYA9" s="8"/>
      <c r="MYB9" s="8"/>
      <c r="MYC9" s="8"/>
      <c r="MYD9" s="8"/>
      <c r="MYE9" s="8"/>
      <c r="MYF9" s="8"/>
      <c r="MYG9" s="8"/>
      <c r="MYH9" s="8"/>
      <c r="MYI9" s="8"/>
      <c r="MYJ9" s="8"/>
      <c r="MYK9" s="8"/>
      <c r="MYL9" s="8"/>
      <c r="MYM9" s="8"/>
      <c r="MYN9" s="8"/>
      <c r="MYO9" s="8"/>
      <c r="MYP9" s="8"/>
      <c r="MYQ9" s="8"/>
      <c r="MYR9" s="8"/>
      <c r="MYS9" s="8"/>
      <c r="MYT9" s="8"/>
      <c r="MYU9" s="8"/>
      <c r="MYV9" s="8"/>
      <c r="MYW9" s="8"/>
      <c r="MYX9" s="8"/>
      <c r="MYY9" s="8"/>
      <c r="MYZ9" s="8"/>
      <c r="MZA9" s="8"/>
      <c r="MZB9" s="8"/>
      <c r="MZC9" s="8"/>
      <c r="MZD9" s="8"/>
      <c r="MZE9" s="8"/>
      <c r="MZF9" s="8"/>
      <c r="MZG9" s="8"/>
      <c r="MZH9" s="8"/>
      <c r="MZI9" s="8"/>
      <c r="MZJ9" s="8"/>
      <c r="MZK9" s="8"/>
      <c r="MZL9" s="8"/>
      <c r="MZM9" s="8"/>
      <c r="MZN9" s="8"/>
      <c r="MZO9" s="8"/>
      <c r="MZP9" s="8"/>
      <c r="MZQ9" s="8"/>
      <c r="MZR9" s="8"/>
      <c r="MZS9" s="8"/>
      <c r="MZT9" s="8"/>
      <c r="MZU9" s="8"/>
      <c r="MZV9" s="8"/>
      <c r="MZW9" s="8"/>
      <c r="MZX9" s="8"/>
      <c r="MZY9" s="8"/>
      <c r="MZZ9" s="8"/>
      <c r="NAA9" s="8"/>
      <c r="NAB9" s="8"/>
      <c r="NAC9" s="8"/>
      <c r="NAD9" s="8"/>
      <c r="NAE9" s="8"/>
      <c r="NAF9" s="8"/>
      <c r="NAG9" s="8"/>
      <c r="NAH9" s="8"/>
      <c r="NAI9" s="8"/>
      <c r="NAJ9" s="8"/>
      <c r="NAK9" s="8"/>
      <c r="NAL9" s="8"/>
      <c r="NAM9" s="8"/>
      <c r="NAN9" s="8"/>
      <c r="NAO9" s="8"/>
      <c r="NAP9" s="8"/>
      <c r="NAQ9" s="8"/>
      <c r="NAR9" s="8"/>
      <c r="NAS9" s="8"/>
      <c r="NAT9" s="8"/>
      <c r="NAU9" s="8"/>
      <c r="NAV9" s="8"/>
      <c r="NAW9" s="8"/>
      <c r="NAX9" s="8"/>
      <c r="NAY9" s="8"/>
      <c r="NAZ9" s="8"/>
      <c r="NBA9" s="8"/>
      <c r="NBB9" s="8"/>
      <c r="NBC9" s="8"/>
      <c r="NBD9" s="8"/>
      <c r="NBE9" s="8"/>
      <c r="NBF9" s="8"/>
      <c r="NBG9" s="8"/>
      <c r="NBH9" s="8"/>
      <c r="NBI9" s="8"/>
      <c r="NBJ9" s="8"/>
      <c r="NBK9" s="8"/>
      <c r="NBL9" s="8"/>
      <c r="NBM9" s="8"/>
      <c r="NBN9" s="8"/>
      <c r="NBO9" s="8"/>
      <c r="NBP9" s="8"/>
      <c r="NBQ9" s="8"/>
      <c r="NBR9" s="8"/>
      <c r="NBS9" s="8"/>
      <c r="NBT9" s="8"/>
      <c r="NBU9" s="8"/>
      <c r="NBV9" s="8"/>
      <c r="NBW9" s="8"/>
      <c r="NBX9" s="8"/>
      <c r="NBY9" s="8"/>
      <c r="NBZ9" s="8"/>
      <c r="NCA9" s="8"/>
      <c r="NCB9" s="8"/>
      <c r="NCC9" s="8"/>
      <c r="NCD9" s="8"/>
      <c r="NCE9" s="8"/>
      <c r="NCF9" s="8"/>
      <c r="NCG9" s="8"/>
      <c r="NCH9" s="8"/>
      <c r="NCI9" s="8"/>
      <c r="NCJ9" s="8"/>
      <c r="NCK9" s="8"/>
      <c r="NCL9" s="8"/>
      <c r="NCM9" s="8"/>
      <c r="NCN9" s="8"/>
      <c r="NCO9" s="8"/>
      <c r="NCP9" s="8"/>
      <c r="NCQ9" s="8"/>
      <c r="NCR9" s="8"/>
      <c r="NCS9" s="8"/>
      <c r="NCT9" s="8"/>
      <c r="NCU9" s="8"/>
      <c r="NCV9" s="8"/>
      <c r="NCW9" s="8"/>
      <c r="NCX9" s="8"/>
      <c r="NCY9" s="8"/>
      <c r="NCZ9" s="8"/>
      <c r="NDA9" s="8"/>
      <c r="NDB9" s="8"/>
      <c r="NDC9" s="8"/>
      <c r="NDD9" s="8"/>
      <c r="NDE9" s="8"/>
      <c r="NDF9" s="8"/>
      <c r="NDG9" s="8"/>
      <c r="NDH9" s="8"/>
      <c r="NDI9" s="8"/>
      <c r="NDJ9" s="8"/>
      <c r="NDK9" s="8"/>
      <c r="NDL9" s="8"/>
      <c r="NDM9" s="8"/>
      <c r="NDN9" s="8"/>
      <c r="NDO9" s="8"/>
      <c r="NDP9" s="8"/>
      <c r="NDQ9" s="8"/>
      <c r="NDR9" s="8"/>
      <c r="NDS9" s="8"/>
      <c r="NDT9" s="8"/>
      <c r="NDU9" s="8"/>
      <c r="NDV9" s="8"/>
      <c r="NDW9" s="8"/>
      <c r="NDX9" s="8"/>
      <c r="NDY9" s="8"/>
      <c r="NDZ9" s="8"/>
      <c r="NEA9" s="8"/>
      <c r="NEB9" s="8"/>
      <c r="NEC9" s="8"/>
      <c r="NED9" s="8"/>
      <c r="NEE9" s="8"/>
      <c r="NEF9" s="8"/>
      <c r="NEG9" s="8"/>
      <c r="NEH9" s="8"/>
      <c r="NEI9" s="8"/>
      <c r="NEJ9" s="8"/>
      <c r="NEK9" s="8"/>
      <c r="NEL9" s="8"/>
      <c r="NEM9" s="8"/>
      <c r="NEN9" s="8"/>
      <c r="NEO9" s="8"/>
      <c r="NEP9" s="8"/>
      <c r="NEQ9" s="8"/>
      <c r="NER9" s="8"/>
      <c r="NES9" s="8"/>
      <c r="NET9" s="8"/>
      <c r="NEU9" s="8"/>
      <c r="NEV9" s="8"/>
      <c r="NEW9" s="8"/>
      <c r="NEX9" s="8"/>
      <c r="NEY9" s="8"/>
      <c r="NEZ9" s="8"/>
      <c r="NFA9" s="8"/>
      <c r="NFB9" s="8"/>
      <c r="NFC9" s="8"/>
      <c r="NFD9" s="8"/>
      <c r="NFE9" s="8"/>
      <c r="NFF9" s="8"/>
      <c r="NFG9" s="8"/>
      <c r="NFH9" s="8"/>
      <c r="NFI9" s="8"/>
      <c r="NFJ9" s="8"/>
      <c r="NFK9" s="8"/>
      <c r="NFL9" s="8"/>
      <c r="NFM9" s="8"/>
      <c r="NFN9" s="8"/>
      <c r="NFO9" s="8"/>
      <c r="NFP9" s="8"/>
      <c r="NFQ9" s="8"/>
      <c r="NFR9" s="8"/>
      <c r="NFS9" s="8"/>
      <c r="NFT9" s="8"/>
      <c r="NFU9" s="8"/>
      <c r="NFV9" s="8"/>
      <c r="NFW9" s="8"/>
      <c r="NFX9" s="8"/>
      <c r="NFY9" s="8"/>
      <c r="NFZ9" s="8"/>
      <c r="NGA9" s="8"/>
      <c r="NGB9" s="8"/>
      <c r="NGC9" s="8"/>
      <c r="NGD9" s="8"/>
      <c r="NGE9" s="8"/>
      <c r="NGF9" s="8"/>
      <c r="NGG9" s="8"/>
      <c r="NGH9" s="8"/>
      <c r="NGI9" s="8"/>
      <c r="NGJ9" s="8"/>
      <c r="NGK9" s="8"/>
      <c r="NGL9" s="8"/>
      <c r="NGM9" s="8"/>
      <c r="NGN9" s="8"/>
      <c r="NGO9" s="8"/>
      <c r="NGP9" s="8"/>
      <c r="NGQ9" s="8"/>
      <c r="NGR9" s="8"/>
      <c r="NGS9" s="8"/>
      <c r="NGT9" s="8"/>
      <c r="NGU9" s="8"/>
      <c r="NGV9" s="8"/>
      <c r="NGW9" s="8"/>
      <c r="NGX9" s="8"/>
      <c r="NGY9" s="8"/>
      <c r="NGZ9" s="8"/>
      <c r="NHA9" s="8"/>
      <c r="NHB9" s="8"/>
      <c r="NHC9" s="8"/>
      <c r="NHD9" s="8"/>
      <c r="NHE9" s="8"/>
      <c r="NHF9" s="8"/>
      <c r="NHG9" s="8"/>
      <c r="NHH9" s="8"/>
      <c r="NHI9" s="8"/>
      <c r="NHJ9" s="8"/>
      <c r="NHK9" s="8"/>
      <c r="NHL9" s="8"/>
      <c r="NHM9" s="8"/>
      <c r="NHN9" s="8"/>
      <c r="NHO9" s="8"/>
      <c r="NHP9" s="8"/>
      <c r="NHQ9" s="8"/>
      <c r="NHR9" s="8"/>
      <c r="NHS9" s="8"/>
      <c r="NHT9" s="8"/>
      <c r="NHU9" s="8"/>
      <c r="NHV9" s="8"/>
      <c r="NHW9" s="8"/>
      <c r="NHX9" s="8"/>
      <c r="NHY9" s="8"/>
      <c r="NHZ9" s="8"/>
      <c r="NIA9" s="8"/>
      <c r="NIB9" s="8"/>
      <c r="NIC9" s="8"/>
      <c r="NID9" s="8"/>
      <c r="NIE9" s="8"/>
      <c r="NIF9" s="8"/>
      <c r="NIG9" s="8"/>
      <c r="NIH9" s="8"/>
      <c r="NII9" s="8"/>
      <c r="NIJ9" s="8"/>
      <c r="NIK9" s="8"/>
      <c r="NIL9" s="8"/>
      <c r="NIM9" s="8"/>
      <c r="NIN9" s="8"/>
      <c r="NIO9" s="8"/>
      <c r="NIP9" s="8"/>
      <c r="NIQ9" s="8"/>
      <c r="NIR9" s="8"/>
      <c r="NIS9" s="8"/>
      <c r="NIT9" s="8"/>
      <c r="NIU9" s="8"/>
      <c r="NIV9" s="8"/>
      <c r="NIW9" s="8"/>
      <c r="NIX9" s="8"/>
      <c r="NIY9" s="8"/>
      <c r="NIZ9" s="8"/>
      <c r="NJA9" s="8"/>
      <c r="NJB9" s="8"/>
      <c r="NJC9" s="8"/>
      <c r="NJD9" s="8"/>
      <c r="NJE9" s="8"/>
      <c r="NJF9" s="8"/>
      <c r="NJG9" s="8"/>
      <c r="NJH9" s="8"/>
      <c r="NJI9" s="8"/>
      <c r="NJJ9" s="8"/>
      <c r="NJK9" s="8"/>
      <c r="NJL9" s="8"/>
      <c r="NJM9" s="8"/>
      <c r="NJN9" s="8"/>
      <c r="NJO9" s="8"/>
      <c r="NJP9" s="8"/>
      <c r="NJQ9" s="8"/>
      <c r="NJR9" s="8"/>
      <c r="NJS9" s="8"/>
      <c r="NJT9" s="8"/>
      <c r="NJU9" s="8"/>
      <c r="NJV9" s="8"/>
      <c r="NJW9" s="8"/>
      <c r="NJX9" s="8"/>
      <c r="NJY9" s="8"/>
      <c r="NJZ9" s="8"/>
      <c r="NKA9" s="8"/>
      <c r="NKB9" s="8"/>
      <c r="NKC9" s="8"/>
      <c r="NKD9" s="8"/>
      <c r="NKE9" s="8"/>
      <c r="NKF9" s="8"/>
      <c r="NKG9" s="8"/>
      <c r="NKH9" s="8"/>
      <c r="NKI9" s="8"/>
      <c r="NKJ9" s="8"/>
      <c r="NKK9" s="8"/>
      <c r="NKL9" s="8"/>
      <c r="NKM9" s="8"/>
      <c r="NKN9" s="8"/>
      <c r="NKO9" s="8"/>
      <c r="NKP9" s="8"/>
      <c r="NKQ9" s="8"/>
      <c r="NKR9" s="8"/>
      <c r="NKS9" s="8"/>
      <c r="NKT9" s="8"/>
      <c r="NKU9" s="8"/>
      <c r="NKV9" s="8"/>
      <c r="NKW9" s="8"/>
      <c r="NKX9" s="8"/>
      <c r="NKY9" s="8"/>
      <c r="NKZ9" s="8"/>
      <c r="NLA9" s="8"/>
      <c r="NLB9" s="8"/>
      <c r="NLC9" s="8"/>
      <c r="NLD9" s="8"/>
      <c r="NLE9" s="8"/>
      <c r="NLF9" s="8"/>
      <c r="NLG9" s="8"/>
      <c r="NLH9" s="8"/>
      <c r="NLI9" s="8"/>
      <c r="NLJ9" s="8"/>
      <c r="NLK9" s="8"/>
      <c r="NLL9" s="8"/>
      <c r="NLM9" s="8"/>
      <c r="NLN9" s="8"/>
      <c r="NLO9" s="8"/>
      <c r="NLP9" s="8"/>
      <c r="NLQ9" s="8"/>
      <c r="NLR9" s="8"/>
      <c r="NLS9" s="8"/>
      <c r="NLT9" s="8"/>
      <c r="NLU9" s="8"/>
      <c r="NLV9" s="8"/>
      <c r="NLW9" s="8"/>
      <c r="NLX9" s="8"/>
      <c r="NLY9" s="8"/>
      <c r="NLZ9" s="8"/>
      <c r="NMA9" s="8"/>
      <c r="NMB9" s="8"/>
      <c r="NMC9" s="8"/>
      <c r="NMD9" s="8"/>
      <c r="NME9" s="8"/>
      <c r="NMF9" s="8"/>
      <c r="NMG9" s="8"/>
      <c r="NMH9" s="8"/>
      <c r="NMI9" s="8"/>
      <c r="NMJ9" s="8"/>
      <c r="NMK9" s="8"/>
      <c r="NML9" s="8"/>
      <c r="NMM9" s="8"/>
      <c r="NMN9" s="8"/>
      <c r="NMO9" s="8"/>
      <c r="NMP9" s="8"/>
      <c r="NMQ9" s="8"/>
      <c r="NMR9" s="8"/>
      <c r="NMS9" s="8"/>
      <c r="NMT9" s="8"/>
      <c r="NMU9" s="8"/>
      <c r="NMV9" s="8"/>
      <c r="NMW9" s="8"/>
      <c r="NMX9" s="8"/>
      <c r="NMY9" s="8"/>
      <c r="NMZ9" s="8"/>
      <c r="NNA9" s="8"/>
      <c r="NNB9" s="8"/>
      <c r="NNC9" s="8"/>
      <c r="NND9" s="8"/>
      <c r="NNE9" s="8"/>
      <c r="NNF9" s="8"/>
      <c r="NNG9" s="8"/>
      <c r="NNH9" s="8"/>
      <c r="NNI9" s="8"/>
      <c r="NNJ9" s="8"/>
      <c r="NNK9" s="8"/>
      <c r="NNL9" s="8"/>
      <c r="NNM9" s="8"/>
      <c r="NNN9" s="8"/>
      <c r="NNO9" s="8"/>
      <c r="NNP9" s="8"/>
      <c r="NNQ9" s="8"/>
      <c r="NNR9" s="8"/>
      <c r="NNS9" s="8"/>
      <c r="NNT9" s="8"/>
      <c r="NNU9" s="8"/>
      <c r="NNV9" s="8"/>
      <c r="NNW9" s="8"/>
      <c r="NNX9" s="8"/>
      <c r="NNY9" s="8"/>
      <c r="NNZ9" s="8"/>
      <c r="NOA9" s="8"/>
      <c r="NOB9" s="8"/>
      <c r="NOC9" s="8"/>
      <c r="NOD9" s="8"/>
      <c r="NOE9" s="8"/>
      <c r="NOF9" s="8"/>
      <c r="NOG9" s="8"/>
      <c r="NOH9" s="8"/>
      <c r="NOI9" s="8"/>
      <c r="NOJ9" s="8"/>
      <c r="NOK9" s="8"/>
      <c r="NOL9" s="8"/>
      <c r="NOM9" s="8"/>
      <c r="NON9" s="8"/>
      <c r="NOO9" s="8"/>
      <c r="NOP9" s="8"/>
      <c r="NOQ9" s="8"/>
      <c r="NOR9" s="8"/>
      <c r="NOS9" s="8"/>
      <c r="NOT9" s="8"/>
      <c r="NOU9" s="8"/>
      <c r="NOV9" s="8"/>
      <c r="NOW9" s="8"/>
      <c r="NOX9" s="8"/>
      <c r="NOY9" s="8"/>
      <c r="NOZ9" s="8"/>
      <c r="NPA9" s="8"/>
      <c r="NPB9" s="8"/>
      <c r="NPC9" s="8"/>
      <c r="NPD9" s="8"/>
      <c r="NPE9" s="8"/>
      <c r="NPF9" s="8"/>
      <c r="NPG9" s="8"/>
      <c r="NPH9" s="8"/>
      <c r="NPI9" s="8"/>
      <c r="NPJ9" s="8"/>
      <c r="NPK9" s="8"/>
      <c r="NPL9" s="8"/>
      <c r="NPM9" s="8"/>
      <c r="NPN9" s="8"/>
      <c r="NPO9" s="8"/>
      <c r="NPP9" s="8"/>
      <c r="NPQ9" s="8"/>
      <c r="NPR9" s="8"/>
      <c r="NPS9" s="8"/>
      <c r="NPT9" s="8"/>
      <c r="NPU9" s="8"/>
      <c r="NPV9" s="8"/>
      <c r="NPW9" s="8"/>
      <c r="NPX9" s="8"/>
      <c r="NPY9" s="8"/>
      <c r="NPZ9" s="8"/>
      <c r="NQA9" s="8"/>
      <c r="NQB9" s="8"/>
      <c r="NQC9" s="8"/>
      <c r="NQD9" s="8"/>
      <c r="NQE9" s="8"/>
      <c r="NQF9" s="8"/>
      <c r="NQG9" s="8"/>
      <c r="NQH9" s="8"/>
      <c r="NQI9" s="8"/>
      <c r="NQJ9" s="8"/>
      <c r="NQK9" s="8"/>
      <c r="NQL9" s="8"/>
      <c r="NQM9" s="8"/>
      <c r="NQN9" s="8"/>
      <c r="NQO9" s="8"/>
      <c r="NQP9" s="8"/>
      <c r="NQQ9" s="8"/>
      <c r="NQR9" s="8"/>
      <c r="NQS9" s="8"/>
      <c r="NQT9" s="8"/>
      <c r="NQU9" s="8"/>
      <c r="NQV9" s="8"/>
      <c r="NQW9" s="8"/>
      <c r="NQX9" s="8"/>
      <c r="NQY9" s="8"/>
      <c r="NQZ9" s="8"/>
      <c r="NRA9" s="8"/>
      <c r="NRB9" s="8"/>
      <c r="NRC9" s="8"/>
      <c r="NRD9" s="8"/>
      <c r="NRE9" s="8"/>
      <c r="NRF9" s="8"/>
      <c r="NRG9" s="8"/>
      <c r="NRH9" s="8"/>
      <c r="NRI9" s="8"/>
      <c r="NRJ9" s="8"/>
      <c r="NRK9" s="8"/>
      <c r="NRL9" s="8"/>
      <c r="NRM9" s="8"/>
      <c r="NRN9" s="8"/>
      <c r="NRO9" s="8"/>
      <c r="NRP9" s="8"/>
      <c r="NRQ9" s="8"/>
      <c r="NRR9" s="8"/>
      <c r="NRS9" s="8"/>
      <c r="NRT9" s="8"/>
      <c r="NRU9" s="8"/>
      <c r="NRV9" s="8"/>
      <c r="NRW9" s="8"/>
      <c r="NRX9" s="8"/>
      <c r="NRY9" s="8"/>
      <c r="NRZ9" s="8"/>
      <c r="NSA9" s="8"/>
      <c r="NSB9" s="8"/>
      <c r="NSC9" s="8"/>
      <c r="NSD9" s="8"/>
      <c r="NSE9" s="8"/>
      <c r="NSF9" s="8"/>
      <c r="NSG9" s="8"/>
      <c r="NSH9" s="8"/>
      <c r="NSI9" s="8"/>
      <c r="NSJ9" s="8"/>
      <c r="NSK9" s="8"/>
      <c r="NSL9" s="8"/>
      <c r="NSM9" s="8"/>
      <c r="NSN9" s="8"/>
      <c r="NSO9" s="8"/>
      <c r="NSP9" s="8"/>
      <c r="NSQ9" s="8"/>
      <c r="NSR9" s="8"/>
      <c r="NSS9" s="8"/>
      <c r="NST9" s="8"/>
      <c r="NSU9" s="8"/>
      <c r="NSV9" s="8"/>
      <c r="NSW9" s="8"/>
      <c r="NSX9" s="8"/>
      <c r="NSY9" s="8"/>
      <c r="NSZ9" s="8"/>
      <c r="NTA9" s="8"/>
      <c r="NTB9" s="8"/>
      <c r="NTC9" s="8"/>
      <c r="NTD9" s="8"/>
      <c r="NTE9" s="8"/>
      <c r="NTF9" s="8"/>
      <c r="NTG9" s="8"/>
      <c r="NTH9" s="8"/>
      <c r="NTI9" s="8"/>
      <c r="NTJ9" s="8"/>
      <c r="NTK9" s="8"/>
      <c r="NTL9" s="8"/>
      <c r="NTM9" s="8"/>
      <c r="NTN9" s="8"/>
      <c r="NTO9" s="8"/>
      <c r="NTP9" s="8"/>
      <c r="NTQ9" s="8"/>
      <c r="NTR9" s="8"/>
      <c r="NTS9" s="8"/>
      <c r="NTT9" s="8"/>
      <c r="NTU9" s="8"/>
      <c r="NTV9" s="8"/>
      <c r="NTW9" s="8"/>
      <c r="NTX9" s="8"/>
      <c r="NTY9" s="8"/>
      <c r="NTZ9" s="8"/>
      <c r="NUA9" s="8"/>
      <c r="NUB9" s="8"/>
      <c r="NUC9" s="8"/>
      <c r="NUD9" s="8"/>
      <c r="NUE9" s="8"/>
      <c r="NUF9" s="8"/>
      <c r="NUG9" s="8"/>
      <c r="NUH9" s="8"/>
      <c r="NUI9" s="8"/>
      <c r="NUJ9" s="8"/>
      <c r="NUK9" s="8"/>
      <c r="NUL9" s="8"/>
      <c r="NUM9" s="8"/>
      <c r="NUN9" s="8"/>
      <c r="NUO9" s="8"/>
      <c r="NUP9" s="8"/>
      <c r="NUQ9" s="8"/>
      <c r="NUR9" s="8"/>
      <c r="NUS9" s="8"/>
      <c r="NUT9" s="8"/>
      <c r="NUU9" s="8"/>
      <c r="NUV9" s="8"/>
      <c r="NUW9" s="8"/>
      <c r="NUX9" s="8"/>
      <c r="NUY9" s="8"/>
      <c r="NUZ9" s="8"/>
      <c r="NVA9" s="8"/>
      <c r="NVB9" s="8"/>
      <c r="NVC9" s="8"/>
      <c r="NVD9" s="8"/>
      <c r="NVE9" s="8"/>
      <c r="NVF9" s="8"/>
      <c r="NVG9" s="8"/>
      <c r="NVH9" s="8"/>
      <c r="NVI9" s="8"/>
      <c r="NVJ9" s="8"/>
      <c r="NVK9" s="8"/>
      <c r="NVL9" s="8"/>
      <c r="NVM9" s="8"/>
      <c r="NVN9" s="8"/>
      <c r="NVO9" s="8"/>
      <c r="NVP9" s="8"/>
      <c r="NVQ9" s="8"/>
      <c r="NVR9" s="8"/>
      <c r="NVS9" s="8"/>
      <c r="NVT9" s="8"/>
      <c r="NVU9" s="8"/>
      <c r="NVV9" s="8"/>
      <c r="NVW9" s="8"/>
      <c r="NVX9" s="8"/>
      <c r="NVY9" s="8"/>
      <c r="NVZ9" s="8"/>
      <c r="NWA9" s="8"/>
      <c r="NWB9" s="8"/>
      <c r="NWC9" s="8"/>
      <c r="NWD9" s="8"/>
      <c r="NWE9" s="8"/>
      <c r="NWF9" s="8"/>
      <c r="NWG9" s="8"/>
      <c r="NWH9" s="8"/>
      <c r="NWI9" s="8"/>
      <c r="NWJ9" s="8"/>
      <c r="NWK9" s="8"/>
      <c r="NWL9" s="8"/>
      <c r="NWM9" s="8"/>
      <c r="NWN9" s="8"/>
      <c r="NWO9" s="8"/>
      <c r="NWP9" s="8"/>
      <c r="NWQ9" s="8"/>
      <c r="NWR9" s="8"/>
      <c r="NWS9" s="8"/>
      <c r="NWT9" s="8"/>
      <c r="NWU9" s="8"/>
      <c r="NWV9" s="8"/>
      <c r="NWW9" s="8"/>
      <c r="NWX9" s="8"/>
      <c r="NWY9" s="8"/>
      <c r="NWZ9" s="8"/>
      <c r="NXA9" s="8"/>
      <c r="NXB9" s="8"/>
      <c r="NXC9" s="8"/>
      <c r="NXD9" s="8"/>
      <c r="NXE9" s="8"/>
      <c r="NXF9" s="8"/>
      <c r="NXG9" s="8"/>
      <c r="NXH9" s="8"/>
      <c r="NXI9" s="8"/>
      <c r="NXJ9" s="8"/>
      <c r="NXK9" s="8"/>
      <c r="NXL9" s="8"/>
      <c r="NXM9" s="8"/>
      <c r="NXN9" s="8"/>
      <c r="NXO9" s="8"/>
      <c r="NXP9" s="8"/>
      <c r="NXQ9" s="8"/>
      <c r="NXR9" s="8"/>
      <c r="NXS9" s="8"/>
      <c r="NXT9" s="8"/>
      <c r="NXU9" s="8"/>
      <c r="NXV9" s="8"/>
      <c r="NXW9" s="8"/>
      <c r="NXX9" s="8"/>
      <c r="NXY9" s="8"/>
      <c r="NXZ9" s="8"/>
      <c r="NYA9" s="8"/>
      <c r="NYB9" s="8"/>
      <c r="NYC9" s="8"/>
      <c r="NYD9" s="8"/>
      <c r="NYE9" s="8"/>
      <c r="NYF9" s="8"/>
      <c r="NYG9" s="8"/>
      <c r="NYH9" s="8"/>
      <c r="NYI9" s="8"/>
      <c r="NYJ9" s="8"/>
      <c r="NYK9" s="8"/>
      <c r="NYL9" s="8"/>
      <c r="NYM9" s="8"/>
      <c r="NYN9" s="8"/>
      <c r="NYO9" s="8"/>
      <c r="NYP9" s="8"/>
      <c r="NYQ9" s="8"/>
      <c r="NYR9" s="8"/>
      <c r="NYS9" s="8"/>
      <c r="NYT9" s="8"/>
      <c r="NYU9" s="8"/>
      <c r="NYV9" s="8"/>
      <c r="NYW9" s="8"/>
      <c r="NYX9" s="8"/>
      <c r="NYY9" s="8"/>
      <c r="NYZ9" s="8"/>
      <c r="NZA9" s="8"/>
      <c r="NZB9" s="8"/>
      <c r="NZC9" s="8"/>
      <c r="NZD9" s="8"/>
      <c r="NZE9" s="8"/>
      <c r="NZF9" s="8"/>
      <c r="NZG9" s="8"/>
      <c r="NZH9" s="8"/>
      <c r="NZI9" s="8"/>
      <c r="NZJ9" s="8"/>
      <c r="NZK9" s="8"/>
      <c r="NZL9" s="8"/>
      <c r="NZM9" s="8"/>
      <c r="NZN9" s="8"/>
      <c r="NZO9" s="8"/>
      <c r="NZP9" s="8"/>
      <c r="NZQ9" s="8"/>
      <c r="NZR9" s="8"/>
      <c r="NZS9" s="8"/>
      <c r="NZT9" s="8"/>
      <c r="NZU9" s="8"/>
      <c r="NZV9" s="8"/>
      <c r="NZW9" s="8"/>
      <c r="NZX9" s="8"/>
      <c r="NZY9" s="8"/>
      <c r="NZZ9" s="8"/>
      <c r="OAA9" s="8"/>
      <c r="OAB9" s="8"/>
      <c r="OAC9" s="8"/>
      <c r="OAD9" s="8"/>
      <c r="OAE9" s="8"/>
      <c r="OAF9" s="8"/>
      <c r="OAG9" s="8"/>
      <c r="OAH9" s="8"/>
      <c r="OAI9" s="8"/>
      <c r="OAJ9" s="8"/>
      <c r="OAK9" s="8"/>
      <c r="OAL9" s="8"/>
      <c r="OAM9" s="8"/>
      <c r="OAN9" s="8"/>
      <c r="OAO9" s="8"/>
      <c r="OAP9" s="8"/>
      <c r="OAQ9" s="8"/>
      <c r="OAR9" s="8"/>
      <c r="OAS9" s="8"/>
      <c r="OAT9" s="8"/>
      <c r="OAU9" s="8"/>
      <c r="OAV9" s="8"/>
      <c r="OAW9" s="8"/>
      <c r="OAX9" s="8"/>
      <c r="OAY9" s="8"/>
      <c r="OAZ9" s="8"/>
      <c r="OBA9" s="8"/>
      <c r="OBB9" s="8"/>
      <c r="OBC9" s="8"/>
      <c r="OBD9" s="8"/>
      <c r="OBE9" s="8"/>
      <c r="OBF9" s="8"/>
      <c r="OBG9" s="8"/>
      <c r="OBH9" s="8"/>
      <c r="OBI9" s="8"/>
      <c r="OBJ9" s="8"/>
      <c r="OBK9" s="8"/>
      <c r="OBL9" s="8"/>
      <c r="OBM9" s="8"/>
      <c r="OBN9" s="8"/>
      <c r="OBO9" s="8"/>
      <c r="OBP9" s="8"/>
      <c r="OBQ9" s="8"/>
      <c r="OBR9" s="8"/>
      <c r="OBS9" s="8"/>
      <c r="OBT9" s="8"/>
      <c r="OBU9" s="8"/>
      <c r="OBV9" s="8"/>
      <c r="OBW9" s="8"/>
      <c r="OBX9" s="8"/>
      <c r="OBY9" s="8"/>
      <c r="OBZ9" s="8"/>
      <c r="OCA9" s="8"/>
      <c r="OCB9" s="8"/>
      <c r="OCC9" s="8"/>
      <c r="OCD9" s="8"/>
      <c r="OCE9" s="8"/>
      <c r="OCF9" s="8"/>
      <c r="OCG9" s="8"/>
      <c r="OCH9" s="8"/>
      <c r="OCI9" s="8"/>
      <c r="OCJ9" s="8"/>
      <c r="OCK9" s="8"/>
      <c r="OCL9" s="8"/>
      <c r="OCM9" s="8"/>
      <c r="OCN9" s="8"/>
      <c r="OCO9" s="8"/>
      <c r="OCP9" s="8"/>
      <c r="OCQ9" s="8"/>
      <c r="OCR9" s="8"/>
      <c r="OCS9" s="8"/>
      <c r="OCT9" s="8"/>
      <c r="OCU9" s="8"/>
      <c r="OCV9" s="8"/>
      <c r="OCW9" s="8"/>
      <c r="OCX9" s="8"/>
      <c r="OCY9" s="8"/>
      <c r="OCZ9" s="8"/>
      <c r="ODA9" s="8"/>
      <c r="ODB9" s="8"/>
      <c r="ODC9" s="8"/>
      <c r="ODD9" s="8"/>
      <c r="ODE9" s="8"/>
      <c r="ODF9" s="8"/>
      <c r="ODG9" s="8"/>
      <c r="ODH9" s="8"/>
      <c r="ODI9" s="8"/>
      <c r="ODJ9" s="8"/>
      <c r="ODK9" s="8"/>
      <c r="ODL9" s="8"/>
      <c r="ODM9" s="8"/>
      <c r="ODN9" s="8"/>
      <c r="ODO9" s="8"/>
      <c r="ODP9" s="8"/>
      <c r="ODQ9" s="8"/>
      <c r="ODR9" s="8"/>
      <c r="ODS9" s="8"/>
      <c r="ODT9" s="8"/>
      <c r="ODU9" s="8"/>
      <c r="ODV9" s="8"/>
      <c r="ODW9" s="8"/>
      <c r="ODX9" s="8"/>
      <c r="ODY9" s="8"/>
      <c r="ODZ9" s="8"/>
      <c r="OEA9" s="8"/>
      <c r="OEB9" s="8"/>
      <c r="OEC9" s="8"/>
      <c r="OED9" s="8"/>
      <c r="OEE9" s="8"/>
      <c r="OEF9" s="8"/>
      <c r="OEG9" s="8"/>
      <c r="OEH9" s="8"/>
      <c r="OEI9" s="8"/>
      <c r="OEJ9" s="8"/>
      <c r="OEK9" s="8"/>
      <c r="OEL9" s="8"/>
      <c r="OEM9" s="8"/>
      <c r="OEN9" s="8"/>
      <c r="OEO9" s="8"/>
      <c r="OEP9" s="8"/>
      <c r="OEQ9" s="8"/>
      <c r="OER9" s="8"/>
      <c r="OES9" s="8"/>
      <c r="OET9" s="8"/>
      <c r="OEU9" s="8"/>
      <c r="OEV9" s="8"/>
      <c r="OEW9" s="8"/>
      <c r="OEX9" s="8"/>
      <c r="OEY9" s="8"/>
      <c r="OEZ9" s="8"/>
      <c r="OFA9" s="8"/>
      <c r="OFB9" s="8"/>
      <c r="OFC9" s="8"/>
      <c r="OFD9" s="8"/>
      <c r="OFE9" s="8"/>
      <c r="OFF9" s="8"/>
      <c r="OFG9" s="8"/>
      <c r="OFH9" s="8"/>
      <c r="OFI9" s="8"/>
      <c r="OFJ9" s="8"/>
      <c r="OFK9" s="8"/>
      <c r="OFL9" s="8"/>
      <c r="OFM9" s="8"/>
      <c r="OFN9" s="8"/>
      <c r="OFO9" s="8"/>
      <c r="OFP9" s="8"/>
      <c r="OFQ9" s="8"/>
      <c r="OFR9" s="8"/>
      <c r="OFS9" s="8"/>
      <c r="OFT9" s="8"/>
      <c r="OFU9" s="8"/>
      <c r="OFV9" s="8"/>
      <c r="OFW9" s="8"/>
      <c r="OFX9" s="8"/>
      <c r="OFY9" s="8"/>
      <c r="OFZ9" s="8"/>
      <c r="OGA9" s="8"/>
      <c r="OGB9" s="8"/>
      <c r="OGC9" s="8"/>
      <c r="OGD9" s="8"/>
      <c r="OGE9" s="8"/>
      <c r="OGF9" s="8"/>
      <c r="OGG9" s="8"/>
      <c r="OGH9" s="8"/>
      <c r="OGI9" s="8"/>
      <c r="OGJ9" s="8"/>
      <c r="OGK9" s="8"/>
      <c r="OGL9" s="8"/>
      <c r="OGM9" s="8"/>
      <c r="OGN9" s="8"/>
      <c r="OGO9" s="8"/>
      <c r="OGP9" s="8"/>
      <c r="OGQ9" s="8"/>
      <c r="OGR9" s="8"/>
      <c r="OGS9" s="8"/>
      <c r="OGT9" s="8"/>
      <c r="OGU9" s="8"/>
      <c r="OGV9" s="8"/>
      <c r="OGW9" s="8"/>
      <c r="OGX9" s="8"/>
      <c r="OGY9" s="8"/>
      <c r="OGZ9" s="8"/>
      <c r="OHA9" s="8"/>
      <c r="OHB9" s="8"/>
      <c r="OHC9" s="8"/>
      <c r="OHD9" s="8"/>
      <c r="OHE9" s="8"/>
      <c r="OHF9" s="8"/>
      <c r="OHG9" s="8"/>
      <c r="OHH9" s="8"/>
      <c r="OHI9" s="8"/>
      <c r="OHJ9" s="8"/>
      <c r="OHK9" s="8"/>
      <c r="OHL9" s="8"/>
      <c r="OHM9" s="8"/>
      <c r="OHN9" s="8"/>
      <c r="OHO9" s="8"/>
      <c r="OHP9" s="8"/>
      <c r="OHQ9" s="8"/>
      <c r="OHR9" s="8"/>
      <c r="OHS9" s="8"/>
      <c r="OHT9" s="8"/>
      <c r="OHU9" s="8"/>
      <c r="OHV9" s="8"/>
      <c r="OHW9" s="8"/>
      <c r="OHX9" s="8"/>
      <c r="OHY9" s="8"/>
      <c r="OHZ9" s="8"/>
      <c r="OIA9" s="8"/>
      <c r="OIB9" s="8"/>
      <c r="OIC9" s="8"/>
      <c r="OID9" s="8"/>
      <c r="OIE9" s="8"/>
      <c r="OIF9" s="8"/>
      <c r="OIG9" s="8"/>
      <c r="OIH9" s="8"/>
      <c r="OII9" s="8"/>
      <c r="OIJ9" s="8"/>
      <c r="OIK9" s="8"/>
      <c r="OIL9" s="8"/>
      <c r="OIM9" s="8"/>
      <c r="OIN9" s="8"/>
      <c r="OIO9" s="8"/>
      <c r="OIP9" s="8"/>
      <c r="OIQ9" s="8"/>
      <c r="OIR9" s="8"/>
      <c r="OIS9" s="8"/>
      <c r="OIT9" s="8"/>
      <c r="OIU9" s="8"/>
      <c r="OIV9" s="8"/>
      <c r="OIW9" s="8"/>
      <c r="OIX9" s="8"/>
      <c r="OIY9" s="8"/>
      <c r="OIZ9" s="8"/>
      <c r="OJA9" s="8"/>
      <c r="OJB9" s="8"/>
      <c r="OJC9" s="8"/>
      <c r="OJD9" s="8"/>
      <c r="OJE9" s="8"/>
      <c r="OJF9" s="8"/>
      <c r="OJG9" s="8"/>
      <c r="OJH9" s="8"/>
      <c r="OJI9" s="8"/>
      <c r="OJJ9" s="8"/>
      <c r="OJK9" s="8"/>
      <c r="OJL9" s="8"/>
      <c r="OJM9" s="8"/>
      <c r="OJN9" s="8"/>
      <c r="OJO9" s="8"/>
      <c r="OJP9" s="8"/>
      <c r="OJQ9" s="8"/>
      <c r="OJR9" s="8"/>
      <c r="OJS9" s="8"/>
      <c r="OJT9" s="8"/>
      <c r="OJU9" s="8"/>
      <c r="OJV9" s="8"/>
      <c r="OJW9" s="8"/>
      <c r="OJX9" s="8"/>
      <c r="OJY9" s="8"/>
      <c r="OJZ9" s="8"/>
      <c r="OKA9" s="8"/>
      <c r="OKB9" s="8"/>
      <c r="OKC9" s="8"/>
      <c r="OKD9" s="8"/>
      <c r="OKE9" s="8"/>
      <c r="OKF9" s="8"/>
      <c r="OKG9" s="8"/>
      <c r="OKH9" s="8"/>
      <c r="OKI9" s="8"/>
      <c r="OKJ9" s="8"/>
      <c r="OKK9" s="8"/>
      <c r="OKL9" s="8"/>
      <c r="OKM9" s="8"/>
      <c r="OKN9" s="8"/>
      <c r="OKO9" s="8"/>
      <c r="OKP9" s="8"/>
      <c r="OKQ9" s="8"/>
      <c r="OKR9" s="8"/>
      <c r="OKS9" s="8"/>
      <c r="OKT9" s="8"/>
      <c r="OKU9" s="8"/>
      <c r="OKV9" s="8"/>
      <c r="OKW9" s="8"/>
      <c r="OKX9" s="8"/>
      <c r="OKY9" s="8"/>
      <c r="OKZ9" s="8"/>
      <c r="OLA9" s="8"/>
      <c r="OLB9" s="8"/>
      <c r="OLC9" s="8"/>
      <c r="OLD9" s="8"/>
      <c r="OLE9" s="8"/>
      <c r="OLF9" s="8"/>
      <c r="OLG9" s="8"/>
      <c r="OLH9" s="8"/>
      <c r="OLI9" s="8"/>
      <c r="OLJ9" s="8"/>
      <c r="OLK9" s="8"/>
      <c r="OLL9" s="8"/>
      <c r="OLM9" s="8"/>
      <c r="OLN9" s="8"/>
      <c r="OLO9" s="8"/>
      <c r="OLP9" s="8"/>
      <c r="OLQ9" s="8"/>
      <c r="OLR9" s="8"/>
      <c r="OLS9" s="8"/>
      <c r="OLT9" s="8"/>
      <c r="OLU9" s="8"/>
      <c r="OLV9" s="8"/>
      <c r="OLW9" s="8"/>
      <c r="OLX9" s="8"/>
      <c r="OLY9" s="8"/>
      <c r="OLZ9" s="8"/>
      <c r="OMA9" s="8"/>
      <c r="OMB9" s="8"/>
      <c r="OMC9" s="8"/>
      <c r="OMD9" s="8"/>
      <c r="OME9" s="8"/>
      <c r="OMF9" s="8"/>
      <c r="OMG9" s="8"/>
      <c r="OMH9" s="8"/>
      <c r="OMI9" s="8"/>
      <c r="OMJ9" s="8"/>
      <c r="OMK9" s="8"/>
      <c r="OML9" s="8"/>
      <c r="OMM9" s="8"/>
      <c r="OMN9" s="8"/>
      <c r="OMO9" s="8"/>
      <c r="OMP9" s="8"/>
      <c r="OMQ9" s="8"/>
      <c r="OMR9" s="8"/>
      <c r="OMS9" s="8"/>
      <c r="OMT9" s="8"/>
      <c r="OMU9" s="8"/>
      <c r="OMV9" s="8"/>
      <c r="OMW9" s="8"/>
      <c r="OMX9" s="8"/>
      <c r="OMY9" s="8"/>
      <c r="OMZ9" s="8"/>
      <c r="ONA9" s="8"/>
      <c r="ONB9" s="8"/>
      <c r="ONC9" s="8"/>
      <c r="OND9" s="8"/>
      <c r="ONE9" s="8"/>
      <c r="ONF9" s="8"/>
      <c r="ONG9" s="8"/>
      <c r="ONH9" s="8"/>
      <c r="ONI9" s="8"/>
      <c r="ONJ9" s="8"/>
      <c r="ONK9" s="8"/>
      <c r="ONL9" s="8"/>
      <c r="ONM9" s="8"/>
      <c r="ONN9" s="8"/>
      <c r="ONO9" s="8"/>
      <c r="ONP9" s="8"/>
      <c r="ONQ9" s="8"/>
      <c r="ONR9" s="8"/>
      <c r="ONS9" s="8"/>
      <c r="ONT9" s="8"/>
      <c r="ONU9" s="8"/>
      <c r="ONV9" s="8"/>
      <c r="ONW9" s="8"/>
      <c r="ONX9" s="8"/>
      <c r="ONY9" s="8"/>
      <c r="ONZ9" s="8"/>
      <c r="OOA9" s="8"/>
      <c r="OOB9" s="8"/>
      <c r="OOC9" s="8"/>
      <c r="OOD9" s="8"/>
      <c r="OOE9" s="8"/>
      <c r="OOF9" s="8"/>
      <c r="OOG9" s="8"/>
      <c r="OOH9" s="8"/>
      <c r="OOI9" s="8"/>
      <c r="OOJ9" s="8"/>
      <c r="OOK9" s="8"/>
      <c r="OOL9" s="8"/>
      <c r="OOM9" s="8"/>
      <c r="OON9" s="8"/>
      <c r="OOO9" s="8"/>
      <c r="OOP9" s="8"/>
      <c r="OOQ9" s="8"/>
      <c r="OOR9" s="8"/>
      <c r="OOS9" s="8"/>
      <c r="OOT9" s="8"/>
      <c r="OOU9" s="8"/>
      <c r="OOV9" s="8"/>
      <c r="OOW9" s="8"/>
      <c r="OOX9" s="8"/>
      <c r="OOY9" s="8"/>
      <c r="OOZ9" s="8"/>
      <c r="OPA9" s="8"/>
      <c r="OPB9" s="8"/>
      <c r="OPC9" s="8"/>
      <c r="OPD9" s="8"/>
      <c r="OPE9" s="8"/>
      <c r="OPF9" s="8"/>
      <c r="OPG9" s="8"/>
      <c r="OPH9" s="8"/>
      <c r="OPI9" s="8"/>
      <c r="OPJ9" s="8"/>
      <c r="OPK9" s="8"/>
      <c r="OPL9" s="8"/>
      <c r="OPM9" s="8"/>
      <c r="OPN9" s="8"/>
      <c r="OPO9" s="8"/>
      <c r="OPP9" s="8"/>
      <c r="OPQ9" s="8"/>
      <c r="OPR9" s="8"/>
      <c r="OPS9" s="8"/>
      <c r="OPT9" s="8"/>
      <c r="OPU9" s="8"/>
      <c r="OPV9" s="8"/>
      <c r="OPW9" s="8"/>
      <c r="OPX9" s="8"/>
      <c r="OPY9" s="8"/>
      <c r="OPZ9" s="8"/>
      <c r="OQA9" s="8"/>
      <c r="OQB9" s="8"/>
      <c r="OQC9" s="8"/>
      <c r="OQD9" s="8"/>
      <c r="OQE9" s="8"/>
      <c r="OQF9" s="8"/>
      <c r="OQG9" s="8"/>
      <c r="OQH9" s="8"/>
      <c r="OQI9" s="8"/>
      <c r="OQJ9" s="8"/>
      <c r="OQK9" s="8"/>
      <c r="OQL9" s="8"/>
      <c r="OQM9" s="8"/>
      <c r="OQN9" s="8"/>
      <c r="OQO9" s="8"/>
      <c r="OQP9" s="8"/>
      <c r="OQQ9" s="8"/>
      <c r="OQR9" s="8"/>
      <c r="OQS9" s="8"/>
      <c r="OQT9" s="8"/>
      <c r="OQU9" s="8"/>
      <c r="OQV9" s="8"/>
      <c r="OQW9" s="8"/>
      <c r="OQX9" s="8"/>
      <c r="OQY9" s="8"/>
      <c r="OQZ9" s="8"/>
      <c r="ORA9" s="8"/>
      <c r="ORB9" s="8"/>
      <c r="ORC9" s="8"/>
      <c r="ORD9" s="8"/>
      <c r="ORE9" s="8"/>
      <c r="ORF9" s="8"/>
      <c r="ORG9" s="8"/>
      <c r="ORH9" s="8"/>
      <c r="ORI9" s="8"/>
      <c r="ORJ9" s="8"/>
      <c r="ORK9" s="8"/>
      <c r="ORL9" s="8"/>
      <c r="ORM9" s="8"/>
      <c r="ORN9" s="8"/>
      <c r="ORO9" s="8"/>
      <c r="ORP9" s="8"/>
      <c r="ORQ9" s="8"/>
      <c r="ORR9" s="8"/>
      <c r="ORS9" s="8"/>
      <c r="ORT9" s="8"/>
      <c r="ORU9" s="8"/>
      <c r="ORV9" s="8"/>
      <c r="ORW9" s="8"/>
      <c r="ORX9" s="8"/>
      <c r="ORY9" s="8"/>
      <c r="ORZ9" s="8"/>
      <c r="OSA9" s="8"/>
      <c r="OSB9" s="8"/>
      <c r="OSC9" s="8"/>
      <c r="OSD9" s="8"/>
      <c r="OSE9" s="8"/>
      <c r="OSF9" s="8"/>
      <c r="OSG9" s="8"/>
      <c r="OSH9" s="8"/>
      <c r="OSI9" s="8"/>
      <c r="OSJ9" s="8"/>
      <c r="OSK9" s="8"/>
      <c r="OSL9" s="8"/>
      <c r="OSM9" s="8"/>
      <c r="OSN9" s="8"/>
      <c r="OSO9" s="8"/>
      <c r="OSP9" s="8"/>
      <c r="OSQ9" s="8"/>
      <c r="OSR9" s="8"/>
      <c r="OSS9" s="8"/>
      <c r="OST9" s="8"/>
      <c r="OSU9" s="8"/>
      <c r="OSV9" s="8"/>
      <c r="OSW9" s="8"/>
      <c r="OSX9" s="8"/>
      <c r="OSY9" s="8"/>
      <c r="OSZ9" s="8"/>
      <c r="OTA9" s="8"/>
      <c r="OTB9" s="8"/>
      <c r="OTC9" s="8"/>
      <c r="OTD9" s="8"/>
      <c r="OTE9" s="8"/>
      <c r="OTF9" s="8"/>
      <c r="OTG9" s="8"/>
      <c r="OTH9" s="8"/>
      <c r="OTI9" s="8"/>
      <c r="OTJ9" s="8"/>
      <c r="OTK9" s="8"/>
      <c r="OTL9" s="8"/>
      <c r="OTM9" s="8"/>
      <c r="OTN9" s="8"/>
      <c r="OTO9" s="8"/>
      <c r="OTP9" s="8"/>
      <c r="OTQ9" s="8"/>
      <c r="OTR9" s="8"/>
      <c r="OTS9" s="8"/>
      <c r="OTT9" s="8"/>
      <c r="OTU9" s="8"/>
      <c r="OTV9" s="8"/>
      <c r="OTW9" s="8"/>
      <c r="OTX9" s="8"/>
      <c r="OTY9" s="8"/>
      <c r="OTZ9" s="8"/>
      <c r="OUA9" s="8"/>
      <c r="OUB9" s="8"/>
      <c r="OUC9" s="8"/>
      <c r="OUD9" s="8"/>
      <c r="OUE9" s="8"/>
      <c r="OUF9" s="8"/>
      <c r="OUG9" s="8"/>
      <c r="OUH9" s="8"/>
      <c r="OUI9" s="8"/>
      <c r="OUJ9" s="8"/>
      <c r="OUK9" s="8"/>
      <c r="OUL9" s="8"/>
      <c r="OUM9" s="8"/>
      <c r="OUN9" s="8"/>
      <c r="OUO9" s="8"/>
      <c r="OUP9" s="8"/>
      <c r="OUQ9" s="8"/>
      <c r="OUR9" s="8"/>
      <c r="OUS9" s="8"/>
      <c r="OUT9" s="8"/>
      <c r="OUU9" s="8"/>
      <c r="OUV9" s="8"/>
      <c r="OUW9" s="8"/>
      <c r="OUX9" s="8"/>
      <c r="OUY9" s="8"/>
      <c r="OUZ9" s="8"/>
      <c r="OVA9" s="8"/>
      <c r="OVB9" s="8"/>
      <c r="OVC9" s="8"/>
      <c r="OVD9" s="8"/>
      <c r="OVE9" s="8"/>
      <c r="OVF9" s="8"/>
      <c r="OVG9" s="8"/>
      <c r="OVH9" s="8"/>
      <c r="OVI9" s="8"/>
      <c r="OVJ9" s="8"/>
      <c r="OVK9" s="8"/>
      <c r="OVL9" s="8"/>
      <c r="OVM9" s="8"/>
      <c r="OVN9" s="8"/>
      <c r="OVO9" s="8"/>
      <c r="OVP9" s="8"/>
      <c r="OVQ9" s="8"/>
      <c r="OVR9" s="8"/>
      <c r="OVS9" s="8"/>
      <c r="OVT9" s="8"/>
      <c r="OVU9" s="8"/>
      <c r="OVV9" s="8"/>
      <c r="OVW9" s="8"/>
      <c r="OVX9" s="8"/>
      <c r="OVY9" s="8"/>
      <c r="OVZ9" s="8"/>
      <c r="OWA9" s="8"/>
      <c r="OWB9" s="8"/>
      <c r="OWC9" s="8"/>
      <c r="OWD9" s="8"/>
      <c r="OWE9" s="8"/>
      <c r="OWF9" s="8"/>
      <c r="OWG9" s="8"/>
      <c r="OWH9" s="8"/>
      <c r="OWI9" s="8"/>
      <c r="OWJ9" s="8"/>
      <c r="OWK9" s="8"/>
      <c r="OWL9" s="8"/>
      <c r="OWM9" s="8"/>
      <c r="OWN9" s="8"/>
      <c r="OWO9" s="8"/>
      <c r="OWP9" s="8"/>
      <c r="OWQ9" s="8"/>
      <c r="OWR9" s="8"/>
      <c r="OWS9" s="8"/>
      <c r="OWT9" s="8"/>
      <c r="OWU9" s="8"/>
      <c r="OWV9" s="8"/>
      <c r="OWW9" s="8"/>
      <c r="OWX9" s="8"/>
      <c r="OWY9" s="8"/>
      <c r="OWZ9" s="8"/>
      <c r="OXA9" s="8"/>
      <c r="OXB9" s="8"/>
      <c r="OXC9" s="8"/>
      <c r="OXD9" s="8"/>
      <c r="OXE9" s="8"/>
      <c r="OXF9" s="8"/>
      <c r="OXG9" s="8"/>
      <c r="OXH9" s="8"/>
      <c r="OXI9" s="8"/>
      <c r="OXJ9" s="8"/>
      <c r="OXK9" s="8"/>
      <c r="OXL9" s="8"/>
      <c r="OXM9" s="8"/>
      <c r="OXN9" s="8"/>
      <c r="OXO9" s="8"/>
      <c r="OXP9" s="8"/>
      <c r="OXQ9" s="8"/>
      <c r="OXR9" s="8"/>
      <c r="OXS9" s="8"/>
      <c r="OXT9" s="8"/>
      <c r="OXU9" s="8"/>
      <c r="OXV9" s="8"/>
      <c r="OXW9" s="8"/>
      <c r="OXX9" s="8"/>
      <c r="OXY9" s="8"/>
      <c r="OXZ9" s="8"/>
      <c r="OYA9" s="8"/>
      <c r="OYB9" s="8"/>
      <c r="OYC9" s="8"/>
      <c r="OYD9" s="8"/>
      <c r="OYE9" s="8"/>
      <c r="OYF9" s="8"/>
      <c r="OYG9" s="8"/>
      <c r="OYH9" s="8"/>
      <c r="OYI9" s="8"/>
      <c r="OYJ9" s="8"/>
      <c r="OYK9" s="8"/>
      <c r="OYL9" s="8"/>
      <c r="OYM9" s="8"/>
      <c r="OYN9" s="8"/>
      <c r="OYO9" s="8"/>
      <c r="OYP9" s="8"/>
      <c r="OYQ9" s="8"/>
      <c r="OYR9" s="8"/>
      <c r="OYS9" s="8"/>
      <c r="OYT9" s="8"/>
      <c r="OYU9" s="8"/>
      <c r="OYV9" s="8"/>
      <c r="OYW9" s="8"/>
      <c r="OYX9" s="8"/>
      <c r="OYY9" s="8"/>
      <c r="OYZ9" s="8"/>
      <c r="OZA9" s="8"/>
      <c r="OZB9" s="8"/>
      <c r="OZC9" s="8"/>
      <c r="OZD9" s="8"/>
      <c r="OZE9" s="8"/>
      <c r="OZF9" s="8"/>
      <c r="OZG9" s="8"/>
      <c r="OZH9" s="8"/>
      <c r="OZI9" s="8"/>
      <c r="OZJ9" s="8"/>
      <c r="OZK9" s="8"/>
      <c r="OZL9" s="8"/>
      <c r="OZM9" s="8"/>
      <c r="OZN9" s="8"/>
      <c r="OZO9" s="8"/>
      <c r="OZP9" s="8"/>
      <c r="OZQ9" s="8"/>
      <c r="OZR9" s="8"/>
      <c r="OZS9" s="8"/>
      <c r="OZT9" s="8"/>
      <c r="OZU9" s="8"/>
      <c r="OZV9" s="8"/>
      <c r="OZW9" s="8"/>
      <c r="OZX9" s="8"/>
      <c r="OZY9" s="8"/>
      <c r="OZZ9" s="8"/>
      <c r="PAA9" s="8"/>
      <c r="PAB9" s="8"/>
      <c r="PAC9" s="8"/>
      <c r="PAD9" s="8"/>
      <c r="PAE9" s="8"/>
      <c r="PAF9" s="8"/>
      <c r="PAG9" s="8"/>
      <c r="PAH9" s="8"/>
      <c r="PAI9" s="8"/>
      <c r="PAJ9" s="8"/>
      <c r="PAK9" s="8"/>
      <c r="PAL9" s="8"/>
      <c r="PAM9" s="8"/>
      <c r="PAN9" s="8"/>
      <c r="PAO9" s="8"/>
      <c r="PAP9" s="8"/>
      <c r="PAQ9" s="8"/>
      <c r="PAR9" s="8"/>
      <c r="PAS9" s="8"/>
      <c r="PAT9" s="8"/>
      <c r="PAU9" s="8"/>
      <c r="PAV9" s="8"/>
      <c r="PAW9" s="8"/>
      <c r="PAX9" s="8"/>
      <c r="PAY9" s="8"/>
      <c r="PAZ9" s="8"/>
      <c r="PBA9" s="8"/>
      <c r="PBB9" s="8"/>
      <c r="PBC9" s="8"/>
      <c r="PBD9" s="8"/>
      <c r="PBE9" s="8"/>
      <c r="PBF9" s="8"/>
      <c r="PBG9" s="8"/>
      <c r="PBH9" s="8"/>
      <c r="PBI9" s="8"/>
      <c r="PBJ9" s="8"/>
      <c r="PBK9" s="8"/>
      <c r="PBL9" s="8"/>
      <c r="PBM9" s="8"/>
      <c r="PBN9" s="8"/>
      <c r="PBO9" s="8"/>
      <c r="PBP9" s="8"/>
      <c r="PBQ9" s="8"/>
      <c r="PBR9" s="8"/>
      <c r="PBS9" s="8"/>
      <c r="PBT9" s="8"/>
      <c r="PBU9" s="8"/>
      <c r="PBV9" s="8"/>
      <c r="PBW9" s="8"/>
      <c r="PBX9" s="8"/>
      <c r="PBY9" s="8"/>
      <c r="PBZ9" s="8"/>
      <c r="PCA9" s="8"/>
      <c r="PCB9" s="8"/>
      <c r="PCC9" s="8"/>
      <c r="PCD9" s="8"/>
      <c r="PCE9" s="8"/>
      <c r="PCF9" s="8"/>
      <c r="PCG9" s="8"/>
      <c r="PCH9" s="8"/>
      <c r="PCI9" s="8"/>
      <c r="PCJ9" s="8"/>
      <c r="PCK9" s="8"/>
      <c r="PCL9" s="8"/>
      <c r="PCM9" s="8"/>
      <c r="PCN9" s="8"/>
      <c r="PCO9" s="8"/>
      <c r="PCP9" s="8"/>
      <c r="PCQ9" s="8"/>
      <c r="PCR9" s="8"/>
      <c r="PCS9" s="8"/>
      <c r="PCT9" s="8"/>
      <c r="PCU9" s="8"/>
      <c r="PCV9" s="8"/>
      <c r="PCW9" s="8"/>
      <c r="PCX9" s="8"/>
      <c r="PCY9" s="8"/>
      <c r="PCZ9" s="8"/>
      <c r="PDA9" s="8"/>
      <c r="PDB9" s="8"/>
      <c r="PDC9" s="8"/>
      <c r="PDD9" s="8"/>
      <c r="PDE9" s="8"/>
      <c r="PDF9" s="8"/>
      <c r="PDG9" s="8"/>
      <c r="PDH9" s="8"/>
      <c r="PDI9" s="8"/>
      <c r="PDJ9" s="8"/>
      <c r="PDK9" s="8"/>
      <c r="PDL9" s="8"/>
      <c r="PDM9" s="8"/>
      <c r="PDN9" s="8"/>
      <c r="PDO9" s="8"/>
      <c r="PDP9" s="8"/>
      <c r="PDQ9" s="8"/>
      <c r="PDR9" s="8"/>
      <c r="PDS9" s="8"/>
      <c r="PDT9" s="8"/>
      <c r="PDU9" s="8"/>
      <c r="PDV9" s="8"/>
      <c r="PDW9" s="8"/>
      <c r="PDX9" s="8"/>
      <c r="PDY9" s="8"/>
      <c r="PDZ9" s="8"/>
      <c r="PEA9" s="8"/>
      <c r="PEB9" s="8"/>
      <c r="PEC9" s="8"/>
      <c r="PED9" s="8"/>
      <c r="PEE9" s="8"/>
      <c r="PEF9" s="8"/>
      <c r="PEG9" s="8"/>
      <c r="PEH9" s="8"/>
      <c r="PEI9" s="8"/>
      <c r="PEJ9" s="8"/>
      <c r="PEK9" s="8"/>
      <c r="PEL9" s="8"/>
      <c r="PEM9" s="8"/>
      <c r="PEN9" s="8"/>
      <c r="PEO9" s="8"/>
      <c r="PEP9" s="8"/>
      <c r="PEQ9" s="8"/>
      <c r="PER9" s="8"/>
      <c r="PES9" s="8"/>
      <c r="PET9" s="8"/>
      <c r="PEU9" s="8"/>
      <c r="PEV9" s="8"/>
      <c r="PEW9" s="8"/>
      <c r="PEX9" s="8"/>
      <c r="PEY9" s="8"/>
      <c r="PEZ9" s="8"/>
      <c r="PFA9" s="8"/>
      <c r="PFB9" s="8"/>
      <c r="PFC9" s="8"/>
      <c r="PFD9" s="8"/>
      <c r="PFE9" s="8"/>
      <c r="PFF9" s="8"/>
      <c r="PFG9" s="8"/>
      <c r="PFH9" s="8"/>
      <c r="PFI9" s="8"/>
      <c r="PFJ9" s="8"/>
      <c r="PFK9" s="8"/>
      <c r="PFL9" s="8"/>
      <c r="PFM9" s="8"/>
      <c r="PFN9" s="8"/>
      <c r="PFO9" s="8"/>
      <c r="PFP9" s="8"/>
      <c r="PFQ9" s="8"/>
      <c r="PFR9" s="8"/>
      <c r="PFS9" s="8"/>
      <c r="PFT9" s="8"/>
      <c r="PFU9" s="8"/>
      <c r="PFV9" s="8"/>
      <c r="PFW9" s="8"/>
      <c r="PFX9" s="8"/>
      <c r="PFY9" s="8"/>
      <c r="PFZ9" s="8"/>
      <c r="PGA9" s="8"/>
      <c r="PGB9" s="8"/>
      <c r="PGC9" s="8"/>
      <c r="PGD9" s="8"/>
      <c r="PGE9" s="8"/>
      <c r="PGF9" s="8"/>
      <c r="PGG9" s="8"/>
      <c r="PGH9" s="8"/>
      <c r="PGI9" s="8"/>
      <c r="PGJ9" s="8"/>
      <c r="PGK9" s="8"/>
      <c r="PGL9" s="8"/>
      <c r="PGM9" s="8"/>
      <c r="PGN9" s="8"/>
      <c r="PGO9" s="8"/>
      <c r="PGP9" s="8"/>
      <c r="PGQ9" s="8"/>
      <c r="PGR9" s="8"/>
      <c r="PGS9" s="8"/>
      <c r="PGT9" s="8"/>
      <c r="PGU9" s="8"/>
      <c r="PGV9" s="8"/>
      <c r="PGW9" s="8"/>
      <c r="PGX9" s="8"/>
      <c r="PGY9" s="8"/>
      <c r="PGZ9" s="8"/>
      <c r="PHA9" s="8"/>
      <c r="PHB9" s="8"/>
      <c r="PHC9" s="8"/>
      <c r="PHD9" s="8"/>
      <c r="PHE9" s="8"/>
      <c r="PHF9" s="8"/>
      <c r="PHG9" s="8"/>
      <c r="PHH9" s="8"/>
      <c r="PHI9" s="8"/>
      <c r="PHJ9" s="8"/>
      <c r="PHK9" s="8"/>
      <c r="PHL9" s="8"/>
      <c r="PHM9" s="8"/>
      <c r="PHN9" s="8"/>
      <c r="PHO9" s="8"/>
      <c r="PHP9" s="8"/>
      <c r="PHQ9" s="8"/>
      <c r="PHR9" s="8"/>
      <c r="PHS9" s="8"/>
      <c r="PHT9" s="8"/>
      <c r="PHU9" s="8"/>
      <c r="PHV9" s="8"/>
      <c r="PHW9" s="8"/>
      <c r="PHX9" s="8"/>
      <c r="PHY9" s="8"/>
      <c r="PHZ9" s="8"/>
      <c r="PIA9" s="8"/>
      <c r="PIB9" s="8"/>
      <c r="PIC9" s="8"/>
      <c r="PID9" s="8"/>
      <c r="PIE9" s="8"/>
      <c r="PIF9" s="8"/>
      <c r="PIG9" s="8"/>
      <c r="PIH9" s="8"/>
      <c r="PII9" s="8"/>
      <c r="PIJ9" s="8"/>
      <c r="PIK9" s="8"/>
      <c r="PIL9" s="8"/>
      <c r="PIM9" s="8"/>
      <c r="PIN9" s="8"/>
      <c r="PIO9" s="8"/>
      <c r="PIP9" s="8"/>
      <c r="PIQ9" s="8"/>
      <c r="PIR9" s="8"/>
      <c r="PIS9" s="8"/>
      <c r="PIT9" s="8"/>
      <c r="PIU9" s="8"/>
      <c r="PIV9" s="8"/>
      <c r="PIW9" s="8"/>
      <c r="PIX9" s="8"/>
      <c r="PIY9" s="8"/>
      <c r="PIZ9" s="8"/>
      <c r="PJA9" s="8"/>
      <c r="PJB9" s="8"/>
      <c r="PJC9" s="8"/>
      <c r="PJD9" s="8"/>
      <c r="PJE9" s="8"/>
      <c r="PJF9" s="8"/>
      <c r="PJG9" s="8"/>
      <c r="PJH9" s="8"/>
      <c r="PJI9" s="8"/>
      <c r="PJJ9" s="8"/>
      <c r="PJK9" s="8"/>
      <c r="PJL9" s="8"/>
      <c r="PJM9" s="8"/>
      <c r="PJN9" s="8"/>
      <c r="PJO9" s="8"/>
      <c r="PJP9" s="8"/>
      <c r="PJQ9" s="8"/>
      <c r="PJR9" s="8"/>
      <c r="PJS9" s="8"/>
      <c r="PJT9" s="8"/>
      <c r="PJU9" s="8"/>
      <c r="PJV9" s="8"/>
      <c r="PJW9" s="8"/>
      <c r="PJX9" s="8"/>
      <c r="PJY9" s="8"/>
      <c r="PJZ9" s="8"/>
      <c r="PKA9" s="8"/>
      <c r="PKB9" s="8"/>
      <c r="PKC9" s="8"/>
      <c r="PKD9" s="8"/>
      <c r="PKE9" s="8"/>
      <c r="PKF9" s="8"/>
      <c r="PKG9" s="8"/>
      <c r="PKH9" s="8"/>
      <c r="PKI9" s="8"/>
      <c r="PKJ9" s="8"/>
      <c r="PKK9" s="8"/>
      <c r="PKL9" s="8"/>
      <c r="PKM9" s="8"/>
      <c r="PKN9" s="8"/>
      <c r="PKO9" s="8"/>
      <c r="PKP9" s="8"/>
      <c r="PKQ9" s="8"/>
      <c r="PKR9" s="8"/>
      <c r="PKS9" s="8"/>
      <c r="PKT9" s="8"/>
      <c r="PKU9" s="8"/>
      <c r="PKV9" s="8"/>
      <c r="PKW9" s="8"/>
      <c r="PKX9" s="8"/>
      <c r="PKY9" s="8"/>
      <c r="PKZ9" s="8"/>
      <c r="PLA9" s="8"/>
      <c r="PLB9" s="8"/>
      <c r="PLC9" s="8"/>
      <c r="PLD9" s="8"/>
      <c r="PLE9" s="8"/>
      <c r="PLF9" s="8"/>
      <c r="PLG9" s="8"/>
      <c r="PLH9" s="8"/>
      <c r="PLI9" s="8"/>
      <c r="PLJ9" s="8"/>
      <c r="PLK9" s="8"/>
      <c r="PLL9" s="8"/>
      <c r="PLM9" s="8"/>
      <c r="PLN9" s="8"/>
      <c r="PLO9" s="8"/>
      <c r="PLP9" s="8"/>
      <c r="PLQ9" s="8"/>
      <c r="PLR9" s="8"/>
      <c r="PLS9" s="8"/>
      <c r="PLT9" s="8"/>
      <c r="PLU9" s="8"/>
      <c r="PLV9" s="8"/>
      <c r="PLW9" s="8"/>
      <c r="PLX9" s="8"/>
      <c r="PLY9" s="8"/>
      <c r="PLZ9" s="8"/>
      <c r="PMA9" s="8"/>
      <c r="PMB9" s="8"/>
      <c r="PMC9" s="8"/>
      <c r="PMD9" s="8"/>
      <c r="PME9" s="8"/>
      <c r="PMF9" s="8"/>
      <c r="PMG9" s="8"/>
      <c r="PMH9" s="8"/>
      <c r="PMI9" s="8"/>
      <c r="PMJ9" s="8"/>
      <c r="PMK9" s="8"/>
      <c r="PML9" s="8"/>
      <c r="PMM9" s="8"/>
      <c r="PMN9" s="8"/>
      <c r="PMO9" s="8"/>
      <c r="PMP9" s="8"/>
      <c r="PMQ9" s="8"/>
      <c r="PMR9" s="8"/>
      <c r="PMS9" s="8"/>
      <c r="PMT9" s="8"/>
      <c r="PMU9" s="8"/>
      <c r="PMV9" s="8"/>
      <c r="PMW9" s="8"/>
      <c r="PMX9" s="8"/>
      <c r="PMY9" s="8"/>
      <c r="PMZ9" s="8"/>
      <c r="PNA9" s="8"/>
      <c r="PNB9" s="8"/>
      <c r="PNC9" s="8"/>
      <c r="PND9" s="8"/>
      <c r="PNE9" s="8"/>
      <c r="PNF9" s="8"/>
      <c r="PNG9" s="8"/>
      <c r="PNH9" s="8"/>
      <c r="PNI9" s="8"/>
      <c r="PNJ9" s="8"/>
      <c r="PNK9" s="8"/>
      <c r="PNL9" s="8"/>
      <c r="PNM9" s="8"/>
      <c r="PNN9" s="8"/>
      <c r="PNO9" s="8"/>
      <c r="PNP9" s="8"/>
      <c r="PNQ9" s="8"/>
      <c r="PNR9" s="8"/>
      <c r="PNS9" s="8"/>
      <c r="PNT9" s="8"/>
      <c r="PNU9" s="8"/>
      <c r="PNV9" s="8"/>
      <c r="PNW9" s="8"/>
      <c r="PNX9" s="8"/>
      <c r="PNY9" s="8"/>
      <c r="PNZ9" s="8"/>
      <c r="POA9" s="8"/>
      <c r="POB9" s="8"/>
      <c r="POC9" s="8"/>
      <c r="POD9" s="8"/>
      <c r="POE9" s="8"/>
      <c r="POF9" s="8"/>
      <c r="POG9" s="8"/>
      <c r="POH9" s="8"/>
      <c r="POI9" s="8"/>
      <c r="POJ9" s="8"/>
      <c r="POK9" s="8"/>
      <c r="POL9" s="8"/>
      <c r="POM9" s="8"/>
      <c r="PON9" s="8"/>
      <c r="POO9" s="8"/>
      <c r="POP9" s="8"/>
      <c r="POQ9" s="8"/>
      <c r="POR9" s="8"/>
      <c r="POS9" s="8"/>
      <c r="POT9" s="8"/>
      <c r="POU9" s="8"/>
      <c r="POV9" s="8"/>
      <c r="POW9" s="8"/>
      <c r="POX9" s="8"/>
      <c r="POY9" s="8"/>
      <c r="POZ9" s="8"/>
      <c r="PPA9" s="8"/>
      <c r="PPB9" s="8"/>
      <c r="PPC9" s="8"/>
      <c r="PPD9" s="8"/>
      <c r="PPE9" s="8"/>
      <c r="PPF9" s="8"/>
      <c r="PPG9" s="8"/>
      <c r="PPH9" s="8"/>
      <c r="PPI9" s="8"/>
      <c r="PPJ9" s="8"/>
      <c r="PPK9" s="8"/>
      <c r="PPL9" s="8"/>
      <c r="PPM9" s="8"/>
      <c r="PPN9" s="8"/>
      <c r="PPO9" s="8"/>
      <c r="PPP9" s="8"/>
      <c r="PPQ9" s="8"/>
      <c r="PPR9" s="8"/>
      <c r="PPS9" s="8"/>
      <c r="PPT9" s="8"/>
      <c r="PPU9" s="8"/>
      <c r="PPV9" s="8"/>
      <c r="PPW9" s="8"/>
      <c r="PPX9" s="8"/>
      <c r="PPY9" s="8"/>
      <c r="PPZ9" s="8"/>
      <c r="PQA9" s="8"/>
      <c r="PQB9" s="8"/>
      <c r="PQC9" s="8"/>
      <c r="PQD9" s="8"/>
      <c r="PQE9" s="8"/>
      <c r="PQF9" s="8"/>
      <c r="PQG9" s="8"/>
      <c r="PQH9" s="8"/>
      <c r="PQI9" s="8"/>
      <c r="PQJ9" s="8"/>
      <c r="PQK9" s="8"/>
      <c r="PQL9" s="8"/>
      <c r="PQM9" s="8"/>
      <c r="PQN9" s="8"/>
      <c r="PQO9" s="8"/>
      <c r="PQP9" s="8"/>
      <c r="PQQ9" s="8"/>
      <c r="PQR9" s="8"/>
      <c r="PQS9" s="8"/>
      <c r="PQT9" s="8"/>
      <c r="PQU9" s="8"/>
      <c r="PQV9" s="8"/>
      <c r="PQW9" s="8"/>
      <c r="PQX9" s="8"/>
      <c r="PQY9" s="8"/>
      <c r="PQZ9" s="8"/>
      <c r="PRA9" s="8"/>
      <c r="PRB9" s="8"/>
      <c r="PRC9" s="8"/>
      <c r="PRD9" s="8"/>
      <c r="PRE9" s="8"/>
      <c r="PRF9" s="8"/>
      <c r="PRG9" s="8"/>
      <c r="PRH9" s="8"/>
      <c r="PRI9" s="8"/>
      <c r="PRJ9" s="8"/>
      <c r="PRK9" s="8"/>
      <c r="PRL9" s="8"/>
      <c r="PRM9" s="8"/>
      <c r="PRN9" s="8"/>
      <c r="PRO9" s="8"/>
      <c r="PRP9" s="8"/>
      <c r="PRQ9" s="8"/>
      <c r="PRR9" s="8"/>
      <c r="PRS9" s="8"/>
      <c r="PRT9" s="8"/>
      <c r="PRU9" s="8"/>
      <c r="PRV9" s="8"/>
      <c r="PRW9" s="8"/>
      <c r="PRX9" s="8"/>
      <c r="PRY9" s="8"/>
      <c r="PRZ9" s="8"/>
      <c r="PSA9" s="8"/>
      <c r="PSB9" s="8"/>
      <c r="PSC9" s="8"/>
      <c r="PSD9" s="8"/>
      <c r="PSE9" s="8"/>
      <c r="PSF9" s="8"/>
      <c r="PSG9" s="8"/>
      <c r="PSH9" s="8"/>
      <c r="PSI9" s="8"/>
      <c r="PSJ9" s="8"/>
      <c r="PSK9" s="8"/>
      <c r="PSL9" s="8"/>
      <c r="PSM9" s="8"/>
      <c r="PSN9" s="8"/>
      <c r="PSO9" s="8"/>
      <c r="PSP9" s="8"/>
      <c r="PSQ9" s="8"/>
      <c r="PSR9" s="8"/>
      <c r="PSS9" s="8"/>
      <c r="PST9" s="8"/>
      <c r="PSU9" s="8"/>
      <c r="PSV9" s="8"/>
      <c r="PSW9" s="8"/>
      <c r="PSX9" s="8"/>
      <c r="PSY9" s="8"/>
      <c r="PSZ9" s="8"/>
      <c r="PTA9" s="8"/>
      <c r="PTB9" s="8"/>
      <c r="PTC9" s="8"/>
      <c r="PTD9" s="8"/>
      <c r="PTE9" s="8"/>
      <c r="PTF9" s="8"/>
      <c r="PTG9" s="8"/>
      <c r="PTH9" s="8"/>
      <c r="PTI9" s="8"/>
      <c r="PTJ9" s="8"/>
      <c r="PTK9" s="8"/>
      <c r="PTL9" s="8"/>
      <c r="PTM9" s="8"/>
      <c r="PTN9" s="8"/>
      <c r="PTO9" s="8"/>
      <c r="PTP9" s="8"/>
      <c r="PTQ9" s="8"/>
      <c r="PTR9" s="8"/>
      <c r="PTS9" s="8"/>
      <c r="PTT9" s="8"/>
      <c r="PTU9" s="8"/>
      <c r="PTV9" s="8"/>
      <c r="PTW9" s="8"/>
      <c r="PTX9" s="8"/>
      <c r="PTY9" s="8"/>
      <c r="PTZ9" s="8"/>
      <c r="PUA9" s="8"/>
      <c r="PUB9" s="8"/>
      <c r="PUC9" s="8"/>
      <c r="PUD9" s="8"/>
      <c r="PUE9" s="8"/>
      <c r="PUF9" s="8"/>
      <c r="PUG9" s="8"/>
      <c r="PUH9" s="8"/>
      <c r="PUI9" s="8"/>
      <c r="PUJ9" s="8"/>
      <c r="PUK9" s="8"/>
      <c r="PUL9" s="8"/>
      <c r="PUM9" s="8"/>
      <c r="PUN9" s="8"/>
      <c r="PUO9" s="8"/>
      <c r="PUP9" s="8"/>
      <c r="PUQ9" s="8"/>
      <c r="PUR9" s="8"/>
      <c r="PUS9" s="8"/>
      <c r="PUT9" s="8"/>
      <c r="PUU9" s="8"/>
      <c r="PUV9" s="8"/>
      <c r="PUW9" s="8"/>
      <c r="PUX9" s="8"/>
      <c r="PUY9" s="8"/>
      <c r="PUZ9" s="8"/>
      <c r="PVA9" s="8"/>
      <c r="PVB9" s="8"/>
      <c r="PVC9" s="8"/>
      <c r="PVD9" s="8"/>
      <c r="PVE9" s="8"/>
      <c r="PVF9" s="8"/>
      <c r="PVG9" s="8"/>
      <c r="PVH9" s="8"/>
      <c r="PVI9" s="8"/>
      <c r="PVJ9" s="8"/>
      <c r="PVK9" s="8"/>
      <c r="PVL9" s="8"/>
      <c r="PVM9" s="8"/>
      <c r="PVN9" s="8"/>
      <c r="PVO9" s="8"/>
      <c r="PVP9" s="8"/>
      <c r="PVQ9" s="8"/>
      <c r="PVR9" s="8"/>
      <c r="PVS9" s="8"/>
      <c r="PVT9" s="8"/>
      <c r="PVU9" s="8"/>
      <c r="PVV9" s="8"/>
      <c r="PVW9" s="8"/>
      <c r="PVX9" s="8"/>
      <c r="PVY9" s="8"/>
      <c r="PVZ9" s="8"/>
      <c r="PWA9" s="8"/>
      <c r="PWB9" s="8"/>
      <c r="PWC9" s="8"/>
      <c r="PWD9" s="8"/>
      <c r="PWE9" s="8"/>
      <c r="PWF9" s="8"/>
      <c r="PWG9" s="8"/>
      <c r="PWH9" s="8"/>
      <c r="PWI9" s="8"/>
      <c r="PWJ9" s="8"/>
      <c r="PWK9" s="8"/>
      <c r="PWL9" s="8"/>
      <c r="PWM9" s="8"/>
      <c r="PWN9" s="8"/>
      <c r="PWO9" s="8"/>
      <c r="PWP9" s="8"/>
      <c r="PWQ9" s="8"/>
      <c r="PWR9" s="8"/>
      <c r="PWS9" s="8"/>
      <c r="PWT9" s="8"/>
      <c r="PWU9" s="8"/>
      <c r="PWV9" s="8"/>
      <c r="PWW9" s="8"/>
      <c r="PWX9" s="8"/>
      <c r="PWY9" s="8"/>
      <c r="PWZ9" s="8"/>
      <c r="PXA9" s="8"/>
      <c r="PXB9" s="8"/>
      <c r="PXC9" s="8"/>
      <c r="PXD9" s="8"/>
      <c r="PXE9" s="8"/>
      <c r="PXF9" s="8"/>
      <c r="PXG9" s="8"/>
      <c r="PXH9" s="8"/>
      <c r="PXI9" s="8"/>
      <c r="PXJ9" s="8"/>
      <c r="PXK9" s="8"/>
      <c r="PXL9" s="8"/>
      <c r="PXM9" s="8"/>
      <c r="PXN9" s="8"/>
      <c r="PXO9" s="8"/>
      <c r="PXP9" s="8"/>
      <c r="PXQ9" s="8"/>
      <c r="PXR9" s="8"/>
      <c r="PXS9" s="8"/>
      <c r="PXT9" s="8"/>
      <c r="PXU9" s="8"/>
      <c r="PXV9" s="8"/>
      <c r="PXW9" s="8"/>
      <c r="PXX9" s="8"/>
      <c r="PXY9" s="8"/>
      <c r="PXZ9" s="8"/>
      <c r="PYA9" s="8"/>
      <c r="PYB9" s="8"/>
      <c r="PYC9" s="8"/>
      <c r="PYD9" s="8"/>
      <c r="PYE9" s="8"/>
      <c r="PYF9" s="8"/>
      <c r="PYG9" s="8"/>
      <c r="PYH9" s="8"/>
      <c r="PYI9" s="8"/>
      <c r="PYJ9" s="8"/>
      <c r="PYK9" s="8"/>
      <c r="PYL9" s="8"/>
      <c r="PYM9" s="8"/>
      <c r="PYN9" s="8"/>
      <c r="PYO9" s="8"/>
      <c r="PYP9" s="8"/>
      <c r="PYQ9" s="8"/>
      <c r="PYR9" s="8"/>
      <c r="PYS9" s="8"/>
      <c r="PYT9" s="8"/>
      <c r="PYU9" s="8"/>
      <c r="PYV9" s="8"/>
      <c r="PYW9" s="8"/>
      <c r="PYX9" s="8"/>
      <c r="PYY9" s="8"/>
      <c r="PYZ9" s="8"/>
      <c r="PZA9" s="8"/>
      <c r="PZB9" s="8"/>
      <c r="PZC9" s="8"/>
      <c r="PZD9" s="8"/>
      <c r="PZE9" s="8"/>
      <c r="PZF9" s="8"/>
      <c r="PZG9" s="8"/>
      <c r="PZH9" s="8"/>
      <c r="PZI9" s="8"/>
      <c r="PZJ9" s="8"/>
      <c r="PZK9" s="8"/>
      <c r="PZL9" s="8"/>
      <c r="PZM9" s="8"/>
      <c r="PZN9" s="8"/>
      <c r="PZO9" s="8"/>
      <c r="PZP9" s="8"/>
      <c r="PZQ9" s="8"/>
      <c r="PZR9" s="8"/>
      <c r="PZS9" s="8"/>
      <c r="PZT9" s="8"/>
      <c r="PZU9" s="8"/>
      <c r="PZV9" s="8"/>
      <c r="PZW9" s="8"/>
      <c r="PZX9" s="8"/>
      <c r="PZY9" s="8"/>
      <c r="PZZ9" s="8"/>
      <c r="QAA9" s="8"/>
      <c r="QAB9" s="8"/>
      <c r="QAC9" s="8"/>
      <c r="QAD9" s="8"/>
      <c r="QAE9" s="8"/>
      <c r="QAF9" s="8"/>
      <c r="QAG9" s="8"/>
      <c r="QAH9" s="8"/>
      <c r="QAI9" s="8"/>
      <c r="QAJ9" s="8"/>
      <c r="QAK9" s="8"/>
      <c r="QAL9" s="8"/>
      <c r="QAM9" s="8"/>
      <c r="QAN9" s="8"/>
      <c r="QAO9" s="8"/>
      <c r="QAP9" s="8"/>
      <c r="QAQ9" s="8"/>
      <c r="QAR9" s="8"/>
      <c r="QAS9" s="8"/>
      <c r="QAT9" s="8"/>
      <c r="QAU9" s="8"/>
      <c r="QAV9" s="8"/>
      <c r="QAW9" s="8"/>
      <c r="QAX9" s="8"/>
      <c r="QAY9" s="8"/>
      <c r="QAZ9" s="8"/>
      <c r="QBA9" s="8"/>
      <c r="QBB9" s="8"/>
      <c r="QBC9" s="8"/>
      <c r="QBD9" s="8"/>
      <c r="QBE9" s="8"/>
      <c r="QBF9" s="8"/>
      <c r="QBG9" s="8"/>
      <c r="QBH9" s="8"/>
      <c r="QBI9" s="8"/>
      <c r="QBJ9" s="8"/>
      <c r="QBK9" s="8"/>
      <c r="QBL9" s="8"/>
      <c r="QBM9" s="8"/>
      <c r="QBN9" s="8"/>
      <c r="QBO9" s="8"/>
      <c r="QBP9" s="8"/>
      <c r="QBQ9" s="8"/>
      <c r="QBR9" s="8"/>
      <c r="QBS9" s="8"/>
      <c r="QBT9" s="8"/>
      <c r="QBU9" s="8"/>
      <c r="QBV9" s="8"/>
      <c r="QBW9" s="8"/>
      <c r="QBX9" s="8"/>
      <c r="QBY9" s="8"/>
      <c r="QBZ9" s="8"/>
      <c r="QCA9" s="8"/>
      <c r="QCB9" s="8"/>
      <c r="QCC9" s="8"/>
      <c r="QCD9" s="8"/>
      <c r="QCE9" s="8"/>
      <c r="QCF9" s="8"/>
      <c r="QCG9" s="8"/>
      <c r="QCH9" s="8"/>
      <c r="QCI9" s="8"/>
      <c r="QCJ9" s="8"/>
      <c r="QCK9" s="8"/>
      <c r="QCL9" s="8"/>
      <c r="QCM9" s="8"/>
      <c r="QCN9" s="8"/>
      <c r="QCO9" s="8"/>
      <c r="QCP9" s="8"/>
      <c r="QCQ9" s="8"/>
      <c r="QCR9" s="8"/>
      <c r="QCS9" s="8"/>
      <c r="QCT9" s="8"/>
      <c r="QCU9" s="8"/>
      <c r="QCV9" s="8"/>
      <c r="QCW9" s="8"/>
      <c r="QCX9" s="8"/>
      <c r="QCY9" s="8"/>
      <c r="QCZ9" s="8"/>
      <c r="QDA9" s="8"/>
      <c r="QDB9" s="8"/>
      <c r="QDC9" s="8"/>
      <c r="QDD9" s="8"/>
      <c r="QDE9" s="8"/>
      <c r="QDF9" s="8"/>
      <c r="QDG9" s="8"/>
      <c r="QDH9" s="8"/>
      <c r="QDI9" s="8"/>
      <c r="QDJ9" s="8"/>
      <c r="QDK9" s="8"/>
      <c r="QDL9" s="8"/>
      <c r="QDM9" s="8"/>
      <c r="QDN9" s="8"/>
      <c r="QDO9" s="8"/>
      <c r="QDP9" s="8"/>
      <c r="QDQ9" s="8"/>
      <c r="QDR9" s="8"/>
      <c r="QDS9" s="8"/>
      <c r="QDT9" s="8"/>
      <c r="QDU9" s="8"/>
      <c r="QDV9" s="8"/>
      <c r="QDW9" s="8"/>
      <c r="QDX9" s="8"/>
      <c r="QDY9" s="8"/>
      <c r="QDZ9" s="8"/>
      <c r="QEA9" s="8"/>
      <c r="QEB9" s="8"/>
      <c r="QEC9" s="8"/>
      <c r="QED9" s="8"/>
      <c r="QEE9" s="8"/>
      <c r="QEF9" s="8"/>
      <c r="QEG9" s="8"/>
      <c r="QEH9" s="8"/>
      <c r="QEI9" s="8"/>
      <c r="QEJ9" s="8"/>
      <c r="QEK9" s="8"/>
      <c r="QEL9" s="8"/>
      <c r="QEM9" s="8"/>
      <c r="QEN9" s="8"/>
      <c r="QEO9" s="8"/>
      <c r="QEP9" s="8"/>
      <c r="QEQ9" s="8"/>
      <c r="QER9" s="8"/>
      <c r="QES9" s="8"/>
      <c r="QET9" s="8"/>
      <c r="QEU9" s="8"/>
      <c r="QEV9" s="8"/>
      <c r="QEW9" s="8"/>
      <c r="QEX9" s="8"/>
      <c r="QEY9" s="8"/>
      <c r="QEZ9" s="8"/>
      <c r="QFA9" s="8"/>
      <c r="QFB9" s="8"/>
      <c r="QFC9" s="8"/>
      <c r="QFD9" s="8"/>
      <c r="QFE9" s="8"/>
      <c r="QFF9" s="8"/>
      <c r="QFG9" s="8"/>
      <c r="QFH9" s="8"/>
      <c r="QFI9" s="8"/>
      <c r="QFJ9" s="8"/>
      <c r="QFK9" s="8"/>
      <c r="QFL9" s="8"/>
      <c r="QFM9" s="8"/>
      <c r="QFN9" s="8"/>
      <c r="QFO9" s="8"/>
      <c r="QFP9" s="8"/>
      <c r="QFQ9" s="8"/>
      <c r="QFR9" s="8"/>
      <c r="QFS9" s="8"/>
      <c r="QFT9" s="8"/>
      <c r="QFU9" s="8"/>
      <c r="QFV9" s="8"/>
      <c r="QFW9" s="8"/>
      <c r="QFX9" s="8"/>
      <c r="QFY9" s="8"/>
      <c r="QFZ9" s="8"/>
      <c r="QGA9" s="8"/>
      <c r="QGB9" s="8"/>
      <c r="QGC9" s="8"/>
      <c r="QGD9" s="8"/>
      <c r="QGE9" s="8"/>
      <c r="QGF9" s="8"/>
      <c r="QGG9" s="8"/>
      <c r="QGH9" s="8"/>
      <c r="QGI9" s="8"/>
      <c r="QGJ9" s="8"/>
      <c r="QGK9" s="8"/>
      <c r="QGL9" s="8"/>
      <c r="QGM9" s="8"/>
      <c r="QGN9" s="8"/>
      <c r="QGO9" s="8"/>
      <c r="QGP9" s="8"/>
      <c r="QGQ9" s="8"/>
      <c r="QGR9" s="8"/>
      <c r="QGS9" s="8"/>
      <c r="QGT9" s="8"/>
      <c r="QGU9" s="8"/>
      <c r="QGV9" s="8"/>
      <c r="QGW9" s="8"/>
      <c r="QGX9" s="8"/>
      <c r="QGY9" s="8"/>
      <c r="QGZ9" s="8"/>
      <c r="QHA9" s="8"/>
      <c r="QHB9" s="8"/>
      <c r="QHC9" s="8"/>
      <c r="QHD9" s="8"/>
      <c r="QHE9" s="8"/>
      <c r="QHF9" s="8"/>
      <c r="QHG9" s="8"/>
      <c r="QHH9" s="8"/>
      <c r="QHI9" s="8"/>
      <c r="QHJ9" s="8"/>
      <c r="QHK9" s="8"/>
      <c r="QHL9" s="8"/>
      <c r="QHM9" s="8"/>
      <c r="QHN9" s="8"/>
      <c r="QHO9" s="8"/>
      <c r="QHP9" s="8"/>
      <c r="QHQ9" s="8"/>
      <c r="QHR9" s="8"/>
      <c r="QHS9" s="8"/>
      <c r="QHT9" s="8"/>
      <c r="QHU9" s="8"/>
      <c r="QHV9" s="8"/>
      <c r="QHW9" s="8"/>
      <c r="QHX9" s="8"/>
      <c r="QHY9" s="8"/>
      <c r="QHZ9" s="8"/>
      <c r="QIA9" s="8"/>
      <c r="QIB9" s="8"/>
      <c r="QIC9" s="8"/>
      <c r="QID9" s="8"/>
      <c r="QIE9" s="8"/>
      <c r="QIF9" s="8"/>
      <c r="QIG9" s="8"/>
      <c r="QIH9" s="8"/>
      <c r="QII9" s="8"/>
      <c r="QIJ9" s="8"/>
      <c r="QIK9" s="8"/>
      <c r="QIL9" s="8"/>
      <c r="QIM9" s="8"/>
      <c r="QIN9" s="8"/>
      <c r="QIO9" s="8"/>
      <c r="QIP9" s="8"/>
      <c r="QIQ9" s="8"/>
      <c r="QIR9" s="8"/>
      <c r="QIS9" s="8"/>
      <c r="QIT9" s="8"/>
      <c r="QIU9" s="8"/>
      <c r="QIV9" s="8"/>
      <c r="QIW9" s="8"/>
      <c r="QIX9" s="8"/>
      <c r="QIY9" s="8"/>
      <c r="QIZ9" s="8"/>
      <c r="QJA9" s="8"/>
      <c r="QJB9" s="8"/>
      <c r="QJC9" s="8"/>
      <c r="QJD9" s="8"/>
      <c r="QJE9" s="8"/>
      <c r="QJF9" s="8"/>
      <c r="QJG9" s="8"/>
      <c r="QJH9" s="8"/>
      <c r="QJI9" s="8"/>
      <c r="QJJ9" s="8"/>
      <c r="QJK9" s="8"/>
      <c r="QJL9" s="8"/>
      <c r="QJM9" s="8"/>
      <c r="QJN9" s="8"/>
      <c r="QJO9" s="8"/>
      <c r="QJP9" s="8"/>
      <c r="QJQ9" s="8"/>
      <c r="QJR9" s="8"/>
      <c r="QJS9" s="8"/>
      <c r="QJT9" s="8"/>
      <c r="QJU9" s="8"/>
      <c r="QJV9" s="8"/>
      <c r="QJW9" s="8"/>
      <c r="QJX9" s="8"/>
      <c r="QJY9" s="8"/>
      <c r="QJZ9" s="8"/>
      <c r="QKA9" s="8"/>
      <c r="QKB9" s="8"/>
      <c r="QKC9" s="8"/>
      <c r="QKD9" s="8"/>
      <c r="QKE9" s="8"/>
      <c r="QKF9" s="8"/>
      <c r="QKG9" s="8"/>
      <c r="QKH9" s="8"/>
      <c r="QKI9" s="8"/>
      <c r="QKJ9" s="8"/>
      <c r="QKK9" s="8"/>
      <c r="QKL9" s="8"/>
      <c r="QKM9" s="8"/>
      <c r="QKN9" s="8"/>
      <c r="QKO9" s="8"/>
      <c r="QKP9" s="8"/>
      <c r="QKQ9" s="8"/>
      <c r="QKR9" s="8"/>
      <c r="QKS9" s="8"/>
      <c r="QKT9" s="8"/>
      <c r="QKU9" s="8"/>
      <c r="QKV9" s="8"/>
      <c r="QKW9" s="8"/>
      <c r="QKX9" s="8"/>
      <c r="QKY9" s="8"/>
      <c r="QKZ9" s="8"/>
      <c r="QLA9" s="8"/>
      <c r="QLB9" s="8"/>
      <c r="QLC9" s="8"/>
      <c r="QLD9" s="8"/>
      <c r="QLE9" s="8"/>
      <c r="QLF9" s="8"/>
      <c r="QLG9" s="8"/>
      <c r="QLH9" s="8"/>
      <c r="QLI9" s="8"/>
      <c r="QLJ9" s="8"/>
      <c r="QLK9" s="8"/>
      <c r="QLL9" s="8"/>
      <c r="QLM9" s="8"/>
      <c r="QLN9" s="8"/>
      <c r="QLO9" s="8"/>
      <c r="QLP9" s="8"/>
      <c r="QLQ9" s="8"/>
      <c r="QLR9" s="8"/>
      <c r="QLS9" s="8"/>
      <c r="QLT9" s="8"/>
      <c r="QLU9" s="8"/>
      <c r="QLV9" s="8"/>
      <c r="QLW9" s="8"/>
      <c r="QLX9" s="8"/>
      <c r="QLY9" s="8"/>
      <c r="QLZ9" s="8"/>
      <c r="QMA9" s="8"/>
      <c r="QMB9" s="8"/>
      <c r="QMC9" s="8"/>
      <c r="QMD9" s="8"/>
      <c r="QME9" s="8"/>
      <c r="QMF9" s="8"/>
      <c r="QMG9" s="8"/>
      <c r="QMH9" s="8"/>
      <c r="QMI9" s="8"/>
      <c r="QMJ9" s="8"/>
      <c r="QMK9" s="8"/>
      <c r="QML9" s="8"/>
      <c r="QMM9" s="8"/>
      <c r="QMN9" s="8"/>
      <c r="QMO9" s="8"/>
      <c r="QMP9" s="8"/>
      <c r="QMQ9" s="8"/>
      <c r="QMR9" s="8"/>
      <c r="QMS9" s="8"/>
      <c r="QMT9" s="8"/>
      <c r="QMU9" s="8"/>
      <c r="QMV9" s="8"/>
      <c r="QMW9" s="8"/>
      <c r="QMX9" s="8"/>
      <c r="QMY9" s="8"/>
      <c r="QMZ9" s="8"/>
      <c r="QNA9" s="8"/>
      <c r="QNB9" s="8"/>
      <c r="QNC9" s="8"/>
      <c r="QND9" s="8"/>
      <c r="QNE9" s="8"/>
      <c r="QNF9" s="8"/>
      <c r="QNG9" s="8"/>
      <c r="QNH9" s="8"/>
      <c r="QNI9" s="8"/>
      <c r="QNJ9" s="8"/>
      <c r="QNK9" s="8"/>
      <c r="QNL9" s="8"/>
      <c r="QNM9" s="8"/>
      <c r="QNN9" s="8"/>
      <c r="QNO9" s="8"/>
      <c r="QNP9" s="8"/>
      <c r="QNQ9" s="8"/>
      <c r="QNR9" s="8"/>
      <c r="QNS9" s="8"/>
      <c r="QNT9" s="8"/>
      <c r="QNU9" s="8"/>
      <c r="QNV9" s="8"/>
      <c r="QNW9" s="8"/>
      <c r="QNX9" s="8"/>
      <c r="QNY9" s="8"/>
      <c r="QNZ9" s="8"/>
      <c r="QOA9" s="8"/>
      <c r="QOB9" s="8"/>
      <c r="QOC9" s="8"/>
      <c r="QOD9" s="8"/>
      <c r="QOE9" s="8"/>
      <c r="QOF9" s="8"/>
      <c r="QOG9" s="8"/>
      <c r="QOH9" s="8"/>
      <c r="QOI9" s="8"/>
      <c r="QOJ9" s="8"/>
      <c r="QOK9" s="8"/>
      <c r="QOL9" s="8"/>
      <c r="QOM9" s="8"/>
      <c r="QON9" s="8"/>
      <c r="QOO9" s="8"/>
      <c r="QOP9" s="8"/>
      <c r="QOQ9" s="8"/>
      <c r="QOR9" s="8"/>
      <c r="QOS9" s="8"/>
      <c r="QOT9" s="8"/>
      <c r="QOU9" s="8"/>
      <c r="QOV9" s="8"/>
      <c r="QOW9" s="8"/>
      <c r="QOX9" s="8"/>
      <c r="QOY9" s="8"/>
      <c r="QOZ9" s="8"/>
      <c r="QPA9" s="8"/>
      <c r="QPB9" s="8"/>
      <c r="QPC9" s="8"/>
      <c r="QPD9" s="8"/>
      <c r="QPE9" s="8"/>
      <c r="QPF9" s="8"/>
      <c r="QPG9" s="8"/>
      <c r="QPH9" s="8"/>
      <c r="QPI9" s="8"/>
      <c r="QPJ9" s="8"/>
      <c r="QPK9" s="8"/>
      <c r="QPL9" s="8"/>
      <c r="QPM9" s="8"/>
      <c r="QPN9" s="8"/>
      <c r="QPO9" s="8"/>
      <c r="QPP9" s="8"/>
      <c r="QPQ9" s="8"/>
      <c r="QPR9" s="8"/>
      <c r="QPS9" s="8"/>
      <c r="QPT9" s="8"/>
      <c r="QPU9" s="8"/>
      <c r="QPV9" s="8"/>
      <c r="QPW9" s="8"/>
      <c r="QPX9" s="8"/>
      <c r="QPY9" s="8"/>
      <c r="QPZ9" s="8"/>
      <c r="QQA9" s="8"/>
      <c r="QQB9" s="8"/>
      <c r="QQC9" s="8"/>
      <c r="QQD9" s="8"/>
      <c r="QQE9" s="8"/>
      <c r="QQF9" s="8"/>
      <c r="QQG9" s="8"/>
      <c r="QQH9" s="8"/>
      <c r="QQI9" s="8"/>
      <c r="QQJ9" s="8"/>
      <c r="QQK9" s="8"/>
      <c r="QQL9" s="8"/>
      <c r="QQM9" s="8"/>
      <c r="QQN9" s="8"/>
      <c r="QQO9" s="8"/>
      <c r="QQP9" s="8"/>
      <c r="QQQ9" s="8"/>
      <c r="QQR9" s="8"/>
      <c r="QQS9" s="8"/>
      <c r="QQT9" s="8"/>
      <c r="QQU9" s="8"/>
      <c r="QQV9" s="8"/>
      <c r="QQW9" s="8"/>
      <c r="QQX9" s="8"/>
      <c r="QQY9" s="8"/>
      <c r="QQZ9" s="8"/>
      <c r="QRA9" s="8"/>
      <c r="QRB9" s="8"/>
      <c r="QRC9" s="8"/>
      <c r="QRD9" s="8"/>
      <c r="QRE9" s="8"/>
      <c r="QRF9" s="8"/>
      <c r="QRG9" s="8"/>
      <c r="QRH9" s="8"/>
      <c r="QRI9" s="8"/>
      <c r="QRJ9" s="8"/>
      <c r="QRK9" s="8"/>
      <c r="QRL9" s="8"/>
      <c r="QRM9" s="8"/>
      <c r="QRN9" s="8"/>
      <c r="QRO9" s="8"/>
      <c r="QRP9" s="8"/>
      <c r="QRQ9" s="8"/>
      <c r="QRR9" s="8"/>
      <c r="QRS9" s="8"/>
      <c r="QRT9" s="8"/>
      <c r="QRU9" s="8"/>
      <c r="QRV9" s="8"/>
      <c r="QRW9" s="8"/>
      <c r="QRX9" s="8"/>
      <c r="QRY9" s="8"/>
      <c r="QRZ9" s="8"/>
      <c r="QSA9" s="8"/>
      <c r="QSB9" s="8"/>
      <c r="QSC9" s="8"/>
      <c r="QSD9" s="8"/>
      <c r="QSE9" s="8"/>
      <c r="QSF9" s="8"/>
      <c r="QSG9" s="8"/>
      <c r="QSH9" s="8"/>
      <c r="QSI9" s="8"/>
      <c r="QSJ9" s="8"/>
      <c r="QSK9" s="8"/>
      <c r="QSL9" s="8"/>
      <c r="QSM9" s="8"/>
      <c r="QSN9" s="8"/>
      <c r="QSO9" s="8"/>
      <c r="QSP9" s="8"/>
      <c r="QSQ9" s="8"/>
      <c r="QSR9" s="8"/>
      <c r="QSS9" s="8"/>
      <c r="QST9" s="8"/>
      <c r="QSU9" s="8"/>
      <c r="QSV9" s="8"/>
      <c r="QSW9" s="8"/>
      <c r="QSX9" s="8"/>
      <c r="QSY9" s="8"/>
      <c r="QSZ9" s="8"/>
      <c r="QTA9" s="8"/>
      <c r="QTB9" s="8"/>
      <c r="QTC9" s="8"/>
      <c r="QTD9" s="8"/>
      <c r="QTE9" s="8"/>
      <c r="QTF9" s="8"/>
      <c r="QTG9" s="8"/>
      <c r="QTH9" s="8"/>
      <c r="QTI9" s="8"/>
      <c r="QTJ9" s="8"/>
      <c r="QTK9" s="8"/>
      <c r="QTL9" s="8"/>
      <c r="QTM9" s="8"/>
      <c r="QTN9" s="8"/>
      <c r="QTO9" s="8"/>
      <c r="QTP9" s="8"/>
      <c r="QTQ9" s="8"/>
      <c r="QTR9" s="8"/>
      <c r="QTS9" s="8"/>
      <c r="QTT9" s="8"/>
      <c r="QTU9" s="8"/>
      <c r="QTV9" s="8"/>
      <c r="QTW9" s="8"/>
      <c r="QTX9" s="8"/>
      <c r="QTY9" s="8"/>
      <c r="QTZ9" s="8"/>
      <c r="QUA9" s="8"/>
      <c r="QUB9" s="8"/>
      <c r="QUC9" s="8"/>
      <c r="QUD9" s="8"/>
      <c r="QUE9" s="8"/>
      <c r="QUF9" s="8"/>
      <c r="QUG9" s="8"/>
      <c r="QUH9" s="8"/>
      <c r="QUI9" s="8"/>
      <c r="QUJ9" s="8"/>
      <c r="QUK9" s="8"/>
      <c r="QUL9" s="8"/>
      <c r="QUM9" s="8"/>
      <c r="QUN9" s="8"/>
      <c r="QUO9" s="8"/>
      <c r="QUP9" s="8"/>
      <c r="QUQ9" s="8"/>
      <c r="QUR9" s="8"/>
      <c r="QUS9" s="8"/>
      <c r="QUT9" s="8"/>
      <c r="QUU9" s="8"/>
      <c r="QUV9" s="8"/>
      <c r="QUW9" s="8"/>
      <c r="QUX9" s="8"/>
      <c r="QUY9" s="8"/>
      <c r="QUZ9" s="8"/>
      <c r="QVA9" s="8"/>
      <c r="QVB9" s="8"/>
      <c r="QVC9" s="8"/>
      <c r="QVD9" s="8"/>
      <c r="QVE9" s="8"/>
      <c r="QVF9" s="8"/>
      <c r="QVG9" s="8"/>
      <c r="QVH9" s="8"/>
      <c r="QVI9" s="8"/>
      <c r="QVJ9" s="8"/>
      <c r="QVK9" s="8"/>
      <c r="QVL9" s="8"/>
      <c r="QVM9" s="8"/>
      <c r="QVN9" s="8"/>
      <c r="QVO9" s="8"/>
      <c r="QVP9" s="8"/>
      <c r="QVQ9" s="8"/>
      <c r="QVR9" s="8"/>
      <c r="QVS9" s="8"/>
      <c r="QVT9" s="8"/>
      <c r="QVU9" s="8"/>
      <c r="QVV9" s="8"/>
      <c r="QVW9" s="8"/>
      <c r="QVX9" s="8"/>
      <c r="QVY9" s="8"/>
      <c r="QVZ9" s="8"/>
      <c r="QWA9" s="8"/>
      <c r="QWB9" s="8"/>
      <c r="QWC9" s="8"/>
      <c r="QWD9" s="8"/>
      <c r="QWE9" s="8"/>
      <c r="QWF9" s="8"/>
      <c r="QWG9" s="8"/>
      <c r="QWH9" s="8"/>
      <c r="QWI9" s="8"/>
      <c r="QWJ9" s="8"/>
      <c r="QWK9" s="8"/>
      <c r="QWL9" s="8"/>
      <c r="QWM9" s="8"/>
      <c r="QWN9" s="8"/>
      <c r="QWO9" s="8"/>
      <c r="QWP9" s="8"/>
      <c r="QWQ9" s="8"/>
      <c r="QWR9" s="8"/>
      <c r="QWS9" s="8"/>
      <c r="QWT9" s="8"/>
      <c r="QWU9" s="8"/>
      <c r="QWV9" s="8"/>
      <c r="QWW9" s="8"/>
      <c r="QWX9" s="8"/>
      <c r="QWY9" s="8"/>
      <c r="QWZ9" s="8"/>
      <c r="QXA9" s="8"/>
      <c r="QXB9" s="8"/>
      <c r="QXC9" s="8"/>
      <c r="QXD9" s="8"/>
      <c r="QXE9" s="8"/>
      <c r="QXF9" s="8"/>
      <c r="QXG9" s="8"/>
      <c r="QXH9" s="8"/>
      <c r="QXI9" s="8"/>
      <c r="QXJ9" s="8"/>
      <c r="QXK9" s="8"/>
      <c r="QXL9" s="8"/>
      <c r="QXM9" s="8"/>
      <c r="QXN9" s="8"/>
      <c r="QXO9" s="8"/>
      <c r="QXP9" s="8"/>
      <c r="QXQ9" s="8"/>
      <c r="QXR9" s="8"/>
      <c r="QXS9" s="8"/>
      <c r="QXT9" s="8"/>
      <c r="QXU9" s="8"/>
      <c r="QXV9" s="8"/>
      <c r="QXW9" s="8"/>
      <c r="QXX9" s="8"/>
      <c r="QXY9" s="8"/>
      <c r="QXZ9" s="8"/>
      <c r="QYA9" s="8"/>
      <c r="QYB9" s="8"/>
      <c r="QYC9" s="8"/>
      <c r="QYD9" s="8"/>
      <c r="QYE9" s="8"/>
      <c r="QYF9" s="8"/>
      <c r="QYG9" s="8"/>
      <c r="QYH9" s="8"/>
      <c r="QYI9" s="8"/>
      <c r="QYJ9" s="8"/>
      <c r="QYK9" s="8"/>
      <c r="QYL9" s="8"/>
      <c r="QYM9" s="8"/>
      <c r="QYN9" s="8"/>
      <c r="QYO9" s="8"/>
      <c r="QYP9" s="8"/>
      <c r="QYQ9" s="8"/>
      <c r="QYR9" s="8"/>
      <c r="QYS9" s="8"/>
      <c r="QYT9" s="8"/>
      <c r="QYU9" s="8"/>
      <c r="QYV9" s="8"/>
      <c r="QYW9" s="8"/>
      <c r="QYX9" s="8"/>
      <c r="QYY9" s="8"/>
      <c r="QYZ9" s="8"/>
      <c r="QZA9" s="8"/>
      <c r="QZB9" s="8"/>
      <c r="QZC9" s="8"/>
      <c r="QZD9" s="8"/>
      <c r="QZE9" s="8"/>
      <c r="QZF9" s="8"/>
      <c r="QZG9" s="8"/>
      <c r="QZH9" s="8"/>
      <c r="QZI9" s="8"/>
      <c r="QZJ9" s="8"/>
      <c r="QZK9" s="8"/>
      <c r="QZL9" s="8"/>
      <c r="QZM9" s="8"/>
      <c r="QZN9" s="8"/>
      <c r="QZO9" s="8"/>
      <c r="QZP9" s="8"/>
      <c r="QZQ9" s="8"/>
      <c r="QZR9" s="8"/>
      <c r="QZS9" s="8"/>
      <c r="QZT9" s="8"/>
      <c r="QZU9" s="8"/>
      <c r="QZV9" s="8"/>
      <c r="QZW9" s="8"/>
      <c r="QZX9" s="8"/>
      <c r="QZY9" s="8"/>
      <c r="QZZ9" s="8"/>
      <c r="RAA9" s="8"/>
      <c r="RAB9" s="8"/>
      <c r="RAC9" s="8"/>
      <c r="RAD9" s="8"/>
      <c r="RAE9" s="8"/>
      <c r="RAF9" s="8"/>
      <c r="RAG9" s="8"/>
      <c r="RAH9" s="8"/>
      <c r="RAI9" s="8"/>
      <c r="RAJ9" s="8"/>
      <c r="RAK9" s="8"/>
      <c r="RAL9" s="8"/>
      <c r="RAM9" s="8"/>
      <c r="RAN9" s="8"/>
      <c r="RAO9" s="8"/>
      <c r="RAP9" s="8"/>
      <c r="RAQ9" s="8"/>
      <c r="RAR9" s="8"/>
      <c r="RAS9" s="8"/>
      <c r="RAT9" s="8"/>
      <c r="RAU9" s="8"/>
      <c r="RAV9" s="8"/>
      <c r="RAW9" s="8"/>
      <c r="RAX9" s="8"/>
      <c r="RAY9" s="8"/>
      <c r="RAZ9" s="8"/>
      <c r="RBA9" s="8"/>
      <c r="RBB9" s="8"/>
      <c r="RBC9" s="8"/>
      <c r="RBD9" s="8"/>
      <c r="RBE9" s="8"/>
      <c r="RBF9" s="8"/>
      <c r="RBG9" s="8"/>
      <c r="RBH9" s="8"/>
      <c r="RBI9" s="8"/>
      <c r="RBJ9" s="8"/>
      <c r="RBK9" s="8"/>
      <c r="RBL9" s="8"/>
      <c r="RBM9" s="8"/>
      <c r="RBN9" s="8"/>
      <c r="RBO9" s="8"/>
      <c r="RBP9" s="8"/>
      <c r="RBQ9" s="8"/>
      <c r="RBR9" s="8"/>
      <c r="RBS9" s="8"/>
      <c r="RBT9" s="8"/>
      <c r="RBU9" s="8"/>
      <c r="RBV9" s="8"/>
      <c r="RBW9" s="8"/>
      <c r="RBX9" s="8"/>
      <c r="RBY9" s="8"/>
      <c r="RBZ9" s="8"/>
      <c r="RCA9" s="8"/>
      <c r="RCB9" s="8"/>
      <c r="RCC9" s="8"/>
      <c r="RCD9" s="8"/>
      <c r="RCE9" s="8"/>
      <c r="RCF9" s="8"/>
      <c r="RCG9" s="8"/>
      <c r="RCH9" s="8"/>
      <c r="RCI9" s="8"/>
      <c r="RCJ9" s="8"/>
      <c r="RCK9" s="8"/>
      <c r="RCL9" s="8"/>
      <c r="RCM9" s="8"/>
      <c r="RCN9" s="8"/>
      <c r="RCO9" s="8"/>
      <c r="RCP9" s="8"/>
      <c r="RCQ9" s="8"/>
      <c r="RCR9" s="8"/>
      <c r="RCS9" s="8"/>
      <c r="RCT9" s="8"/>
      <c r="RCU9" s="8"/>
      <c r="RCV9" s="8"/>
      <c r="RCW9" s="8"/>
      <c r="RCX9" s="8"/>
      <c r="RCY9" s="8"/>
      <c r="RCZ9" s="8"/>
      <c r="RDA9" s="8"/>
      <c r="RDB9" s="8"/>
      <c r="RDC9" s="8"/>
      <c r="RDD9" s="8"/>
      <c r="RDE9" s="8"/>
      <c r="RDF9" s="8"/>
      <c r="RDG9" s="8"/>
      <c r="RDH9" s="8"/>
      <c r="RDI9" s="8"/>
      <c r="RDJ9" s="8"/>
      <c r="RDK9" s="8"/>
      <c r="RDL9" s="8"/>
      <c r="RDM9" s="8"/>
      <c r="RDN9" s="8"/>
      <c r="RDO9" s="8"/>
      <c r="RDP9" s="8"/>
      <c r="RDQ9" s="8"/>
      <c r="RDR9" s="8"/>
      <c r="RDS9" s="8"/>
      <c r="RDT9" s="8"/>
      <c r="RDU9" s="8"/>
      <c r="RDV9" s="8"/>
      <c r="RDW9" s="8"/>
      <c r="RDX9" s="8"/>
      <c r="RDY9" s="8"/>
      <c r="RDZ9" s="8"/>
      <c r="REA9" s="8"/>
      <c r="REB9" s="8"/>
      <c r="REC9" s="8"/>
      <c r="RED9" s="8"/>
      <c r="REE9" s="8"/>
      <c r="REF9" s="8"/>
      <c r="REG9" s="8"/>
      <c r="REH9" s="8"/>
      <c r="REI9" s="8"/>
      <c r="REJ9" s="8"/>
      <c r="REK9" s="8"/>
      <c r="REL9" s="8"/>
      <c r="REM9" s="8"/>
      <c r="REN9" s="8"/>
      <c r="REO9" s="8"/>
      <c r="REP9" s="8"/>
      <c r="REQ9" s="8"/>
      <c r="RER9" s="8"/>
      <c r="RES9" s="8"/>
      <c r="RET9" s="8"/>
      <c r="REU9" s="8"/>
      <c r="REV9" s="8"/>
      <c r="REW9" s="8"/>
      <c r="REX9" s="8"/>
      <c r="REY9" s="8"/>
      <c r="REZ9" s="8"/>
      <c r="RFA9" s="8"/>
      <c r="RFB9" s="8"/>
      <c r="RFC9" s="8"/>
      <c r="RFD9" s="8"/>
      <c r="RFE9" s="8"/>
      <c r="RFF9" s="8"/>
      <c r="RFG9" s="8"/>
      <c r="RFH9" s="8"/>
      <c r="RFI9" s="8"/>
      <c r="RFJ9" s="8"/>
      <c r="RFK9" s="8"/>
      <c r="RFL9" s="8"/>
      <c r="RFM9" s="8"/>
      <c r="RFN9" s="8"/>
      <c r="RFO9" s="8"/>
      <c r="RFP9" s="8"/>
      <c r="RFQ9" s="8"/>
      <c r="RFR9" s="8"/>
      <c r="RFS9" s="8"/>
      <c r="RFT9" s="8"/>
      <c r="RFU9" s="8"/>
      <c r="RFV9" s="8"/>
      <c r="RFW9" s="8"/>
      <c r="RFX9" s="8"/>
      <c r="RFY9" s="8"/>
      <c r="RFZ9" s="8"/>
      <c r="RGA9" s="8"/>
      <c r="RGB9" s="8"/>
      <c r="RGC9" s="8"/>
      <c r="RGD9" s="8"/>
      <c r="RGE9" s="8"/>
      <c r="RGF9" s="8"/>
      <c r="RGG9" s="8"/>
      <c r="RGH9" s="8"/>
      <c r="RGI9" s="8"/>
      <c r="RGJ9" s="8"/>
      <c r="RGK9" s="8"/>
      <c r="RGL9" s="8"/>
      <c r="RGM9" s="8"/>
      <c r="RGN9" s="8"/>
      <c r="RGO9" s="8"/>
      <c r="RGP9" s="8"/>
      <c r="RGQ9" s="8"/>
      <c r="RGR9" s="8"/>
      <c r="RGS9" s="8"/>
      <c r="RGT9" s="8"/>
      <c r="RGU9" s="8"/>
      <c r="RGV9" s="8"/>
      <c r="RGW9" s="8"/>
      <c r="RGX9" s="8"/>
      <c r="RGY9" s="8"/>
      <c r="RGZ9" s="8"/>
      <c r="RHA9" s="8"/>
      <c r="RHB9" s="8"/>
      <c r="RHC9" s="8"/>
      <c r="RHD9" s="8"/>
      <c r="RHE9" s="8"/>
      <c r="RHF9" s="8"/>
      <c r="RHG9" s="8"/>
      <c r="RHH9" s="8"/>
      <c r="RHI9" s="8"/>
      <c r="RHJ9" s="8"/>
      <c r="RHK9" s="8"/>
      <c r="RHL9" s="8"/>
      <c r="RHM9" s="8"/>
      <c r="RHN9" s="8"/>
      <c r="RHO9" s="8"/>
      <c r="RHP9" s="8"/>
      <c r="RHQ9" s="8"/>
      <c r="RHR9" s="8"/>
      <c r="RHS9" s="8"/>
      <c r="RHT9" s="8"/>
      <c r="RHU9" s="8"/>
      <c r="RHV9" s="8"/>
      <c r="RHW9" s="8"/>
      <c r="RHX9" s="8"/>
      <c r="RHY9" s="8"/>
      <c r="RHZ9" s="8"/>
      <c r="RIA9" s="8"/>
      <c r="RIB9" s="8"/>
      <c r="RIC9" s="8"/>
      <c r="RID9" s="8"/>
      <c r="RIE9" s="8"/>
      <c r="RIF9" s="8"/>
      <c r="RIG9" s="8"/>
      <c r="RIH9" s="8"/>
      <c r="RII9" s="8"/>
      <c r="RIJ9" s="8"/>
      <c r="RIK9" s="8"/>
      <c r="RIL9" s="8"/>
      <c r="RIM9" s="8"/>
      <c r="RIN9" s="8"/>
      <c r="RIO9" s="8"/>
      <c r="RIP9" s="8"/>
      <c r="RIQ9" s="8"/>
      <c r="RIR9" s="8"/>
      <c r="RIS9" s="8"/>
      <c r="RIT9" s="8"/>
      <c r="RIU9" s="8"/>
      <c r="RIV9" s="8"/>
      <c r="RIW9" s="8"/>
      <c r="RIX9" s="8"/>
      <c r="RIY9" s="8"/>
      <c r="RIZ9" s="8"/>
      <c r="RJA9" s="8"/>
      <c r="RJB9" s="8"/>
      <c r="RJC9" s="8"/>
      <c r="RJD9" s="8"/>
      <c r="RJE9" s="8"/>
      <c r="RJF9" s="8"/>
      <c r="RJG9" s="8"/>
      <c r="RJH9" s="8"/>
      <c r="RJI9" s="8"/>
      <c r="RJJ9" s="8"/>
      <c r="RJK9" s="8"/>
      <c r="RJL9" s="8"/>
      <c r="RJM9" s="8"/>
      <c r="RJN9" s="8"/>
      <c r="RJO9" s="8"/>
      <c r="RJP9" s="8"/>
      <c r="RJQ9" s="8"/>
      <c r="RJR9" s="8"/>
      <c r="RJS9" s="8"/>
      <c r="RJT9" s="8"/>
      <c r="RJU9" s="8"/>
      <c r="RJV9" s="8"/>
      <c r="RJW9" s="8"/>
      <c r="RJX9" s="8"/>
      <c r="RJY9" s="8"/>
      <c r="RJZ9" s="8"/>
      <c r="RKA9" s="8"/>
      <c r="RKB9" s="8"/>
      <c r="RKC9" s="8"/>
      <c r="RKD9" s="8"/>
      <c r="RKE9" s="8"/>
      <c r="RKF9" s="8"/>
      <c r="RKG9" s="8"/>
      <c r="RKH9" s="8"/>
      <c r="RKI9" s="8"/>
      <c r="RKJ9" s="8"/>
      <c r="RKK9" s="8"/>
      <c r="RKL9" s="8"/>
      <c r="RKM9" s="8"/>
      <c r="RKN9" s="8"/>
      <c r="RKO9" s="8"/>
      <c r="RKP9" s="8"/>
      <c r="RKQ9" s="8"/>
      <c r="RKR9" s="8"/>
      <c r="RKS9" s="8"/>
      <c r="RKT9" s="8"/>
      <c r="RKU9" s="8"/>
      <c r="RKV9" s="8"/>
      <c r="RKW9" s="8"/>
      <c r="RKX9" s="8"/>
      <c r="RKY9" s="8"/>
      <c r="RKZ9" s="8"/>
      <c r="RLA9" s="8"/>
      <c r="RLB9" s="8"/>
      <c r="RLC9" s="8"/>
      <c r="RLD9" s="8"/>
      <c r="RLE9" s="8"/>
      <c r="RLF9" s="8"/>
      <c r="RLG9" s="8"/>
      <c r="RLH9" s="8"/>
      <c r="RLI9" s="8"/>
      <c r="RLJ9" s="8"/>
      <c r="RLK9" s="8"/>
      <c r="RLL9" s="8"/>
      <c r="RLM9" s="8"/>
      <c r="RLN9" s="8"/>
      <c r="RLO9" s="8"/>
      <c r="RLP9" s="8"/>
      <c r="RLQ9" s="8"/>
      <c r="RLR9" s="8"/>
      <c r="RLS9" s="8"/>
      <c r="RLT9" s="8"/>
      <c r="RLU9" s="8"/>
      <c r="RLV9" s="8"/>
      <c r="RLW9" s="8"/>
      <c r="RLX9" s="8"/>
      <c r="RLY9" s="8"/>
      <c r="RLZ9" s="8"/>
      <c r="RMA9" s="8"/>
      <c r="RMB9" s="8"/>
      <c r="RMC9" s="8"/>
      <c r="RMD9" s="8"/>
      <c r="RME9" s="8"/>
      <c r="RMF9" s="8"/>
      <c r="RMG9" s="8"/>
      <c r="RMH9" s="8"/>
      <c r="RMI9" s="8"/>
      <c r="RMJ9" s="8"/>
      <c r="RMK9" s="8"/>
      <c r="RML9" s="8"/>
      <c r="RMM9" s="8"/>
      <c r="RMN9" s="8"/>
      <c r="RMO9" s="8"/>
      <c r="RMP9" s="8"/>
      <c r="RMQ9" s="8"/>
      <c r="RMR9" s="8"/>
      <c r="RMS9" s="8"/>
      <c r="RMT9" s="8"/>
      <c r="RMU9" s="8"/>
      <c r="RMV9" s="8"/>
      <c r="RMW9" s="8"/>
      <c r="RMX9" s="8"/>
      <c r="RMY9" s="8"/>
      <c r="RMZ9" s="8"/>
      <c r="RNA9" s="8"/>
      <c r="RNB9" s="8"/>
      <c r="RNC9" s="8"/>
      <c r="RND9" s="8"/>
      <c r="RNE9" s="8"/>
      <c r="RNF9" s="8"/>
      <c r="RNG9" s="8"/>
      <c r="RNH9" s="8"/>
      <c r="RNI9" s="8"/>
      <c r="RNJ9" s="8"/>
      <c r="RNK9" s="8"/>
      <c r="RNL9" s="8"/>
      <c r="RNM9" s="8"/>
      <c r="RNN9" s="8"/>
      <c r="RNO9" s="8"/>
      <c r="RNP9" s="8"/>
      <c r="RNQ9" s="8"/>
      <c r="RNR9" s="8"/>
      <c r="RNS9" s="8"/>
      <c r="RNT9" s="8"/>
      <c r="RNU9" s="8"/>
      <c r="RNV9" s="8"/>
      <c r="RNW9" s="8"/>
      <c r="RNX9" s="8"/>
      <c r="RNY9" s="8"/>
      <c r="RNZ9" s="8"/>
      <c r="ROA9" s="8"/>
      <c r="ROB9" s="8"/>
      <c r="ROC9" s="8"/>
      <c r="ROD9" s="8"/>
      <c r="ROE9" s="8"/>
      <c r="ROF9" s="8"/>
      <c r="ROG9" s="8"/>
      <c r="ROH9" s="8"/>
      <c r="ROI9" s="8"/>
      <c r="ROJ9" s="8"/>
      <c r="ROK9" s="8"/>
      <c r="ROL9" s="8"/>
      <c r="ROM9" s="8"/>
      <c r="RON9" s="8"/>
      <c r="ROO9" s="8"/>
      <c r="ROP9" s="8"/>
      <c r="ROQ9" s="8"/>
      <c r="ROR9" s="8"/>
      <c r="ROS9" s="8"/>
      <c r="ROT9" s="8"/>
      <c r="ROU9" s="8"/>
      <c r="ROV9" s="8"/>
      <c r="ROW9" s="8"/>
      <c r="ROX9" s="8"/>
      <c r="ROY9" s="8"/>
      <c r="ROZ9" s="8"/>
      <c r="RPA9" s="8"/>
      <c r="RPB9" s="8"/>
      <c r="RPC9" s="8"/>
      <c r="RPD9" s="8"/>
      <c r="RPE9" s="8"/>
      <c r="RPF9" s="8"/>
      <c r="RPG9" s="8"/>
      <c r="RPH9" s="8"/>
      <c r="RPI9" s="8"/>
      <c r="RPJ9" s="8"/>
      <c r="RPK9" s="8"/>
      <c r="RPL9" s="8"/>
      <c r="RPM9" s="8"/>
      <c r="RPN9" s="8"/>
      <c r="RPO9" s="8"/>
      <c r="RPP9" s="8"/>
      <c r="RPQ9" s="8"/>
      <c r="RPR9" s="8"/>
      <c r="RPS9" s="8"/>
      <c r="RPT9" s="8"/>
      <c r="RPU9" s="8"/>
      <c r="RPV9" s="8"/>
      <c r="RPW9" s="8"/>
      <c r="RPX9" s="8"/>
      <c r="RPY9" s="8"/>
      <c r="RPZ9" s="8"/>
      <c r="RQA9" s="8"/>
      <c r="RQB9" s="8"/>
      <c r="RQC9" s="8"/>
      <c r="RQD9" s="8"/>
      <c r="RQE9" s="8"/>
      <c r="RQF9" s="8"/>
      <c r="RQG9" s="8"/>
      <c r="RQH9" s="8"/>
      <c r="RQI9" s="8"/>
      <c r="RQJ9" s="8"/>
      <c r="RQK9" s="8"/>
      <c r="RQL9" s="8"/>
      <c r="RQM9" s="8"/>
      <c r="RQN9" s="8"/>
      <c r="RQO9" s="8"/>
      <c r="RQP9" s="8"/>
      <c r="RQQ9" s="8"/>
      <c r="RQR9" s="8"/>
      <c r="RQS9" s="8"/>
      <c r="RQT9" s="8"/>
      <c r="RQU9" s="8"/>
      <c r="RQV9" s="8"/>
      <c r="RQW9" s="8"/>
      <c r="RQX9" s="8"/>
      <c r="RQY9" s="8"/>
      <c r="RQZ9" s="8"/>
      <c r="RRA9" s="8"/>
      <c r="RRB9" s="8"/>
      <c r="RRC9" s="8"/>
      <c r="RRD9" s="8"/>
      <c r="RRE9" s="8"/>
      <c r="RRF9" s="8"/>
      <c r="RRG9" s="8"/>
      <c r="RRH9" s="8"/>
      <c r="RRI9" s="8"/>
      <c r="RRJ9" s="8"/>
      <c r="RRK9" s="8"/>
      <c r="RRL9" s="8"/>
      <c r="RRM9" s="8"/>
      <c r="RRN9" s="8"/>
      <c r="RRO9" s="8"/>
      <c r="RRP9" s="8"/>
      <c r="RRQ9" s="8"/>
      <c r="RRR9" s="8"/>
      <c r="RRS9" s="8"/>
      <c r="RRT9" s="8"/>
      <c r="RRU9" s="8"/>
      <c r="RRV9" s="8"/>
      <c r="RRW9" s="8"/>
      <c r="RRX9" s="8"/>
      <c r="RRY9" s="8"/>
      <c r="RRZ9" s="8"/>
      <c r="RSA9" s="8"/>
      <c r="RSB9" s="8"/>
      <c r="RSC9" s="8"/>
      <c r="RSD9" s="8"/>
      <c r="RSE9" s="8"/>
      <c r="RSF9" s="8"/>
      <c r="RSG9" s="8"/>
      <c r="RSH9" s="8"/>
      <c r="RSI9" s="8"/>
      <c r="RSJ9" s="8"/>
      <c r="RSK9" s="8"/>
      <c r="RSL9" s="8"/>
      <c r="RSM9" s="8"/>
      <c r="RSN9" s="8"/>
      <c r="RSO9" s="8"/>
      <c r="RSP9" s="8"/>
      <c r="RSQ9" s="8"/>
      <c r="RSR9" s="8"/>
      <c r="RSS9" s="8"/>
      <c r="RST9" s="8"/>
      <c r="RSU9" s="8"/>
      <c r="RSV9" s="8"/>
      <c r="RSW9" s="8"/>
      <c r="RSX9" s="8"/>
      <c r="RSY9" s="8"/>
      <c r="RSZ9" s="8"/>
      <c r="RTA9" s="8"/>
      <c r="RTB9" s="8"/>
      <c r="RTC9" s="8"/>
      <c r="RTD9" s="8"/>
      <c r="RTE9" s="8"/>
      <c r="RTF9" s="8"/>
      <c r="RTG9" s="8"/>
      <c r="RTH9" s="8"/>
      <c r="RTI9" s="8"/>
      <c r="RTJ9" s="8"/>
      <c r="RTK9" s="8"/>
      <c r="RTL9" s="8"/>
      <c r="RTM9" s="8"/>
      <c r="RTN9" s="8"/>
      <c r="RTO9" s="8"/>
      <c r="RTP9" s="8"/>
      <c r="RTQ9" s="8"/>
      <c r="RTR9" s="8"/>
      <c r="RTS9" s="8"/>
      <c r="RTT9" s="8"/>
      <c r="RTU9" s="8"/>
      <c r="RTV9" s="8"/>
      <c r="RTW9" s="8"/>
      <c r="RTX9" s="8"/>
      <c r="RTY9" s="8"/>
      <c r="RTZ9" s="8"/>
      <c r="RUA9" s="8"/>
      <c r="RUB9" s="8"/>
      <c r="RUC9" s="8"/>
      <c r="RUD9" s="8"/>
      <c r="RUE9" s="8"/>
      <c r="RUF9" s="8"/>
      <c r="RUG9" s="8"/>
      <c r="RUH9" s="8"/>
      <c r="RUI9" s="8"/>
      <c r="RUJ9" s="8"/>
      <c r="RUK9" s="8"/>
      <c r="RUL9" s="8"/>
      <c r="RUM9" s="8"/>
      <c r="RUN9" s="8"/>
      <c r="RUO9" s="8"/>
      <c r="RUP9" s="8"/>
      <c r="RUQ9" s="8"/>
      <c r="RUR9" s="8"/>
      <c r="RUS9" s="8"/>
      <c r="RUT9" s="8"/>
      <c r="RUU9" s="8"/>
      <c r="RUV9" s="8"/>
      <c r="RUW9" s="8"/>
      <c r="RUX9" s="8"/>
      <c r="RUY9" s="8"/>
      <c r="RUZ9" s="8"/>
      <c r="RVA9" s="8"/>
      <c r="RVB9" s="8"/>
      <c r="RVC9" s="8"/>
      <c r="RVD9" s="8"/>
      <c r="RVE9" s="8"/>
      <c r="RVF9" s="8"/>
      <c r="RVG9" s="8"/>
      <c r="RVH9" s="8"/>
      <c r="RVI9" s="8"/>
      <c r="RVJ9" s="8"/>
      <c r="RVK9" s="8"/>
      <c r="RVL9" s="8"/>
      <c r="RVM9" s="8"/>
      <c r="RVN9" s="8"/>
      <c r="RVO9" s="8"/>
      <c r="RVP9" s="8"/>
      <c r="RVQ9" s="8"/>
      <c r="RVR9" s="8"/>
      <c r="RVS9" s="8"/>
      <c r="RVT9" s="8"/>
      <c r="RVU9" s="8"/>
      <c r="RVV9" s="8"/>
      <c r="RVW9" s="8"/>
      <c r="RVX9" s="8"/>
      <c r="RVY9" s="8"/>
      <c r="RVZ9" s="8"/>
      <c r="RWA9" s="8"/>
      <c r="RWB9" s="8"/>
      <c r="RWC9" s="8"/>
      <c r="RWD9" s="8"/>
      <c r="RWE9" s="8"/>
      <c r="RWF9" s="8"/>
      <c r="RWG9" s="8"/>
      <c r="RWH9" s="8"/>
      <c r="RWI9" s="8"/>
      <c r="RWJ9" s="8"/>
      <c r="RWK9" s="8"/>
      <c r="RWL9" s="8"/>
      <c r="RWM9" s="8"/>
      <c r="RWN9" s="8"/>
      <c r="RWO9" s="8"/>
      <c r="RWP9" s="8"/>
      <c r="RWQ9" s="8"/>
      <c r="RWR9" s="8"/>
      <c r="RWS9" s="8"/>
      <c r="RWT9" s="8"/>
      <c r="RWU9" s="8"/>
      <c r="RWV9" s="8"/>
      <c r="RWW9" s="8"/>
      <c r="RWX9" s="8"/>
      <c r="RWY9" s="8"/>
      <c r="RWZ9" s="8"/>
      <c r="RXA9" s="8"/>
      <c r="RXB9" s="8"/>
      <c r="RXC9" s="8"/>
      <c r="RXD9" s="8"/>
      <c r="RXE9" s="8"/>
      <c r="RXF9" s="8"/>
      <c r="RXG9" s="8"/>
      <c r="RXH9" s="8"/>
      <c r="RXI9" s="8"/>
      <c r="RXJ9" s="8"/>
      <c r="RXK9" s="8"/>
      <c r="RXL9" s="8"/>
      <c r="RXM9" s="8"/>
      <c r="RXN9" s="8"/>
      <c r="RXO9" s="8"/>
      <c r="RXP9" s="8"/>
      <c r="RXQ9" s="8"/>
      <c r="RXR9" s="8"/>
      <c r="RXS9" s="8"/>
      <c r="RXT9" s="8"/>
      <c r="RXU9" s="8"/>
      <c r="RXV9" s="8"/>
      <c r="RXW9" s="8"/>
      <c r="RXX9" s="8"/>
      <c r="RXY9" s="8"/>
      <c r="RXZ9" s="8"/>
      <c r="RYA9" s="8"/>
      <c r="RYB9" s="8"/>
      <c r="RYC9" s="8"/>
      <c r="RYD9" s="8"/>
      <c r="RYE9" s="8"/>
      <c r="RYF9" s="8"/>
      <c r="RYG9" s="8"/>
      <c r="RYH9" s="8"/>
      <c r="RYI9" s="8"/>
      <c r="RYJ9" s="8"/>
      <c r="RYK9" s="8"/>
      <c r="RYL9" s="8"/>
      <c r="RYM9" s="8"/>
      <c r="RYN9" s="8"/>
      <c r="RYO9" s="8"/>
      <c r="RYP9" s="8"/>
      <c r="RYQ9" s="8"/>
      <c r="RYR9" s="8"/>
      <c r="RYS9" s="8"/>
      <c r="RYT9" s="8"/>
      <c r="RYU9" s="8"/>
      <c r="RYV9" s="8"/>
      <c r="RYW9" s="8"/>
      <c r="RYX9" s="8"/>
      <c r="RYY9" s="8"/>
      <c r="RYZ9" s="8"/>
      <c r="RZA9" s="8"/>
      <c r="RZB9" s="8"/>
      <c r="RZC9" s="8"/>
      <c r="RZD9" s="8"/>
      <c r="RZE9" s="8"/>
      <c r="RZF9" s="8"/>
      <c r="RZG9" s="8"/>
      <c r="RZH9" s="8"/>
      <c r="RZI9" s="8"/>
      <c r="RZJ9" s="8"/>
      <c r="RZK9" s="8"/>
      <c r="RZL9" s="8"/>
      <c r="RZM9" s="8"/>
      <c r="RZN9" s="8"/>
      <c r="RZO9" s="8"/>
      <c r="RZP9" s="8"/>
      <c r="RZQ9" s="8"/>
      <c r="RZR9" s="8"/>
      <c r="RZS9" s="8"/>
      <c r="RZT9" s="8"/>
      <c r="RZU9" s="8"/>
      <c r="RZV9" s="8"/>
      <c r="RZW9" s="8"/>
      <c r="RZX9" s="8"/>
      <c r="RZY9" s="8"/>
      <c r="RZZ9" s="8"/>
      <c r="SAA9" s="8"/>
      <c r="SAB9" s="8"/>
      <c r="SAC9" s="8"/>
      <c r="SAD9" s="8"/>
      <c r="SAE9" s="8"/>
      <c r="SAF9" s="8"/>
      <c r="SAG9" s="8"/>
      <c r="SAH9" s="8"/>
      <c r="SAI9" s="8"/>
      <c r="SAJ9" s="8"/>
      <c r="SAK9" s="8"/>
      <c r="SAL9" s="8"/>
      <c r="SAM9" s="8"/>
      <c r="SAN9" s="8"/>
      <c r="SAO9" s="8"/>
      <c r="SAP9" s="8"/>
      <c r="SAQ9" s="8"/>
      <c r="SAR9" s="8"/>
      <c r="SAS9" s="8"/>
      <c r="SAT9" s="8"/>
      <c r="SAU9" s="8"/>
      <c r="SAV9" s="8"/>
      <c r="SAW9" s="8"/>
      <c r="SAX9" s="8"/>
      <c r="SAY9" s="8"/>
      <c r="SAZ9" s="8"/>
      <c r="SBA9" s="8"/>
      <c r="SBB9" s="8"/>
      <c r="SBC9" s="8"/>
      <c r="SBD9" s="8"/>
      <c r="SBE9" s="8"/>
      <c r="SBF9" s="8"/>
      <c r="SBG9" s="8"/>
      <c r="SBH9" s="8"/>
      <c r="SBI9" s="8"/>
      <c r="SBJ9" s="8"/>
      <c r="SBK9" s="8"/>
      <c r="SBL9" s="8"/>
      <c r="SBM9" s="8"/>
      <c r="SBN9" s="8"/>
      <c r="SBO9" s="8"/>
      <c r="SBP9" s="8"/>
      <c r="SBQ9" s="8"/>
      <c r="SBR9" s="8"/>
      <c r="SBS9" s="8"/>
      <c r="SBT9" s="8"/>
      <c r="SBU9" s="8"/>
      <c r="SBV9" s="8"/>
      <c r="SBW9" s="8"/>
      <c r="SBX9" s="8"/>
      <c r="SBY9" s="8"/>
      <c r="SBZ9" s="8"/>
      <c r="SCA9" s="8"/>
      <c r="SCB9" s="8"/>
      <c r="SCC9" s="8"/>
      <c r="SCD9" s="8"/>
      <c r="SCE9" s="8"/>
      <c r="SCF9" s="8"/>
      <c r="SCG9" s="8"/>
      <c r="SCH9" s="8"/>
      <c r="SCI9" s="8"/>
      <c r="SCJ9" s="8"/>
      <c r="SCK9" s="8"/>
      <c r="SCL9" s="8"/>
      <c r="SCM9" s="8"/>
      <c r="SCN9" s="8"/>
      <c r="SCO9" s="8"/>
      <c r="SCP9" s="8"/>
      <c r="SCQ9" s="8"/>
      <c r="SCR9" s="8"/>
      <c r="SCS9" s="8"/>
      <c r="SCT9" s="8"/>
      <c r="SCU9" s="8"/>
      <c r="SCV9" s="8"/>
      <c r="SCW9" s="8"/>
      <c r="SCX9" s="8"/>
      <c r="SCY9" s="8"/>
      <c r="SCZ9" s="8"/>
      <c r="SDA9" s="8"/>
      <c r="SDB9" s="8"/>
      <c r="SDC9" s="8"/>
      <c r="SDD9" s="8"/>
      <c r="SDE9" s="8"/>
      <c r="SDF9" s="8"/>
      <c r="SDG9" s="8"/>
      <c r="SDH9" s="8"/>
      <c r="SDI9" s="8"/>
      <c r="SDJ9" s="8"/>
      <c r="SDK9" s="8"/>
      <c r="SDL9" s="8"/>
      <c r="SDM9" s="8"/>
      <c r="SDN9" s="8"/>
      <c r="SDO9" s="8"/>
      <c r="SDP9" s="8"/>
      <c r="SDQ9" s="8"/>
      <c r="SDR9" s="8"/>
      <c r="SDS9" s="8"/>
      <c r="SDT9" s="8"/>
      <c r="SDU9" s="8"/>
      <c r="SDV9" s="8"/>
      <c r="SDW9" s="8"/>
      <c r="SDX9" s="8"/>
      <c r="SDY9" s="8"/>
      <c r="SDZ9" s="8"/>
      <c r="SEA9" s="8"/>
      <c r="SEB9" s="8"/>
      <c r="SEC9" s="8"/>
      <c r="SED9" s="8"/>
      <c r="SEE9" s="8"/>
      <c r="SEF9" s="8"/>
      <c r="SEG9" s="8"/>
      <c r="SEH9" s="8"/>
      <c r="SEI9" s="8"/>
      <c r="SEJ9" s="8"/>
      <c r="SEK9" s="8"/>
      <c r="SEL9" s="8"/>
      <c r="SEM9" s="8"/>
      <c r="SEN9" s="8"/>
      <c r="SEO9" s="8"/>
      <c r="SEP9" s="8"/>
      <c r="SEQ9" s="8"/>
      <c r="SER9" s="8"/>
      <c r="SES9" s="8"/>
      <c r="SET9" s="8"/>
      <c r="SEU9" s="8"/>
      <c r="SEV9" s="8"/>
      <c r="SEW9" s="8"/>
      <c r="SEX9" s="8"/>
      <c r="SEY9" s="8"/>
      <c r="SEZ9" s="8"/>
      <c r="SFA9" s="8"/>
      <c r="SFB9" s="8"/>
      <c r="SFC9" s="8"/>
      <c r="SFD9" s="8"/>
      <c r="SFE9" s="8"/>
      <c r="SFF9" s="8"/>
      <c r="SFG9" s="8"/>
      <c r="SFH9" s="8"/>
      <c r="SFI9" s="8"/>
      <c r="SFJ9" s="8"/>
      <c r="SFK9" s="8"/>
      <c r="SFL9" s="8"/>
      <c r="SFM9" s="8"/>
      <c r="SFN9" s="8"/>
      <c r="SFO9" s="8"/>
      <c r="SFP9" s="8"/>
      <c r="SFQ9" s="8"/>
      <c r="SFR9" s="8"/>
      <c r="SFS9" s="8"/>
      <c r="SFT9" s="8"/>
      <c r="SFU9" s="8"/>
      <c r="SFV9" s="8"/>
      <c r="SFW9" s="8"/>
      <c r="SFX9" s="8"/>
      <c r="SFY9" s="8"/>
      <c r="SFZ9" s="8"/>
      <c r="SGA9" s="8"/>
      <c r="SGB9" s="8"/>
      <c r="SGC9" s="8"/>
      <c r="SGD9" s="8"/>
      <c r="SGE9" s="8"/>
      <c r="SGF9" s="8"/>
      <c r="SGG9" s="8"/>
      <c r="SGH9" s="8"/>
      <c r="SGI9" s="8"/>
      <c r="SGJ9" s="8"/>
      <c r="SGK9" s="8"/>
      <c r="SGL9" s="8"/>
      <c r="SGM9" s="8"/>
      <c r="SGN9" s="8"/>
      <c r="SGO9" s="8"/>
      <c r="SGP9" s="8"/>
      <c r="SGQ9" s="8"/>
      <c r="SGR9" s="8"/>
      <c r="SGS9" s="8"/>
      <c r="SGT9" s="8"/>
      <c r="SGU9" s="8"/>
      <c r="SGV9" s="8"/>
      <c r="SGW9" s="8"/>
      <c r="SGX9" s="8"/>
      <c r="SGY9" s="8"/>
      <c r="SGZ9" s="8"/>
      <c r="SHA9" s="8"/>
      <c r="SHB9" s="8"/>
      <c r="SHC9" s="8"/>
      <c r="SHD9" s="8"/>
      <c r="SHE9" s="8"/>
      <c r="SHF9" s="8"/>
      <c r="SHG9" s="8"/>
      <c r="SHH9" s="8"/>
      <c r="SHI9" s="8"/>
      <c r="SHJ9" s="8"/>
      <c r="SHK9" s="8"/>
      <c r="SHL9" s="8"/>
      <c r="SHM9" s="8"/>
      <c r="SHN9" s="8"/>
      <c r="SHO9" s="8"/>
      <c r="SHP9" s="8"/>
      <c r="SHQ9" s="8"/>
      <c r="SHR9" s="8"/>
      <c r="SHS9" s="8"/>
      <c r="SHT9" s="8"/>
      <c r="SHU9" s="8"/>
      <c r="SHV9" s="8"/>
      <c r="SHW9" s="8"/>
      <c r="SHX9" s="8"/>
      <c r="SHY9" s="8"/>
      <c r="SHZ9" s="8"/>
      <c r="SIA9" s="8"/>
      <c r="SIB9" s="8"/>
      <c r="SIC9" s="8"/>
      <c r="SID9" s="8"/>
      <c r="SIE9" s="8"/>
      <c r="SIF9" s="8"/>
      <c r="SIG9" s="8"/>
      <c r="SIH9" s="8"/>
      <c r="SII9" s="8"/>
      <c r="SIJ9" s="8"/>
      <c r="SIK9" s="8"/>
      <c r="SIL9" s="8"/>
      <c r="SIM9" s="8"/>
      <c r="SIN9" s="8"/>
      <c r="SIO9" s="8"/>
      <c r="SIP9" s="8"/>
      <c r="SIQ9" s="8"/>
      <c r="SIR9" s="8"/>
      <c r="SIS9" s="8"/>
      <c r="SIT9" s="8"/>
      <c r="SIU9" s="8"/>
      <c r="SIV9" s="8"/>
      <c r="SIW9" s="8"/>
      <c r="SIX9" s="8"/>
      <c r="SIY9" s="8"/>
      <c r="SIZ9" s="8"/>
      <c r="SJA9" s="8"/>
      <c r="SJB9" s="8"/>
      <c r="SJC9" s="8"/>
      <c r="SJD9" s="8"/>
      <c r="SJE9" s="8"/>
      <c r="SJF9" s="8"/>
      <c r="SJG9" s="8"/>
      <c r="SJH9" s="8"/>
      <c r="SJI9" s="8"/>
      <c r="SJJ9" s="8"/>
      <c r="SJK9" s="8"/>
      <c r="SJL9" s="8"/>
      <c r="SJM9" s="8"/>
      <c r="SJN9" s="8"/>
      <c r="SJO9" s="8"/>
      <c r="SJP9" s="8"/>
      <c r="SJQ9" s="8"/>
      <c r="SJR9" s="8"/>
      <c r="SJS9" s="8"/>
      <c r="SJT9" s="8"/>
      <c r="SJU9" s="8"/>
      <c r="SJV9" s="8"/>
      <c r="SJW9" s="8"/>
      <c r="SJX9" s="8"/>
      <c r="SJY9" s="8"/>
      <c r="SJZ9" s="8"/>
      <c r="SKA9" s="8"/>
      <c r="SKB9" s="8"/>
      <c r="SKC9" s="8"/>
      <c r="SKD9" s="8"/>
      <c r="SKE9" s="8"/>
      <c r="SKF9" s="8"/>
      <c r="SKG9" s="8"/>
      <c r="SKH9" s="8"/>
      <c r="SKI9" s="8"/>
      <c r="SKJ9" s="8"/>
      <c r="SKK9" s="8"/>
      <c r="SKL9" s="8"/>
      <c r="SKM9" s="8"/>
      <c r="SKN9" s="8"/>
      <c r="SKO9" s="8"/>
      <c r="SKP9" s="8"/>
      <c r="SKQ9" s="8"/>
      <c r="SKR9" s="8"/>
      <c r="SKS9" s="8"/>
      <c r="SKT9" s="8"/>
      <c r="SKU9" s="8"/>
      <c r="SKV9" s="8"/>
      <c r="SKW9" s="8"/>
      <c r="SKX9" s="8"/>
      <c r="SKY9" s="8"/>
      <c r="SKZ9" s="8"/>
      <c r="SLA9" s="8"/>
      <c r="SLB9" s="8"/>
      <c r="SLC9" s="8"/>
      <c r="SLD9" s="8"/>
      <c r="SLE9" s="8"/>
      <c r="SLF9" s="8"/>
      <c r="SLG9" s="8"/>
      <c r="SLH9" s="8"/>
      <c r="SLI9" s="8"/>
      <c r="SLJ9" s="8"/>
      <c r="SLK9" s="8"/>
      <c r="SLL9" s="8"/>
      <c r="SLM9" s="8"/>
      <c r="SLN9" s="8"/>
      <c r="SLO9" s="8"/>
      <c r="SLP9" s="8"/>
      <c r="SLQ9" s="8"/>
      <c r="SLR9" s="8"/>
      <c r="SLS9" s="8"/>
      <c r="SLT9" s="8"/>
      <c r="SLU9" s="8"/>
      <c r="SLV9" s="8"/>
      <c r="SLW9" s="8"/>
      <c r="SLX9" s="8"/>
      <c r="SLY9" s="8"/>
      <c r="SLZ9" s="8"/>
      <c r="SMA9" s="8"/>
      <c r="SMB9" s="8"/>
      <c r="SMC9" s="8"/>
      <c r="SMD9" s="8"/>
      <c r="SME9" s="8"/>
      <c r="SMF9" s="8"/>
      <c r="SMG9" s="8"/>
      <c r="SMH9" s="8"/>
      <c r="SMI9" s="8"/>
      <c r="SMJ9" s="8"/>
      <c r="SMK9" s="8"/>
      <c r="SML9" s="8"/>
      <c r="SMM9" s="8"/>
      <c r="SMN9" s="8"/>
      <c r="SMO9" s="8"/>
      <c r="SMP9" s="8"/>
      <c r="SMQ9" s="8"/>
      <c r="SMR9" s="8"/>
      <c r="SMS9" s="8"/>
      <c r="SMT9" s="8"/>
      <c r="SMU9" s="8"/>
      <c r="SMV9" s="8"/>
      <c r="SMW9" s="8"/>
      <c r="SMX9" s="8"/>
      <c r="SMY9" s="8"/>
      <c r="SMZ9" s="8"/>
      <c r="SNA9" s="8"/>
      <c r="SNB9" s="8"/>
      <c r="SNC9" s="8"/>
      <c r="SND9" s="8"/>
      <c r="SNE9" s="8"/>
      <c r="SNF9" s="8"/>
      <c r="SNG9" s="8"/>
      <c r="SNH9" s="8"/>
      <c r="SNI9" s="8"/>
      <c r="SNJ9" s="8"/>
      <c r="SNK9" s="8"/>
      <c r="SNL9" s="8"/>
      <c r="SNM9" s="8"/>
      <c r="SNN9" s="8"/>
      <c r="SNO9" s="8"/>
      <c r="SNP9" s="8"/>
      <c r="SNQ9" s="8"/>
      <c r="SNR9" s="8"/>
      <c r="SNS9" s="8"/>
      <c r="SNT9" s="8"/>
      <c r="SNU9" s="8"/>
      <c r="SNV9" s="8"/>
      <c r="SNW9" s="8"/>
      <c r="SNX9" s="8"/>
      <c r="SNY9" s="8"/>
      <c r="SNZ9" s="8"/>
      <c r="SOA9" s="8"/>
      <c r="SOB9" s="8"/>
      <c r="SOC9" s="8"/>
      <c r="SOD9" s="8"/>
      <c r="SOE9" s="8"/>
      <c r="SOF9" s="8"/>
      <c r="SOG9" s="8"/>
      <c r="SOH9" s="8"/>
      <c r="SOI9" s="8"/>
      <c r="SOJ9" s="8"/>
      <c r="SOK9" s="8"/>
      <c r="SOL9" s="8"/>
      <c r="SOM9" s="8"/>
      <c r="SON9" s="8"/>
      <c r="SOO9" s="8"/>
      <c r="SOP9" s="8"/>
      <c r="SOQ9" s="8"/>
      <c r="SOR9" s="8"/>
      <c r="SOS9" s="8"/>
      <c r="SOT9" s="8"/>
      <c r="SOU9" s="8"/>
      <c r="SOV9" s="8"/>
      <c r="SOW9" s="8"/>
      <c r="SOX9" s="8"/>
      <c r="SOY9" s="8"/>
      <c r="SOZ9" s="8"/>
      <c r="SPA9" s="8"/>
      <c r="SPB9" s="8"/>
      <c r="SPC9" s="8"/>
      <c r="SPD9" s="8"/>
      <c r="SPE9" s="8"/>
      <c r="SPF9" s="8"/>
      <c r="SPG9" s="8"/>
      <c r="SPH9" s="8"/>
      <c r="SPI9" s="8"/>
      <c r="SPJ9" s="8"/>
      <c r="SPK9" s="8"/>
      <c r="SPL9" s="8"/>
      <c r="SPM9" s="8"/>
      <c r="SPN9" s="8"/>
      <c r="SPO9" s="8"/>
      <c r="SPP9" s="8"/>
      <c r="SPQ9" s="8"/>
      <c r="SPR9" s="8"/>
      <c r="SPS9" s="8"/>
      <c r="SPT9" s="8"/>
      <c r="SPU9" s="8"/>
      <c r="SPV9" s="8"/>
      <c r="SPW9" s="8"/>
      <c r="SPX9" s="8"/>
      <c r="SPY9" s="8"/>
      <c r="SPZ9" s="8"/>
      <c r="SQA9" s="8"/>
      <c r="SQB9" s="8"/>
      <c r="SQC9" s="8"/>
      <c r="SQD9" s="8"/>
      <c r="SQE9" s="8"/>
      <c r="SQF9" s="8"/>
      <c r="SQG9" s="8"/>
      <c r="SQH9" s="8"/>
      <c r="SQI9" s="8"/>
      <c r="SQJ9" s="8"/>
      <c r="SQK9" s="8"/>
      <c r="SQL9" s="8"/>
      <c r="SQM9" s="8"/>
      <c r="SQN9" s="8"/>
      <c r="SQO9" s="8"/>
      <c r="SQP9" s="8"/>
      <c r="SQQ9" s="8"/>
      <c r="SQR9" s="8"/>
      <c r="SQS9" s="8"/>
      <c r="SQT9" s="8"/>
      <c r="SQU9" s="8"/>
      <c r="SQV9" s="8"/>
      <c r="SQW9" s="8"/>
      <c r="SQX9" s="8"/>
      <c r="SQY9" s="8"/>
      <c r="SQZ9" s="8"/>
      <c r="SRA9" s="8"/>
      <c r="SRB9" s="8"/>
      <c r="SRC9" s="8"/>
      <c r="SRD9" s="8"/>
      <c r="SRE9" s="8"/>
      <c r="SRF9" s="8"/>
      <c r="SRG9" s="8"/>
      <c r="SRH9" s="8"/>
      <c r="SRI9" s="8"/>
      <c r="SRJ9" s="8"/>
      <c r="SRK9" s="8"/>
      <c r="SRL9" s="8"/>
      <c r="SRM9" s="8"/>
      <c r="SRN9" s="8"/>
      <c r="SRO9" s="8"/>
      <c r="SRP9" s="8"/>
      <c r="SRQ9" s="8"/>
      <c r="SRR9" s="8"/>
      <c r="SRS9" s="8"/>
      <c r="SRT9" s="8"/>
      <c r="SRU9" s="8"/>
      <c r="SRV9" s="8"/>
      <c r="SRW9" s="8"/>
      <c r="SRX9" s="8"/>
      <c r="SRY9" s="8"/>
      <c r="SRZ9" s="8"/>
      <c r="SSA9" s="8"/>
      <c r="SSB9" s="8"/>
      <c r="SSC9" s="8"/>
      <c r="SSD9" s="8"/>
      <c r="SSE9" s="8"/>
      <c r="SSF9" s="8"/>
      <c r="SSG9" s="8"/>
      <c r="SSH9" s="8"/>
      <c r="SSI9" s="8"/>
      <c r="SSJ9" s="8"/>
      <c r="SSK9" s="8"/>
      <c r="SSL9" s="8"/>
      <c r="SSM9" s="8"/>
      <c r="SSN9" s="8"/>
      <c r="SSO9" s="8"/>
      <c r="SSP9" s="8"/>
      <c r="SSQ9" s="8"/>
      <c r="SSR9" s="8"/>
      <c r="SSS9" s="8"/>
      <c r="SST9" s="8"/>
      <c r="SSU9" s="8"/>
      <c r="SSV9" s="8"/>
      <c r="SSW9" s="8"/>
      <c r="SSX9" s="8"/>
      <c r="SSY9" s="8"/>
      <c r="SSZ9" s="8"/>
      <c r="STA9" s="8"/>
      <c r="STB9" s="8"/>
      <c r="STC9" s="8"/>
      <c r="STD9" s="8"/>
      <c r="STE9" s="8"/>
      <c r="STF9" s="8"/>
      <c r="STG9" s="8"/>
      <c r="STH9" s="8"/>
      <c r="STI9" s="8"/>
      <c r="STJ9" s="8"/>
      <c r="STK9" s="8"/>
      <c r="STL9" s="8"/>
      <c r="STM9" s="8"/>
      <c r="STN9" s="8"/>
      <c r="STO9" s="8"/>
      <c r="STP9" s="8"/>
      <c r="STQ9" s="8"/>
      <c r="STR9" s="8"/>
      <c r="STS9" s="8"/>
      <c r="STT9" s="8"/>
      <c r="STU9" s="8"/>
      <c r="STV9" s="8"/>
      <c r="STW9" s="8"/>
      <c r="STX9" s="8"/>
      <c r="STY9" s="8"/>
      <c r="STZ9" s="8"/>
      <c r="SUA9" s="8"/>
      <c r="SUB9" s="8"/>
      <c r="SUC9" s="8"/>
      <c r="SUD9" s="8"/>
      <c r="SUE9" s="8"/>
      <c r="SUF9" s="8"/>
      <c r="SUG9" s="8"/>
      <c r="SUH9" s="8"/>
      <c r="SUI9" s="8"/>
      <c r="SUJ9" s="8"/>
      <c r="SUK9" s="8"/>
      <c r="SUL9" s="8"/>
      <c r="SUM9" s="8"/>
      <c r="SUN9" s="8"/>
      <c r="SUO9" s="8"/>
      <c r="SUP9" s="8"/>
      <c r="SUQ9" s="8"/>
      <c r="SUR9" s="8"/>
      <c r="SUS9" s="8"/>
      <c r="SUT9" s="8"/>
      <c r="SUU9" s="8"/>
      <c r="SUV9" s="8"/>
      <c r="SUW9" s="8"/>
      <c r="SUX9" s="8"/>
      <c r="SUY9" s="8"/>
      <c r="SUZ9" s="8"/>
      <c r="SVA9" s="8"/>
      <c r="SVB9" s="8"/>
      <c r="SVC9" s="8"/>
      <c r="SVD9" s="8"/>
      <c r="SVE9" s="8"/>
      <c r="SVF9" s="8"/>
      <c r="SVG9" s="8"/>
      <c r="SVH9" s="8"/>
      <c r="SVI9" s="8"/>
      <c r="SVJ9" s="8"/>
      <c r="SVK9" s="8"/>
      <c r="SVL9" s="8"/>
      <c r="SVM9" s="8"/>
      <c r="SVN9" s="8"/>
      <c r="SVO9" s="8"/>
      <c r="SVP9" s="8"/>
      <c r="SVQ9" s="8"/>
      <c r="SVR9" s="8"/>
      <c r="SVS9" s="8"/>
      <c r="SVT9" s="8"/>
      <c r="SVU9" s="8"/>
      <c r="SVV9" s="8"/>
      <c r="SVW9" s="8"/>
      <c r="SVX9" s="8"/>
      <c r="SVY9" s="8"/>
      <c r="SVZ9" s="8"/>
      <c r="SWA9" s="8"/>
      <c r="SWB9" s="8"/>
      <c r="SWC9" s="8"/>
      <c r="SWD9" s="8"/>
      <c r="SWE9" s="8"/>
      <c r="SWF9" s="8"/>
      <c r="SWG9" s="8"/>
      <c r="SWH9" s="8"/>
      <c r="SWI9" s="8"/>
      <c r="SWJ9" s="8"/>
      <c r="SWK9" s="8"/>
      <c r="SWL9" s="8"/>
      <c r="SWM9" s="8"/>
      <c r="SWN9" s="8"/>
      <c r="SWO9" s="8"/>
      <c r="SWP9" s="8"/>
      <c r="SWQ9" s="8"/>
      <c r="SWR9" s="8"/>
      <c r="SWS9" s="8"/>
      <c r="SWT9" s="8"/>
      <c r="SWU9" s="8"/>
      <c r="SWV9" s="8"/>
      <c r="SWW9" s="8"/>
      <c r="SWX9" s="8"/>
      <c r="SWY9" s="8"/>
      <c r="SWZ9" s="8"/>
      <c r="SXA9" s="8"/>
      <c r="SXB9" s="8"/>
      <c r="SXC9" s="8"/>
      <c r="SXD9" s="8"/>
      <c r="SXE9" s="8"/>
      <c r="SXF9" s="8"/>
      <c r="SXG9" s="8"/>
      <c r="SXH9" s="8"/>
      <c r="SXI9" s="8"/>
      <c r="SXJ9" s="8"/>
      <c r="SXK9" s="8"/>
      <c r="SXL9" s="8"/>
      <c r="SXM9" s="8"/>
      <c r="SXN9" s="8"/>
      <c r="SXO9" s="8"/>
      <c r="SXP9" s="8"/>
      <c r="SXQ9" s="8"/>
      <c r="SXR9" s="8"/>
      <c r="SXS9" s="8"/>
      <c r="SXT9" s="8"/>
      <c r="SXU9" s="8"/>
      <c r="SXV9" s="8"/>
      <c r="SXW9" s="8"/>
      <c r="SXX9" s="8"/>
      <c r="SXY9" s="8"/>
      <c r="SXZ9" s="8"/>
      <c r="SYA9" s="8"/>
      <c r="SYB9" s="8"/>
      <c r="SYC9" s="8"/>
      <c r="SYD9" s="8"/>
      <c r="SYE9" s="8"/>
      <c r="SYF9" s="8"/>
      <c r="SYG9" s="8"/>
      <c r="SYH9" s="8"/>
      <c r="SYI9" s="8"/>
      <c r="SYJ9" s="8"/>
      <c r="SYK9" s="8"/>
      <c r="SYL9" s="8"/>
      <c r="SYM9" s="8"/>
      <c r="SYN9" s="8"/>
      <c r="SYO9" s="8"/>
      <c r="SYP9" s="8"/>
      <c r="SYQ9" s="8"/>
      <c r="SYR9" s="8"/>
      <c r="SYS9" s="8"/>
      <c r="SYT9" s="8"/>
      <c r="SYU9" s="8"/>
      <c r="SYV9" s="8"/>
      <c r="SYW9" s="8"/>
      <c r="SYX9" s="8"/>
      <c r="SYY9" s="8"/>
      <c r="SYZ9" s="8"/>
      <c r="SZA9" s="8"/>
      <c r="SZB9" s="8"/>
      <c r="SZC9" s="8"/>
      <c r="SZD9" s="8"/>
      <c r="SZE9" s="8"/>
      <c r="SZF9" s="8"/>
      <c r="SZG9" s="8"/>
      <c r="SZH9" s="8"/>
      <c r="SZI9" s="8"/>
      <c r="SZJ9" s="8"/>
      <c r="SZK9" s="8"/>
      <c r="SZL9" s="8"/>
      <c r="SZM9" s="8"/>
      <c r="SZN9" s="8"/>
      <c r="SZO9" s="8"/>
      <c r="SZP9" s="8"/>
      <c r="SZQ9" s="8"/>
      <c r="SZR9" s="8"/>
      <c r="SZS9" s="8"/>
      <c r="SZT9" s="8"/>
      <c r="SZU9" s="8"/>
      <c r="SZV9" s="8"/>
      <c r="SZW9" s="8"/>
      <c r="SZX9" s="8"/>
      <c r="SZY9" s="8"/>
      <c r="SZZ9" s="8"/>
      <c r="TAA9" s="8"/>
      <c r="TAB9" s="8"/>
      <c r="TAC9" s="8"/>
      <c r="TAD9" s="8"/>
      <c r="TAE9" s="8"/>
      <c r="TAF9" s="8"/>
      <c r="TAG9" s="8"/>
      <c r="TAH9" s="8"/>
      <c r="TAI9" s="8"/>
      <c r="TAJ9" s="8"/>
      <c r="TAK9" s="8"/>
      <c r="TAL9" s="8"/>
      <c r="TAM9" s="8"/>
      <c r="TAN9" s="8"/>
      <c r="TAO9" s="8"/>
      <c r="TAP9" s="8"/>
      <c r="TAQ9" s="8"/>
      <c r="TAR9" s="8"/>
      <c r="TAS9" s="8"/>
      <c r="TAT9" s="8"/>
      <c r="TAU9" s="8"/>
      <c r="TAV9" s="8"/>
      <c r="TAW9" s="8"/>
      <c r="TAX9" s="8"/>
      <c r="TAY9" s="8"/>
      <c r="TAZ9" s="8"/>
      <c r="TBA9" s="8"/>
      <c r="TBB9" s="8"/>
      <c r="TBC9" s="8"/>
      <c r="TBD9" s="8"/>
      <c r="TBE9" s="8"/>
      <c r="TBF9" s="8"/>
      <c r="TBG9" s="8"/>
      <c r="TBH9" s="8"/>
      <c r="TBI9" s="8"/>
      <c r="TBJ9" s="8"/>
      <c r="TBK9" s="8"/>
      <c r="TBL9" s="8"/>
      <c r="TBM9" s="8"/>
      <c r="TBN9" s="8"/>
      <c r="TBO9" s="8"/>
      <c r="TBP9" s="8"/>
      <c r="TBQ9" s="8"/>
      <c r="TBR9" s="8"/>
      <c r="TBS9" s="8"/>
      <c r="TBT9" s="8"/>
      <c r="TBU9" s="8"/>
      <c r="TBV9" s="8"/>
      <c r="TBW9" s="8"/>
      <c r="TBX9" s="8"/>
      <c r="TBY9" s="8"/>
      <c r="TBZ9" s="8"/>
      <c r="TCA9" s="8"/>
      <c r="TCB9" s="8"/>
      <c r="TCC9" s="8"/>
      <c r="TCD9" s="8"/>
      <c r="TCE9" s="8"/>
      <c r="TCF9" s="8"/>
      <c r="TCG9" s="8"/>
      <c r="TCH9" s="8"/>
      <c r="TCI9" s="8"/>
      <c r="TCJ9" s="8"/>
      <c r="TCK9" s="8"/>
      <c r="TCL9" s="8"/>
      <c r="TCM9" s="8"/>
      <c r="TCN9" s="8"/>
      <c r="TCO9" s="8"/>
      <c r="TCP9" s="8"/>
      <c r="TCQ9" s="8"/>
      <c r="TCR9" s="8"/>
      <c r="TCS9" s="8"/>
      <c r="TCT9" s="8"/>
      <c r="TCU9" s="8"/>
      <c r="TCV9" s="8"/>
      <c r="TCW9" s="8"/>
      <c r="TCX9" s="8"/>
      <c r="TCY9" s="8"/>
      <c r="TCZ9" s="8"/>
      <c r="TDA9" s="8"/>
      <c r="TDB9" s="8"/>
      <c r="TDC9" s="8"/>
      <c r="TDD9" s="8"/>
      <c r="TDE9" s="8"/>
      <c r="TDF9" s="8"/>
      <c r="TDG9" s="8"/>
      <c r="TDH9" s="8"/>
      <c r="TDI9" s="8"/>
      <c r="TDJ9" s="8"/>
      <c r="TDK9" s="8"/>
      <c r="TDL9" s="8"/>
      <c r="TDM9" s="8"/>
      <c r="TDN9" s="8"/>
      <c r="TDO9" s="8"/>
      <c r="TDP9" s="8"/>
      <c r="TDQ9" s="8"/>
      <c r="TDR9" s="8"/>
      <c r="TDS9" s="8"/>
      <c r="TDT9" s="8"/>
      <c r="TDU9" s="8"/>
      <c r="TDV9" s="8"/>
      <c r="TDW9" s="8"/>
      <c r="TDX9" s="8"/>
      <c r="TDY9" s="8"/>
      <c r="TDZ9" s="8"/>
      <c r="TEA9" s="8"/>
      <c r="TEB9" s="8"/>
      <c r="TEC9" s="8"/>
      <c r="TED9" s="8"/>
      <c r="TEE9" s="8"/>
      <c r="TEF9" s="8"/>
      <c r="TEG9" s="8"/>
      <c r="TEH9" s="8"/>
      <c r="TEI9" s="8"/>
      <c r="TEJ9" s="8"/>
      <c r="TEK9" s="8"/>
      <c r="TEL9" s="8"/>
      <c r="TEM9" s="8"/>
      <c r="TEN9" s="8"/>
      <c r="TEO9" s="8"/>
      <c r="TEP9" s="8"/>
      <c r="TEQ9" s="8"/>
      <c r="TER9" s="8"/>
      <c r="TES9" s="8"/>
      <c r="TET9" s="8"/>
      <c r="TEU9" s="8"/>
      <c r="TEV9" s="8"/>
      <c r="TEW9" s="8"/>
      <c r="TEX9" s="8"/>
      <c r="TEY9" s="8"/>
      <c r="TEZ9" s="8"/>
      <c r="TFA9" s="8"/>
      <c r="TFB9" s="8"/>
      <c r="TFC9" s="8"/>
      <c r="TFD9" s="8"/>
      <c r="TFE9" s="8"/>
      <c r="TFF9" s="8"/>
      <c r="TFG9" s="8"/>
      <c r="TFH9" s="8"/>
      <c r="TFI9" s="8"/>
      <c r="TFJ9" s="8"/>
      <c r="TFK9" s="8"/>
      <c r="TFL9" s="8"/>
      <c r="TFM9" s="8"/>
      <c r="TFN9" s="8"/>
      <c r="TFO9" s="8"/>
      <c r="TFP9" s="8"/>
      <c r="TFQ9" s="8"/>
      <c r="TFR9" s="8"/>
      <c r="TFS9" s="8"/>
      <c r="TFT9" s="8"/>
      <c r="TFU9" s="8"/>
      <c r="TFV9" s="8"/>
      <c r="TFW9" s="8"/>
      <c r="TFX9" s="8"/>
      <c r="TFY9" s="8"/>
      <c r="TFZ9" s="8"/>
      <c r="TGA9" s="8"/>
      <c r="TGB9" s="8"/>
      <c r="TGC9" s="8"/>
      <c r="TGD9" s="8"/>
      <c r="TGE9" s="8"/>
      <c r="TGF9" s="8"/>
      <c r="TGG9" s="8"/>
      <c r="TGH9" s="8"/>
      <c r="TGI9" s="8"/>
      <c r="TGJ9" s="8"/>
      <c r="TGK9" s="8"/>
      <c r="TGL9" s="8"/>
      <c r="TGM9" s="8"/>
      <c r="TGN9" s="8"/>
      <c r="TGO9" s="8"/>
      <c r="TGP9" s="8"/>
      <c r="TGQ9" s="8"/>
      <c r="TGR9" s="8"/>
      <c r="TGS9" s="8"/>
      <c r="TGT9" s="8"/>
      <c r="TGU9" s="8"/>
      <c r="TGV9" s="8"/>
      <c r="TGW9" s="8"/>
      <c r="TGX9" s="8"/>
      <c r="TGY9" s="8"/>
      <c r="TGZ9" s="8"/>
      <c r="THA9" s="8"/>
      <c r="THB9" s="8"/>
      <c r="THC9" s="8"/>
      <c r="THD9" s="8"/>
      <c r="THE9" s="8"/>
      <c r="THF9" s="8"/>
      <c r="THG9" s="8"/>
      <c r="THH9" s="8"/>
      <c r="THI9" s="8"/>
      <c r="THJ9" s="8"/>
      <c r="THK9" s="8"/>
      <c r="THL9" s="8"/>
      <c r="THM9" s="8"/>
      <c r="THN9" s="8"/>
      <c r="THO9" s="8"/>
      <c r="THP9" s="8"/>
      <c r="THQ9" s="8"/>
      <c r="THR9" s="8"/>
      <c r="THS9" s="8"/>
      <c r="THT9" s="8"/>
      <c r="THU9" s="8"/>
      <c r="THV9" s="8"/>
      <c r="THW9" s="8"/>
      <c r="THX9" s="8"/>
      <c r="THY9" s="8"/>
      <c r="THZ9" s="8"/>
      <c r="TIA9" s="8"/>
      <c r="TIB9" s="8"/>
      <c r="TIC9" s="8"/>
      <c r="TID9" s="8"/>
      <c r="TIE9" s="8"/>
      <c r="TIF9" s="8"/>
      <c r="TIG9" s="8"/>
      <c r="TIH9" s="8"/>
      <c r="TII9" s="8"/>
      <c r="TIJ9" s="8"/>
      <c r="TIK9" s="8"/>
      <c r="TIL9" s="8"/>
      <c r="TIM9" s="8"/>
      <c r="TIN9" s="8"/>
      <c r="TIO9" s="8"/>
      <c r="TIP9" s="8"/>
      <c r="TIQ9" s="8"/>
      <c r="TIR9" s="8"/>
      <c r="TIS9" s="8"/>
      <c r="TIT9" s="8"/>
      <c r="TIU9" s="8"/>
      <c r="TIV9" s="8"/>
      <c r="TIW9" s="8"/>
      <c r="TIX9" s="8"/>
      <c r="TIY9" s="8"/>
      <c r="TIZ9" s="8"/>
      <c r="TJA9" s="8"/>
      <c r="TJB9" s="8"/>
      <c r="TJC9" s="8"/>
      <c r="TJD9" s="8"/>
      <c r="TJE9" s="8"/>
      <c r="TJF9" s="8"/>
      <c r="TJG9" s="8"/>
      <c r="TJH9" s="8"/>
      <c r="TJI9" s="8"/>
      <c r="TJJ9" s="8"/>
      <c r="TJK9" s="8"/>
      <c r="TJL9" s="8"/>
      <c r="TJM9" s="8"/>
      <c r="TJN9" s="8"/>
      <c r="TJO9" s="8"/>
      <c r="TJP9" s="8"/>
      <c r="TJQ9" s="8"/>
      <c r="TJR9" s="8"/>
      <c r="TJS9" s="8"/>
      <c r="TJT9" s="8"/>
      <c r="TJU9" s="8"/>
      <c r="TJV9" s="8"/>
      <c r="TJW9" s="8"/>
      <c r="TJX9" s="8"/>
      <c r="TJY9" s="8"/>
      <c r="TJZ9" s="8"/>
      <c r="TKA9" s="8"/>
      <c r="TKB9" s="8"/>
      <c r="TKC9" s="8"/>
      <c r="TKD9" s="8"/>
      <c r="TKE9" s="8"/>
      <c r="TKF9" s="8"/>
      <c r="TKG9" s="8"/>
      <c r="TKH9" s="8"/>
      <c r="TKI9" s="8"/>
      <c r="TKJ9" s="8"/>
      <c r="TKK9" s="8"/>
      <c r="TKL9" s="8"/>
      <c r="TKM9" s="8"/>
      <c r="TKN9" s="8"/>
      <c r="TKO9" s="8"/>
      <c r="TKP9" s="8"/>
      <c r="TKQ9" s="8"/>
      <c r="TKR9" s="8"/>
      <c r="TKS9" s="8"/>
      <c r="TKT9" s="8"/>
      <c r="TKU9" s="8"/>
      <c r="TKV9" s="8"/>
      <c r="TKW9" s="8"/>
      <c r="TKX9" s="8"/>
      <c r="TKY9" s="8"/>
      <c r="TKZ9" s="8"/>
      <c r="TLA9" s="8"/>
      <c r="TLB9" s="8"/>
      <c r="TLC9" s="8"/>
      <c r="TLD9" s="8"/>
      <c r="TLE9" s="8"/>
      <c r="TLF9" s="8"/>
      <c r="TLG9" s="8"/>
      <c r="TLH9" s="8"/>
      <c r="TLI9" s="8"/>
      <c r="TLJ9" s="8"/>
      <c r="TLK9" s="8"/>
      <c r="TLL9" s="8"/>
      <c r="TLM9" s="8"/>
      <c r="TLN9" s="8"/>
      <c r="TLO9" s="8"/>
      <c r="TLP9" s="8"/>
      <c r="TLQ9" s="8"/>
      <c r="TLR9" s="8"/>
      <c r="TLS9" s="8"/>
      <c r="TLT9" s="8"/>
      <c r="TLU9" s="8"/>
      <c r="TLV9" s="8"/>
      <c r="TLW9" s="8"/>
      <c r="TLX9" s="8"/>
      <c r="TLY9" s="8"/>
      <c r="TLZ9" s="8"/>
      <c r="TMA9" s="8"/>
      <c r="TMB9" s="8"/>
      <c r="TMC9" s="8"/>
      <c r="TMD9" s="8"/>
      <c r="TME9" s="8"/>
      <c r="TMF9" s="8"/>
      <c r="TMG9" s="8"/>
      <c r="TMH9" s="8"/>
      <c r="TMI9" s="8"/>
      <c r="TMJ9" s="8"/>
      <c r="TMK9" s="8"/>
      <c r="TML9" s="8"/>
      <c r="TMM9" s="8"/>
      <c r="TMN9" s="8"/>
      <c r="TMO9" s="8"/>
      <c r="TMP9" s="8"/>
      <c r="TMQ9" s="8"/>
      <c r="TMR9" s="8"/>
      <c r="TMS9" s="8"/>
      <c r="TMT9" s="8"/>
      <c r="TMU9" s="8"/>
      <c r="TMV9" s="8"/>
      <c r="TMW9" s="8"/>
      <c r="TMX9" s="8"/>
      <c r="TMY9" s="8"/>
      <c r="TMZ9" s="8"/>
      <c r="TNA9" s="8"/>
      <c r="TNB9" s="8"/>
      <c r="TNC9" s="8"/>
      <c r="TND9" s="8"/>
      <c r="TNE9" s="8"/>
      <c r="TNF9" s="8"/>
      <c r="TNG9" s="8"/>
      <c r="TNH9" s="8"/>
      <c r="TNI9" s="8"/>
      <c r="TNJ9" s="8"/>
      <c r="TNK9" s="8"/>
      <c r="TNL9" s="8"/>
      <c r="TNM9" s="8"/>
      <c r="TNN9" s="8"/>
      <c r="TNO9" s="8"/>
      <c r="TNP9" s="8"/>
      <c r="TNQ9" s="8"/>
      <c r="TNR9" s="8"/>
      <c r="TNS9" s="8"/>
      <c r="TNT9" s="8"/>
      <c r="TNU9" s="8"/>
      <c r="TNV9" s="8"/>
      <c r="TNW9" s="8"/>
      <c r="TNX9" s="8"/>
      <c r="TNY9" s="8"/>
      <c r="TNZ9" s="8"/>
      <c r="TOA9" s="8"/>
      <c r="TOB9" s="8"/>
      <c r="TOC9" s="8"/>
      <c r="TOD9" s="8"/>
      <c r="TOE9" s="8"/>
      <c r="TOF9" s="8"/>
      <c r="TOG9" s="8"/>
      <c r="TOH9" s="8"/>
      <c r="TOI9" s="8"/>
      <c r="TOJ9" s="8"/>
      <c r="TOK9" s="8"/>
      <c r="TOL9" s="8"/>
      <c r="TOM9" s="8"/>
      <c r="TON9" s="8"/>
      <c r="TOO9" s="8"/>
      <c r="TOP9" s="8"/>
      <c r="TOQ9" s="8"/>
      <c r="TOR9" s="8"/>
      <c r="TOS9" s="8"/>
      <c r="TOT9" s="8"/>
      <c r="TOU9" s="8"/>
      <c r="TOV9" s="8"/>
      <c r="TOW9" s="8"/>
      <c r="TOX9" s="8"/>
      <c r="TOY9" s="8"/>
      <c r="TOZ9" s="8"/>
      <c r="TPA9" s="8"/>
      <c r="TPB9" s="8"/>
      <c r="TPC9" s="8"/>
      <c r="TPD9" s="8"/>
      <c r="TPE9" s="8"/>
      <c r="TPF9" s="8"/>
      <c r="TPG9" s="8"/>
      <c r="TPH9" s="8"/>
      <c r="TPI9" s="8"/>
      <c r="TPJ9" s="8"/>
      <c r="TPK9" s="8"/>
      <c r="TPL9" s="8"/>
      <c r="TPM9" s="8"/>
      <c r="TPN9" s="8"/>
      <c r="TPO9" s="8"/>
      <c r="TPP9" s="8"/>
      <c r="TPQ9" s="8"/>
      <c r="TPR9" s="8"/>
      <c r="TPS9" s="8"/>
      <c r="TPT9" s="8"/>
      <c r="TPU9" s="8"/>
      <c r="TPV9" s="8"/>
      <c r="TPW9" s="8"/>
      <c r="TPX9" s="8"/>
      <c r="TPY9" s="8"/>
      <c r="TPZ9" s="8"/>
      <c r="TQA9" s="8"/>
      <c r="TQB9" s="8"/>
      <c r="TQC9" s="8"/>
      <c r="TQD9" s="8"/>
      <c r="TQE9" s="8"/>
      <c r="TQF9" s="8"/>
      <c r="TQG9" s="8"/>
      <c r="TQH9" s="8"/>
      <c r="TQI9" s="8"/>
      <c r="TQJ9" s="8"/>
      <c r="TQK9" s="8"/>
      <c r="TQL9" s="8"/>
      <c r="TQM9" s="8"/>
      <c r="TQN9" s="8"/>
      <c r="TQO9" s="8"/>
      <c r="TQP9" s="8"/>
      <c r="TQQ9" s="8"/>
      <c r="TQR9" s="8"/>
      <c r="TQS9" s="8"/>
      <c r="TQT9" s="8"/>
      <c r="TQU9" s="8"/>
      <c r="TQV9" s="8"/>
      <c r="TQW9" s="8"/>
      <c r="TQX9" s="8"/>
      <c r="TQY9" s="8"/>
      <c r="TQZ9" s="8"/>
      <c r="TRA9" s="8"/>
      <c r="TRB9" s="8"/>
      <c r="TRC9" s="8"/>
      <c r="TRD9" s="8"/>
      <c r="TRE9" s="8"/>
      <c r="TRF9" s="8"/>
      <c r="TRG9" s="8"/>
      <c r="TRH9" s="8"/>
      <c r="TRI9" s="8"/>
      <c r="TRJ9" s="8"/>
      <c r="TRK9" s="8"/>
      <c r="TRL9" s="8"/>
      <c r="TRM9" s="8"/>
      <c r="TRN9" s="8"/>
      <c r="TRO9" s="8"/>
      <c r="TRP9" s="8"/>
      <c r="TRQ9" s="8"/>
      <c r="TRR9" s="8"/>
      <c r="TRS9" s="8"/>
      <c r="TRT9" s="8"/>
      <c r="TRU9" s="8"/>
      <c r="TRV9" s="8"/>
      <c r="TRW9" s="8"/>
      <c r="TRX9" s="8"/>
      <c r="TRY9" s="8"/>
      <c r="TRZ9" s="8"/>
      <c r="TSA9" s="8"/>
      <c r="TSB9" s="8"/>
      <c r="TSC9" s="8"/>
      <c r="TSD9" s="8"/>
      <c r="TSE9" s="8"/>
      <c r="TSF9" s="8"/>
      <c r="TSG9" s="8"/>
      <c r="TSH9" s="8"/>
      <c r="TSI9" s="8"/>
      <c r="TSJ9" s="8"/>
      <c r="TSK9" s="8"/>
      <c r="TSL9" s="8"/>
      <c r="TSM9" s="8"/>
      <c r="TSN9" s="8"/>
      <c r="TSO9" s="8"/>
      <c r="TSP9" s="8"/>
      <c r="TSQ9" s="8"/>
      <c r="TSR9" s="8"/>
      <c r="TSS9" s="8"/>
      <c r="TST9" s="8"/>
      <c r="TSU9" s="8"/>
      <c r="TSV9" s="8"/>
      <c r="TSW9" s="8"/>
      <c r="TSX9" s="8"/>
      <c r="TSY9" s="8"/>
      <c r="TSZ9" s="8"/>
      <c r="TTA9" s="8"/>
      <c r="TTB9" s="8"/>
      <c r="TTC9" s="8"/>
      <c r="TTD9" s="8"/>
      <c r="TTE9" s="8"/>
      <c r="TTF9" s="8"/>
      <c r="TTG9" s="8"/>
      <c r="TTH9" s="8"/>
      <c r="TTI9" s="8"/>
      <c r="TTJ9" s="8"/>
      <c r="TTK9" s="8"/>
      <c r="TTL9" s="8"/>
      <c r="TTM9" s="8"/>
      <c r="TTN9" s="8"/>
      <c r="TTO9" s="8"/>
      <c r="TTP9" s="8"/>
      <c r="TTQ9" s="8"/>
      <c r="TTR9" s="8"/>
      <c r="TTS9" s="8"/>
      <c r="TTT9" s="8"/>
      <c r="TTU9" s="8"/>
      <c r="TTV9" s="8"/>
      <c r="TTW9" s="8"/>
      <c r="TTX9" s="8"/>
      <c r="TTY9" s="8"/>
      <c r="TTZ9" s="8"/>
      <c r="TUA9" s="8"/>
      <c r="TUB9" s="8"/>
      <c r="TUC9" s="8"/>
      <c r="TUD9" s="8"/>
      <c r="TUE9" s="8"/>
      <c r="TUF9" s="8"/>
      <c r="TUG9" s="8"/>
      <c r="TUH9" s="8"/>
      <c r="TUI9" s="8"/>
      <c r="TUJ9" s="8"/>
      <c r="TUK9" s="8"/>
      <c r="TUL9" s="8"/>
      <c r="TUM9" s="8"/>
      <c r="TUN9" s="8"/>
      <c r="TUO9" s="8"/>
      <c r="TUP9" s="8"/>
      <c r="TUQ9" s="8"/>
      <c r="TUR9" s="8"/>
      <c r="TUS9" s="8"/>
      <c r="TUT9" s="8"/>
      <c r="TUU9" s="8"/>
      <c r="TUV9" s="8"/>
      <c r="TUW9" s="8"/>
      <c r="TUX9" s="8"/>
      <c r="TUY9" s="8"/>
      <c r="TUZ9" s="8"/>
      <c r="TVA9" s="8"/>
      <c r="TVB9" s="8"/>
      <c r="TVC9" s="8"/>
      <c r="TVD9" s="8"/>
      <c r="TVE9" s="8"/>
      <c r="TVF9" s="8"/>
      <c r="TVG9" s="8"/>
      <c r="TVH9" s="8"/>
      <c r="TVI9" s="8"/>
      <c r="TVJ9" s="8"/>
      <c r="TVK9" s="8"/>
      <c r="TVL9" s="8"/>
      <c r="TVM9" s="8"/>
      <c r="TVN9" s="8"/>
      <c r="TVO9" s="8"/>
      <c r="TVP9" s="8"/>
      <c r="TVQ9" s="8"/>
      <c r="TVR9" s="8"/>
      <c r="TVS9" s="8"/>
      <c r="TVT9" s="8"/>
      <c r="TVU9" s="8"/>
      <c r="TVV9" s="8"/>
      <c r="TVW9" s="8"/>
      <c r="TVX9" s="8"/>
      <c r="TVY9" s="8"/>
      <c r="TVZ9" s="8"/>
      <c r="TWA9" s="8"/>
      <c r="TWB9" s="8"/>
      <c r="TWC9" s="8"/>
      <c r="TWD9" s="8"/>
      <c r="TWE9" s="8"/>
      <c r="TWF9" s="8"/>
      <c r="TWG9" s="8"/>
      <c r="TWH9" s="8"/>
      <c r="TWI9" s="8"/>
      <c r="TWJ9" s="8"/>
      <c r="TWK9" s="8"/>
      <c r="TWL9" s="8"/>
      <c r="TWM9" s="8"/>
      <c r="TWN9" s="8"/>
      <c r="TWO9" s="8"/>
      <c r="TWP9" s="8"/>
      <c r="TWQ9" s="8"/>
      <c r="TWR9" s="8"/>
      <c r="TWS9" s="8"/>
      <c r="TWT9" s="8"/>
      <c r="TWU9" s="8"/>
      <c r="TWV9" s="8"/>
      <c r="TWW9" s="8"/>
      <c r="TWX9" s="8"/>
      <c r="TWY9" s="8"/>
      <c r="TWZ9" s="8"/>
      <c r="TXA9" s="8"/>
      <c r="TXB9" s="8"/>
      <c r="TXC9" s="8"/>
      <c r="TXD9" s="8"/>
      <c r="TXE9" s="8"/>
      <c r="TXF9" s="8"/>
      <c r="TXG9" s="8"/>
      <c r="TXH9" s="8"/>
      <c r="TXI9" s="8"/>
      <c r="TXJ9" s="8"/>
      <c r="TXK9" s="8"/>
      <c r="TXL9" s="8"/>
      <c r="TXM9" s="8"/>
      <c r="TXN9" s="8"/>
      <c r="TXO9" s="8"/>
      <c r="TXP9" s="8"/>
      <c r="TXQ9" s="8"/>
      <c r="TXR9" s="8"/>
      <c r="TXS9" s="8"/>
      <c r="TXT9" s="8"/>
      <c r="TXU9" s="8"/>
      <c r="TXV9" s="8"/>
      <c r="TXW9" s="8"/>
      <c r="TXX9" s="8"/>
      <c r="TXY9" s="8"/>
      <c r="TXZ9" s="8"/>
      <c r="TYA9" s="8"/>
      <c r="TYB9" s="8"/>
      <c r="TYC9" s="8"/>
      <c r="TYD9" s="8"/>
      <c r="TYE9" s="8"/>
      <c r="TYF9" s="8"/>
      <c r="TYG9" s="8"/>
      <c r="TYH9" s="8"/>
      <c r="TYI9" s="8"/>
      <c r="TYJ9" s="8"/>
      <c r="TYK9" s="8"/>
      <c r="TYL9" s="8"/>
      <c r="TYM9" s="8"/>
      <c r="TYN9" s="8"/>
      <c r="TYO9" s="8"/>
      <c r="TYP9" s="8"/>
      <c r="TYQ9" s="8"/>
      <c r="TYR9" s="8"/>
      <c r="TYS9" s="8"/>
      <c r="TYT9" s="8"/>
      <c r="TYU9" s="8"/>
      <c r="TYV9" s="8"/>
      <c r="TYW9" s="8"/>
      <c r="TYX9" s="8"/>
      <c r="TYY9" s="8"/>
      <c r="TYZ9" s="8"/>
      <c r="TZA9" s="8"/>
      <c r="TZB9" s="8"/>
      <c r="TZC9" s="8"/>
      <c r="TZD9" s="8"/>
      <c r="TZE9" s="8"/>
      <c r="TZF9" s="8"/>
      <c r="TZG9" s="8"/>
      <c r="TZH9" s="8"/>
      <c r="TZI9" s="8"/>
      <c r="TZJ9" s="8"/>
      <c r="TZK9" s="8"/>
      <c r="TZL9" s="8"/>
      <c r="TZM9" s="8"/>
      <c r="TZN9" s="8"/>
      <c r="TZO9" s="8"/>
      <c r="TZP9" s="8"/>
      <c r="TZQ9" s="8"/>
      <c r="TZR9" s="8"/>
      <c r="TZS9" s="8"/>
      <c r="TZT9" s="8"/>
      <c r="TZU9" s="8"/>
      <c r="TZV9" s="8"/>
      <c r="TZW9" s="8"/>
      <c r="TZX9" s="8"/>
      <c r="TZY9" s="8"/>
      <c r="TZZ9" s="8"/>
      <c r="UAA9" s="8"/>
      <c r="UAB9" s="8"/>
      <c r="UAC9" s="8"/>
      <c r="UAD9" s="8"/>
      <c r="UAE9" s="8"/>
      <c r="UAF9" s="8"/>
      <c r="UAG9" s="8"/>
      <c r="UAH9" s="8"/>
      <c r="UAI9" s="8"/>
      <c r="UAJ9" s="8"/>
      <c r="UAK9" s="8"/>
      <c r="UAL9" s="8"/>
      <c r="UAM9" s="8"/>
      <c r="UAN9" s="8"/>
      <c r="UAO9" s="8"/>
      <c r="UAP9" s="8"/>
      <c r="UAQ9" s="8"/>
      <c r="UAR9" s="8"/>
      <c r="UAS9" s="8"/>
      <c r="UAT9" s="8"/>
      <c r="UAU9" s="8"/>
      <c r="UAV9" s="8"/>
      <c r="UAW9" s="8"/>
      <c r="UAX9" s="8"/>
      <c r="UAY9" s="8"/>
      <c r="UAZ9" s="8"/>
      <c r="UBA9" s="8"/>
      <c r="UBB9" s="8"/>
      <c r="UBC9" s="8"/>
      <c r="UBD9" s="8"/>
      <c r="UBE9" s="8"/>
      <c r="UBF9" s="8"/>
      <c r="UBG9" s="8"/>
      <c r="UBH9" s="8"/>
      <c r="UBI9" s="8"/>
      <c r="UBJ9" s="8"/>
      <c r="UBK9" s="8"/>
      <c r="UBL9" s="8"/>
      <c r="UBM9" s="8"/>
      <c r="UBN9" s="8"/>
      <c r="UBO9" s="8"/>
      <c r="UBP9" s="8"/>
      <c r="UBQ9" s="8"/>
      <c r="UBR9" s="8"/>
      <c r="UBS9" s="8"/>
      <c r="UBT9" s="8"/>
      <c r="UBU9" s="8"/>
      <c r="UBV9" s="8"/>
      <c r="UBW9" s="8"/>
      <c r="UBX9" s="8"/>
      <c r="UBY9" s="8"/>
      <c r="UBZ9" s="8"/>
      <c r="UCA9" s="8"/>
      <c r="UCB9" s="8"/>
      <c r="UCC9" s="8"/>
      <c r="UCD9" s="8"/>
      <c r="UCE9" s="8"/>
      <c r="UCF9" s="8"/>
      <c r="UCG9" s="8"/>
      <c r="UCH9" s="8"/>
      <c r="UCI9" s="8"/>
      <c r="UCJ9" s="8"/>
      <c r="UCK9" s="8"/>
      <c r="UCL9" s="8"/>
      <c r="UCM9" s="8"/>
      <c r="UCN9" s="8"/>
      <c r="UCO9" s="8"/>
      <c r="UCP9" s="8"/>
      <c r="UCQ9" s="8"/>
      <c r="UCR9" s="8"/>
      <c r="UCS9" s="8"/>
      <c r="UCT9" s="8"/>
      <c r="UCU9" s="8"/>
      <c r="UCV9" s="8"/>
      <c r="UCW9" s="8"/>
      <c r="UCX9" s="8"/>
      <c r="UCY9" s="8"/>
      <c r="UCZ9" s="8"/>
      <c r="UDA9" s="8"/>
      <c r="UDB9" s="8"/>
      <c r="UDC9" s="8"/>
      <c r="UDD9" s="8"/>
      <c r="UDE9" s="8"/>
      <c r="UDF9" s="8"/>
      <c r="UDG9" s="8"/>
      <c r="UDH9" s="8"/>
      <c r="UDI9" s="8"/>
      <c r="UDJ9" s="8"/>
      <c r="UDK9" s="8"/>
      <c r="UDL9" s="8"/>
      <c r="UDM9" s="8"/>
      <c r="UDN9" s="8"/>
      <c r="UDO9" s="8"/>
      <c r="UDP9" s="8"/>
      <c r="UDQ9" s="8"/>
      <c r="UDR9" s="8"/>
      <c r="UDS9" s="8"/>
      <c r="UDT9" s="8"/>
      <c r="UDU9" s="8"/>
      <c r="UDV9" s="8"/>
      <c r="UDW9" s="8"/>
      <c r="UDX9" s="8"/>
      <c r="UDY9" s="8"/>
      <c r="UDZ9" s="8"/>
      <c r="UEA9" s="8"/>
      <c r="UEB9" s="8"/>
      <c r="UEC9" s="8"/>
      <c r="UED9" s="8"/>
      <c r="UEE9" s="8"/>
      <c r="UEF9" s="8"/>
      <c r="UEG9" s="8"/>
      <c r="UEH9" s="8"/>
      <c r="UEI9" s="8"/>
      <c r="UEJ9" s="8"/>
      <c r="UEK9" s="8"/>
      <c r="UEL9" s="8"/>
      <c r="UEM9" s="8"/>
      <c r="UEN9" s="8"/>
      <c r="UEO9" s="8"/>
      <c r="UEP9" s="8"/>
      <c r="UEQ9" s="8"/>
      <c r="UER9" s="8"/>
      <c r="UES9" s="8"/>
      <c r="UET9" s="8"/>
      <c r="UEU9" s="8"/>
      <c r="UEV9" s="8"/>
      <c r="UEW9" s="8"/>
      <c r="UEX9" s="8"/>
      <c r="UEY9" s="8"/>
      <c r="UEZ9" s="8"/>
      <c r="UFA9" s="8"/>
      <c r="UFB9" s="8"/>
      <c r="UFC9" s="8"/>
      <c r="UFD9" s="8"/>
      <c r="UFE9" s="8"/>
      <c r="UFF9" s="8"/>
      <c r="UFG9" s="8"/>
      <c r="UFH9" s="8"/>
      <c r="UFI9" s="8"/>
      <c r="UFJ9" s="8"/>
      <c r="UFK9" s="8"/>
      <c r="UFL9" s="8"/>
      <c r="UFM9" s="8"/>
      <c r="UFN9" s="8"/>
      <c r="UFO9" s="8"/>
      <c r="UFP9" s="8"/>
      <c r="UFQ9" s="8"/>
      <c r="UFR9" s="8"/>
      <c r="UFS9" s="8"/>
      <c r="UFT9" s="8"/>
      <c r="UFU9" s="8"/>
      <c r="UFV9" s="8"/>
      <c r="UFW9" s="8"/>
      <c r="UFX9" s="8"/>
      <c r="UFY9" s="8"/>
      <c r="UFZ9" s="8"/>
      <c r="UGA9" s="8"/>
      <c r="UGB9" s="8"/>
      <c r="UGC9" s="8"/>
      <c r="UGD9" s="8"/>
      <c r="UGE9" s="8"/>
      <c r="UGF9" s="8"/>
      <c r="UGG9" s="8"/>
      <c r="UGH9" s="8"/>
      <c r="UGI9" s="8"/>
      <c r="UGJ9" s="8"/>
      <c r="UGK9" s="8"/>
      <c r="UGL9" s="8"/>
      <c r="UGM9" s="8"/>
      <c r="UGN9" s="8"/>
      <c r="UGO9" s="8"/>
      <c r="UGP9" s="8"/>
      <c r="UGQ9" s="8"/>
      <c r="UGR9" s="8"/>
      <c r="UGS9" s="8"/>
      <c r="UGT9" s="8"/>
      <c r="UGU9" s="8"/>
      <c r="UGV9" s="8"/>
      <c r="UGW9" s="8"/>
      <c r="UGX9" s="8"/>
      <c r="UGY9" s="8"/>
      <c r="UGZ9" s="8"/>
      <c r="UHA9" s="8"/>
      <c r="UHB9" s="8"/>
      <c r="UHC9" s="8"/>
      <c r="UHD9" s="8"/>
      <c r="UHE9" s="8"/>
      <c r="UHF9" s="8"/>
      <c r="UHG9" s="8"/>
      <c r="UHH9" s="8"/>
      <c r="UHI9" s="8"/>
      <c r="UHJ9" s="8"/>
      <c r="UHK9" s="8"/>
      <c r="UHL9" s="8"/>
      <c r="UHM9" s="8"/>
      <c r="UHN9" s="8"/>
      <c r="UHO9" s="8"/>
      <c r="UHP9" s="8"/>
      <c r="UHQ9" s="8"/>
      <c r="UHR9" s="8"/>
      <c r="UHS9" s="8"/>
      <c r="UHT9" s="8"/>
      <c r="UHU9" s="8"/>
      <c r="UHV9" s="8"/>
      <c r="UHW9" s="8"/>
      <c r="UHX9" s="8"/>
      <c r="UHY9" s="8"/>
      <c r="UHZ9" s="8"/>
      <c r="UIA9" s="8"/>
      <c r="UIB9" s="8"/>
      <c r="UIC9" s="8"/>
      <c r="UID9" s="8"/>
      <c r="UIE9" s="8"/>
      <c r="UIF9" s="8"/>
      <c r="UIG9" s="8"/>
      <c r="UIH9" s="8"/>
      <c r="UII9" s="8"/>
      <c r="UIJ9" s="8"/>
      <c r="UIK9" s="8"/>
      <c r="UIL9" s="8"/>
      <c r="UIM9" s="8"/>
      <c r="UIN9" s="8"/>
      <c r="UIO9" s="8"/>
      <c r="UIP9" s="8"/>
      <c r="UIQ9" s="8"/>
      <c r="UIR9" s="8"/>
      <c r="UIS9" s="8"/>
      <c r="UIT9" s="8"/>
      <c r="UIU9" s="8"/>
      <c r="UIV9" s="8"/>
      <c r="UIW9" s="8"/>
      <c r="UIX9" s="8"/>
      <c r="UIY9" s="8"/>
      <c r="UIZ9" s="8"/>
      <c r="UJA9" s="8"/>
      <c r="UJB9" s="8"/>
      <c r="UJC9" s="8"/>
      <c r="UJD9" s="8"/>
      <c r="UJE9" s="8"/>
      <c r="UJF9" s="8"/>
      <c r="UJG9" s="8"/>
      <c r="UJH9" s="8"/>
      <c r="UJI9" s="8"/>
      <c r="UJJ9" s="8"/>
      <c r="UJK9" s="8"/>
      <c r="UJL9" s="8"/>
      <c r="UJM9" s="8"/>
      <c r="UJN9" s="8"/>
      <c r="UJO9" s="8"/>
      <c r="UJP9" s="8"/>
      <c r="UJQ9" s="8"/>
      <c r="UJR9" s="8"/>
      <c r="UJS9" s="8"/>
      <c r="UJT9" s="8"/>
      <c r="UJU9" s="8"/>
      <c r="UJV9" s="8"/>
      <c r="UJW9" s="8"/>
      <c r="UJX9" s="8"/>
      <c r="UJY9" s="8"/>
      <c r="UJZ9" s="8"/>
      <c r="UKA9" s="8"/>
      <c r="UKB9" s="8"/>
      <c r="UKC9" s="8"/>
      <c r="UKD9" s="8"/>
      <c r="UKE9" s="8"/>
      <c r="UKF9" s="8"/>
      <c r="UKG9" s="8"/>
      <c r="UKH9" s="8"/>
      <c r="UKI9" s="8"/>
      <c r="UKJ9" s="8"/>
      <c r="UKK9" s="8"/>
      <c r="UKL9" s="8"/>
      <c r="UKM9" s="8"/>
      <c r="UKN9" s="8"/>
      <c r="UKO9" s="8"/>
      <c r="UKP9" s="8"/>
      <c r="UKQ9" s="8"/>
      <c r="UKR9" s="8"/>
      <c r="UKS9" s="8"/>
      <c r="UKT9" s="8"/>
      <c r="UKU9" s="8"/>
      <c r="UKV9" s="8"/>
      <c r="UKW9" s="8"/>
      <c r="UKX9" s="8"/>
      <c r="UKY9" s="8"/>
      <c r="UKZ9" s="8"/>
      <c r="ULA9" s="8"/>
      <c r="ULB9" s="8"/>
      <c r="ULC9" s="8"/>
      <c r="ULD9" s="8"/>
      <c r="ULE9" s="8"/>
      <c r="ULF9" s="8"/>
      <c r="ULG9" s="8"/>
      <c r="ULH9" s="8"/>
      <c r="ULI9" s="8"/>
      <c r="ULJ9" s="8"/>
      <c r="ULK9" s="8"/>
      <c r="ULL9" s="8"/>
      <c r="ULM9" s="8"/>
      <c r="ULN9" s="8"/>
      <c r="ULO9" s="8"/>
      <c r="ULP9" s="8"/>
      <c r="ULQ9" s="8"/>
      <c r="ULR9" s="8"/>
      <c r="ULS9" s="8"/>
      <c r="ULT9" s="8"/>
      <c r="ULU9" s="8"/>
      <c r="ULV9" s="8"/>
      <c r="ULW9" s="8"/>
      <c r="ULX9" s="8"/>
      <c r="ULY9" s="8"/>
      <c r="ULZ9" s="8"/>
      <c r="UMA9" s="8"/>
      <c r="UMB9" s="8"/>
      <c r="UMC9" s="8"/>
      <c r="UMD9" s="8"/>
      <c r="UME9" s="8"/>
      <c r="UMF9" s="8"/>
      <c r="UMG9" s="8"/>
      <c r="UMH9" s="8"/>
      <c r="UMI9" s="8"/>
      <c r="UMJ9" s="8"/>
      <c r="UMK9" s="8"/>
      <c r="UML9" s="8"/>
      <c r="UMM9" s="8"/>
      <c r="UMN9" s="8"/>
      <c r="UMO9" s="8"/>
      <c r="UMP9" s="8"/>
      <c r="UMQ9" s="8"/>
      <c r="UMR9" s="8"/>
      <c r="UMS9" s="8"/>
      <c r="UMT9" s="8"/>
      <c r="UMU9" s="8"/>
      <c r="UMV9" s="8"/>
      <c r="UMW9" s="8"/>
      <c r="UMX9" s="8"/>
      <c r="UMY9" s="8"/>
      <c r="UMZ9" s="8"/>
      <c r="UNA9" s="8"/>
      <c r="UNB9" s="8"/>
      <c r="UNC9" s="8"/>
      <c r="UND9" s="8"/>
      <c r="UNE9" s="8"/>
      <c r="UNF9" s="8"/>
      <c r="UNG9" s="8"/>
      <c r="UNH9" s="8"/>
      <c r="UNI9" s="8"/>
      <c r="UNJ9" s="8"/>
      <c r="UNK9" s="8"/>
      <c r="UNL9" s="8"/>
      <c r="UNM9" s="8"/>
      <c r="UNN9" s="8"/>
      <c r="UNO9" s="8"/>
      <c r="UNP9" s="8"/>
      <c r="UNQ9" s="8"/>
      <c r="UNR9" s="8"/>
      <c r="UNS9" s="8"/>
      <c r="UNT9" s="8"/>
      <c r="UNU9" s="8"/>
      <c r="UNV9" s="8"/>
      <c r="UNW9" s="8"/>
      <c r="UNX9" s="8"/>
      <c r="UNY9" s="8"/>
      <c r="UNZ9" s="8"/>
      <c r="UOA9" s="8"/>
      <c r="UOB9" s="8"/>
      <c r="UOC9" s="8"/>
      <c r="UOD9" s="8"/>
      <c r="UOE9" s="8"/>
      <c r="UOF9" s="8"/>
      <c r="UOG9" s="8"/>
      <c r="UOH9" s="8"/>
      <c r="UOI9" s="8"/>
      <c r="UOJ9" s="8"/>
      <c r="UOK9" s="8"/>
      <c r="UOL9" s="8"/>
      <c r="UOM9" s="8"/>
      <c r="UON9" s="8"/>
      <c r="UOO9" s="8"/>
      <c r="UOP9" s="8"/>
      <c r="UOQ9" s="8"/>
      <c r="UOR9" s="8"/>
      <c r="UOS9" s="8"/>
      <c r="UOT9" s="8"/>
      <c r="UOU9" s="8"/>
      <c r="UOV9" s="8"/>
      <c r="UOW9" s="8"/>
      <c r="UOX9" s="8"/>
      <c r="UOY9" s="8"/>
      <c r="UOZ9" s="8"/>
      <c r="UPA9" s="8"/>
      <c r="UPB9" s="8"/>
      <c r="UPC9" s="8"/>
      <c r="UPD9" s="8"/>
      <c r="UPE9" s="8"/>
      <c r="UPF9" s="8"/>
      <c r="UPG9" s="8"/>
      <c r="UPH9" s="8"/>
      <c r="UPI9" s="8"/>
      <c r="UPJ9" s="8"/>
      <c r="UPK9" s="8"/>
      <c r="UPL9" s="8"/>
      <c r="UPM9" s="8"/>
      <c r="UPN9" s="8"/>
      <c r="UPO9" s="8"/>
      <c r="UPP9" s="8"/>
      <c r="UPQ9" s="8"/>
      <c r="UPR9" s="8"/>
      <c r="UPS9" s="8"/>
      <c r="UPT9" s="8"/>
      <c r="UPU9" s="8"/>
      <c r="UPV9" s="8"/>
      <c r="UPW9" s="8"/>
      <c r="UPX9" s="8"/>
      <c r="UPY9" s="8"/>
      <c r="UPZ9" s="8"/>
      <c r="UQA9" s="8"/>
      <c r="UQB9" s="8"/>
      <c r="UQC9" s="8"/>
      <c r="UQD9" s="8"/>
      <c r="UQE9" s="8"/>
      <c r="UQF9" s="8"/>
      <c r="UQG9" s="8"/>
      <c r="UQH9" s="8"/>
      <c r="UQI9" s="8"/>
      <c r="UQJ9" s="8"/>
      <c r="UQK9" s="8"/>
      <c r="UQL9" s="8"/>
      <c r="UQM9" s="8"/>
      <c r="UQN9" s="8"/>
      <c r="UQO9" s="8"/>
      <c r="UQP9" s="8"/>
      <c r="UQQ9" s="8"/>
      <c r="UQR9" s="8"/>
      <c r="UQS9" s="8"/>
      <c r="UQT9" s="8"/>
      <c r="UQU9" s="8"/>
      <c r="UQV9" s="8"/>
      <c r="UQW9" s="8"/>
      <c r="UQX9" s="8"/>
      <c r="UQY9" s="8"/>
      <c r="UQZ9" s="8"/>
      <c r="URA9" s="8"/>
      <c r="URB9" s="8"/>
      <c r="URC9" s="8"/>
      <c r="URD9" s="8"/>
      <c r="URE9" s="8"/>
      <c r="URF9" s="8"/>
      <c r="URG9" s="8"/>
      <c r="URH9" s="8"/>
      <c r="URI9" s="8"/>
      <c r="URJ9" s="8"/>
      <c r="URK9" s="8"/>
      <c r="URL9" s="8"/>
      <c r="URM9" s="8"/>
      <c r="URN9" s="8"/>
      <c r="URO9" s="8"/>
      <c r="URP9" s="8"/>
      <c r="URQ9" s="8"/>
      <c r="URR9" s="8"/>
      <c r="URS9" s="8"/>
      <c r="URT9" s="8"/>
      <c r="URU9" s="8"/>
      <c r="URV9" s="8"/>
      <c r="URW9" s="8"/>
      <c r="URX9" s="8"/>
      <c r="URY9" s="8"/>
      <c r="URZ9" s="8"/>
      <c r="USA9" s="8"/>
      <c r="USB9" s="8"/>
      <c r="USC9" s="8"/>
      <c r="USD9" s="8"/>
      <c r="USE9" s="8"/>
      <c r="USF9" s="8"/>
      <c r="USG9" s="8"/>
      <c r="USH9" s="8"/>
      <c r="USI9" s="8"/>
      <c r="USJ9" s="8"/>
      <c r="USK9" s="8"/>
      <c r="USL9" s="8"/>
      <c r="USM9" s="8"/>
      <c r="USN9" s="8"/>
      <c r="USO9" s="8"/>
      <c r="USP9" s="8"/>
      <c r="USQ9" s="8"/>
      <c r="USR9" s="8"/>
      <c r="USS9" s="8"/>
      <c r="UST9" s="8"/>
      <c r="USU9" s="8"/>
      <c r="USV9" s="8"/>
      <c r="USW9" s="8"/>
      <c r="USX9" s="8"/>
      <c r="USY9" s="8"/>
      <c r="USZ9" s="8"/>
      <c r="UTA9" s="8"/>
      <c r="UTB9" s="8"/>
      <c r="UTC9" s="8"/>
      <c r="UTD9" s="8"/>
      <c r="UTE9" s="8"/>
      <c r="UTF9" s="8"/>
      <c r="UTG9" s="8"/>
      <c r="UTH9" s="8"/>
      <c r="UTI9" s="8"/>
      <c r="UTJ9" s="8"/>
      <c r="UTK9" s="8"/>
      <c r="UTL9" s="8"/>
      <c r="UTM9" s="8"/>
      <c r="UTN9" s="8"/>
      <c r="UTO9" s="8"/>
      <c r="UTP9" s="8"/>
      <c r="UTQ9" s="8"/>
      <c r="UTR9" s="8"/>
      <c r="UTS9" s="8"/>
      <c r="UTT9" s="8"/>
      <c r="UTU9" s="8"/>
      <c r="UTV9" s="8"/>
      <c r="UTW9" s="8"/>
      <c r="UTX9" s="8"/>
      <c r="UTY9" s="8"/>
      <c r="UTZ9" s="8"/>
      <c r="UUA9" s="8"/>
      <c r="UUB9" s="8"/>
      <c r="UUC9" s="8"/>
      <c r="UUD9" s="8"/>
      <c r="UUE9" s="8"/>
      <c r="UUF9" s="8"/>
      <c r="UUG9" s="8"/>
      <c r="UUH9" s="8"/>
      <c r="UUI9" s="8"/>
      <c r="UUJ9" s="8"/>
      <c r="UUK9" s="8"/>
      <c r="UUL9" s="8"/>
      <c r="UUM9" s="8"/>
      <c r="UUN9" s="8"/>
      <c r="UUO9" s="8"/>
      <c r="UUP9" s="8"/>
      <c r="UUQ9" s="8"/>
      <c r="UUR9" s="8"/>
      <c r="UUS9" s="8"/>
      <c r="UUT9" s="8"/>
      <c r="UUU9" s="8"/>
      <c r="UUV9" s="8"/>
      <c r="UUW9" s="8"/>
      <c r="UUX9" s="8"/>
      <c r="UUY9" s="8"/>
      <c r="UUZ9" s="8"/>
      <c r="UVA9" s="8"/>
      <c r="UVB9" s="8"/>
      <c r="UVC9" s="8"/>
      <c r="UVD9" s="8"/>
      <c r="UVE9" s="8"/>
      <c r="UVF9" s="8"/>
      <c r="UVG9" s="8"/>
      <c r="UVH9" s="8"/>
      <c r="UVI9" s="8"/>
      <c r="UVJ9" s="8"/>
      <c r="UVK9" s="8"/>
      <c r="UVL9" s="8"/>
      <c r="UVM9" s="8"/>
      <c r="UVN9" s="8"/>
      <c r="UVO9" s="8"/>
      <c r="UVP9" s="8"/>
      <c r="UVQ9" s="8"/>
      <c r="UVR9" s="8"/>
      <c r="UVS9" s="8"/>
      <c r="UVT9" s="8"/>
      <c r="UVU9" s="8"/>
      <c r="UVV9" s="8"/>
      <c r="UVW9" s="8"/>
      <c r="UVX9" s="8"/>
      <c r="UVY9" s="8"/>
      <c r="UVZ9" s="8"/>
      <c r="UWA9" s="8"/>
      <c r="UWB9" s="8"/>
      <c r="UWC9" s="8"/>
      <c r="UWD9" s="8"/>
      <c r="UWE9" s="8"/>
      <c r="UWF9" s="8"/>
      <c r="UWG9" s="8"/>
      <c r="UWH9" s="8"/>
      <c r="UWI9" s="8"/>
      <c r="UWJ9" s="8"/>
      <c r="UWK9" s="8"/>
      <c r="UWL9" s="8"/>
      <c r="UWM9" s="8"/>
      <c r="UWN9" s="8"/>
      <c r="UWO9" s="8"/>
      <c r="UWP9" s="8"/>
      <c r="UWQ9" s="8"/>
      <c r="UWR9" s="8"/>
      <c r="UWS9" s="8"/>
      <c r="UWT9" s="8"/>
      <c r="UWU9" s="8"/>
      <c r="UWV9" s="8"/>
      <c r="UWW9" s="8"/>
      <c r="UWX9" s="8"/>
      <c r="UWY9" s="8"/>
      <c r="UWZ9" s="8"/>
      <c r="UXA9" s="8"/>
      <c r="UXB9" s="8"/>
      <c r="UXC9" s="8"/>
      <c r="UXD9" s="8"/>
      <c r="UXE9" s="8"/>
      <c r="UXF9" s="8"/>
      <c r="UXG9" s="8"/>
      <c r="UXH9" s="8"/>
      <c r="UXI9" s="8"/>
      <c r="UXJ9" s="8"/>
      <c r="UXK9" s="8"/>
      <c r="UXL9" s="8"/>
      <c r="UXM9" s="8"/>
      <c r="UXN9" s="8"/>
      <c r="UXO9" s="8"/>
      <c r="UXP9" s="8"/>
      <c r="UXQ9" s="8"/>
      <c r="UXR9" s="8"/>
      <c r="UXS9" s="8"/>
      <c r="UXT9" s="8"/>
      <c r="UXU9" s="8"/>
      <c r="UXV9" s="8"/>
      <c r="UXW9" s="8"/>
      <c r="UXX9" s="8"/>
      <c r="UXY9" s="8"/>
      <c r="UXZ9" s="8"/>
      <c r="UYA9" s="8"/>
      <c r="UYB9" s="8"/>
      <c r="UYC9" s="8"/>
      <c r="UYD9" s="8"/>
      <c r="UYE9" s="8"/>
      <c r="UYF9" s="8"/>
      <c r="UYG9" s="8"/>
      <c r="UYH9" s="8"/>
      <c r="UYI9" s="8"/>
      <c r="UYJ9" s="8"/>
      <c r="UYK9" s="8"/>
      <c r="UYL9" s="8"/>
      <c r="UYM9" s="8"/>
      <c r="UYN9" s="8"/>
      <c r="UYO9" s="8"/>
      <c r="UYP9" s="8"/>
      <c r="UYQ9" s="8"/>
      <c r="UYR9" s="8"/>
      <c r="UYS9" s="8"/>
      <c r="UYT9" s="8"/>
      <c r="UYU9" s="8"/>
      <c r="UYV9" s="8"/>
      <c r="UYW9" s="8"/>
      <c r="UYX9" s="8"/>
      <c r="UYY9" s="8"/>
      <c r="UYZ9" s="8"/>
      <c r="UZA9" s="8"/>
      <c r="UZB9" s="8"/>
      <c r="UZC9" s="8"/>
      <c r="UZD9" s="8"/>
      <c r="UZE9" s="8"/>
      <c r="UZF9" s="8"/>
      <c r="UZG9" s="8"/>
      <c r="UZH9" s="8"/>
      <c r="UZI9" s="8"/>
      <c r="UZJ9" s="8"/>
      <c r="UZK9" s="8"/>
      <c r="UZL9" s="8"/>
      <c r="UZM9" s="8"/>
      <c r="UZN9" s="8"/>
      <c r="UZO9" s="8"/>
      <c r="UZP9" s="8"/>
      <c r="UZQ9" s="8"/>
      <c r="UZR9" s="8"/>
      <c r="UZS9" s="8"/>
      <c r="UZT9" s="8"/>
      <c r="UZU9" s="8"/>
      <c r="UZV9" s="8"/>
      <c r="UZW9" s="8"/>
      <c r="UZX9" s="8"/>
      <c r="UZY9" s="8"/>
      <c r="UZZ9" s="8"/>
      <c r="VAA9" s="8"/>
      <c r="VAB9" s="8"/>
      <c r="VAC9" s="8"/>
      <c r="VAD9" s="8"/>
      <c r="VAE9" s="8"/>
      <c r="VAF9" s="8"/>
      <c r="VAG9" s="8"/>
      <c r="VAH9" s="8"/>
      <c r="VAI9" s="8"/>
      <c r="VAJ9" s="8"/>
      <c r="VAK9" s="8"/>
      <c r="VAL9" s="8"/>
      <c r="VAM9" s="8"/>
      <c r="VAN9" s="8"/>
      <c r="VAO9" s="8"/>
      <c r="VAP9" s="8"/>
      <c r="VAQ9" s="8"/>
      <c r="VAR9" s="8"/>
      <c r="VAS9" s="8"/>
      <c r="VAT9" s="8"/>
      <c r="VAU9" s="8"/>
      <c r="VAV9" s="8"/>
      <c r="VAW9" s="8"/>
      <c r="VAX9" s="8"/>
      <c r="VAY9" s="8"/>
      <c r="VAZ9" s="8"/>
      <c r="VBA9" s="8"/>
      <c r="VBB9" s="8"/>
      <c r="VBC9" s="8"/>
      <c r="VBD9" s="8"/>
      <c r="VBE9" s="8"/>
      <c r="VBF9" s="8"/>
      <c r="VBG9" s="8"/>
      <c r="VBH9" s="8"/>
      <c r="VBI9" s="8"/>
      <c r="VBJ9" s="8"/>
      <c r="VBK9" s="8"/>
      <c r="VBL9" s="8"/>
      <c r="VBM9" s="8"/>
      <c r="VBN9" s="8"/>
      <c r="VBO9" s="8"/>
      <c r="VBP9" s="8"/>
      <c r="VBQ9" s="8"/>
      <c r="VBR9" s="8"/>
      <c r="VBS9" s="8"/>
      <c r="VBT9" s="8"/>
      <c r="VBU9" s="8"/>
      <c r="VBV9" s="8"/>
      <c r="VBW9" s="8"/>
      <c r="VBX9" s="8"/>
      <c r="VBY9" s="8"/>
      <c r="VBZ9" s="8"/>
      <c r="VCA9" s="8"/>
      <c r="VCB9" s="8"/>
      <c r="VCC9" s="8"/>
      <c r="VCD9" s="8"/>
      <c r="VCE9" s="8"/>
      <c r="VCF9" s="8"/>
      <c r="VCG9" s="8"/>
      <c r="VCH9" s="8"/>
      <c r="VCI9" s="8"/>
      <c r="VCJ9" s="8"/>
      <c r="VCK9" s="8"/>
      <c r="VCL9" s="8"/>
      <c r="VCM9" s="8"/>
      <c r="VCN9" s="8"/>
      <c r="VCO9" s="8"/>
      <c r="VCP9" s="8"/>
      <c r="VCQ9" s="8"/>
      <c r="VCR9" s="8"/>
      <c r="VCS9" s="8"/>
      <c r="VCT9" s="8"/>
      <c r="VCU9" s="8"/>
      <c r="VCV9" s="8"/>
      <c r="VCW9" s="8"/>
      <c r="VCX9" s="8"/>
      <c r="VCY9" s="8"/>
      <c r="VCZ9" s="8"/>
      <c r="VDA9" s="8"/>
      <c r="VDB9" s="8"/>
      <c r="VDC9" s="8"/>
      <c r="VDD9" s="8"/>
      <c r="VDE9" s="8"/>
      <c r="VDF9" s="8"/>
      <c r="VDG9" s="8"/>
      <c r="VDH9" s="8"/>
      <c r="VDI9" s="8"/>
      <c r="VDJ9" s="8"/>
      <c r="VDK9" s="8"/>
      <c r="VDL9" s="8"/>
      <c r="VDM9" s="8"/>
      <c r="VDN9" s="8"/>
      <c r="VDO9" s="8"/>
      <c r="VDP9" s="8"/>
      <c r="VDQ9" s="8"/>
      <c r="VDR9" s="8"/>
      <c r="VDS9" s="8"/>
      <c r="VDT9" s="8"/>
      <c r="VDU9" s="8"/>
      <c r="VDV9" s="8"/>
      <c r="VDW9" s="8"/>
      <c r="VDX9" s="8"/>
      <c r="VDY9" s="8"/>
      <c r="VDZ9" s="8"/>
      <c r="VEA9" s="8"/>
      <c r="VEB9" s="8"/>
      <c r="VEC9" s="8"/>
      <c r="VED9" s="8"/>
      <c r="VEE9" s="8"/>
      <c r="VEF9" s="8"/>
      <c r="VEG9" s="8"/>
      <c r="VEH9" s="8"/>
      <c r="VEI9" s="8"/>
      <c r="VEJ9" s="8"/>
      <c r="VEK9" s="8"/>
      <c r="VEL9" s="8"/>
      <c r="VEM9" s="8"/>
      <c r="VEN9" s="8"/>
      <c r="VEO9" s="8"/>
      <c r="VEP9" s="8"/>
      <c r="VEQ9" s="8"/>
      <c r="VER9" s="8"/>
      <c r="VES9" s="8"/>
      <c r="VET9" s="8"/>
      <c r="VEU9" s="8"/>
      <c r="VEV9" s="8"/>
      <c r="VEW9" s="8"/>
      <c r="VEX9" s="8"/>
      <c r="VEY9" s="8"/>
      <c r="VEZ9" s="8"/>
      <c r="VFA9" s="8"/>
      <c r="VFB9" s="8"/>
      <c r="VFC9" s="8"/>
      <c r="VFD9" s="8"/>
      <c r="VFE9" s="8"/>
      <c r="VFF9" s="8"/>
      <c r="VFG9" s="8"/>
      <c r="VFH9" s="8"/>
      <c r="VFI9" s="8"/>
      <c r="VFJ9" s="8"/>
      <c r="VFK9" s="8"/>
      <c r="VFL9" s="8"/>
      <c r="VFM9" s="8"/>
      <c r="VFN9" s="8"/>
      <c r="VFO9" s="8"/>
      <c r="VFP9" s="8"/>
      <c r="VFQ9" s="8"/>
      <c r="VFR9" s="8"/>
      <c r="VFS9" s="8"/>
      <c r="VFT9" s="8"/>
      <c r="VFU9" s="8"/>
      <c r="VFV9" s="8"/>
      <c r="VFW9" s="8"/>
      <c r="VFX9" s="8"/>
      <c r="VFY9" s="8"/>
      <c r="VFZ9" s="8"/>
      <c r="VGA9" s="8"/>
      <c r="VGB9" s="8"/>
      <c r="VGC9" s="8"/>
      <c r="VGD9" s="8"/>
      <c r="VGE9" s="8"/>
      <c r="VGF9" s="8"/>
      <c r="VGG9" s="8"/>
      <c r="VGH9" s="8"/>
      <c r="VGI9" s="8"/>
      <c r="VGJ9" s="8"/>
      <c r="VGK9" s="8"/>
      <c r="VGL9" s="8"/>
      <c r="VGM9" s="8"/>
      <c r="VGN9" s="8"/>
      <c r="VGO9" s="8"/>
      <c r="VGP9" s="8"/>
      <c r="VGQ9" s="8"/>
      <c r="VGR9" s="8"/>
      <c r="VGS9" s="8"/>
      <c r="VGT9" s="8"/>
      <c r="VGU9" s="8"/>
      <c r="VGV9" s="8"/>
      <c r="VGW9" s="8"/>
      <c r="VGX9" s="8"/>
      <c r="VGY9" s="8"/>
      <c r="VGZ9" s="8"/>
      <c r="VHA9" s="8"/>
      <c r="VHB9" s="8"/>
      <c r="VHC9" s="8"/>
      <c r="VHD9" s="8"/>
      <c r="VHE9" s="8"/>
      <c r="VHF9" s="8"/>
      <c r="VHG9" s="8"/>
      <c r="VHH9" s="8"/>
      <c r="VHI9" s="8"/>
      <c r="VHJ9" s="8"/>
      <c r="VHK9" s="8"/>
      <c r="VHL9" s="8"/>
      <c r="VHM9" s="8"/>
      <c r="VHN9" s="8"/>
      <c r="VHO9" s="8"/>
      <c r="VHP9" s="8"/>
      <c r="VHQ9" s="8"/>
      <c r="VHR9" s="8"/>
      <c r="VHS9" s="8"/>
      <c r="VHT9" s="8"/>
      <c r="VHU9" s="8"/>
      <c r="VHV9" s="8"/>
      <c r="VHW9" s="8"/>
      <c r="VHX9" s="8"/>
      <c r="VHY9" s="8"/>
      <c r="VHZ9" s="8"/>
      <c r="VIA9" s="8"/>
      <c r="VIB9" s="8"/>
      <c r="VIC9" s="8"/>
      <c r="VID9" s="8"/>
      <c r="VIE9" s="8"/>
      <c r="VIF9" s="8"/>
      <c r="VIG9" s="8"/>
      <c r="VIH9" s="8"/>
      <c r="VII9" s="8"/>
      <c r="VIJ9" s="8"/>
      <c r="VIK9" s="8"/>
      <c r="VIL9" s="8"/>
      <c r="VIM9" s="8"/>
      <c r="VIN9" s="8"/>
      <c r="VIO9" s="8"/>
      <c r="VIP9" s="8"/>
      <c r="VIQ9" s="8"/>
      <c r="VIR9" s="8"/>
      <c r="VIS9" s="8"/>
      <c r="VIT9" s="8"/>
      <c r="VIU9" s="8"/>
      <c r="VIV9" s="8"/>
      <c r="VIW9" s="8"/>
      <c r="VIX9" s="8"/>
      <c r="VIY9" s="8"/>
      <c r="VIZ9" s="8"/>
      <c r="VJA9" s="8"/>
      <c r="VJB9" s="8"/>
      <c r="VJC9" s="8"/>
      <c r="VJD9" s="8"/>
      <c r="VJE9" s="8"/>
      <c r="VJF9" s="8"/>
      <c r="VJG9" s="8"/>
      <c r="VJH9" s="8"/>
      <c r="VJI9" s="8"/>
      <c r="VJJ9" s="8"/>
      <c r="VJK9" s="8"/>
      <c r="VJL9" s="8"/>
      <c r="VJM9" s="8"/>
      <c r="VJN9" s="8"/>
      <c r="VJO9" s="8"/>
      <c r="VJP9" s="8"/>
      <c r="VJQ9" s="8"/>
      <c r="VJR9" s="8"/>
      <c r="VJS9" s="8"/>
      <c r="VJT9" s="8"/>
      <c r="VJU9" s="8"/>
      <c r="VJV9" s="8"/>
      <c r="VJW9" s="8"/>
      <c r="VJX9" s="8"/>
      <c r="VJY9" s="8"/>
      <c r="VJZ9" s="8"/>
      <c r="VKA9" s="8"/>
      <c r="VKB9" s="8"/>
      <c r="VKC9" s="8"/>
      <c r="VKD9" s="8"/>
      <c r="VKE9" s="8"/>
      <c r="VKF9" s="8"/>
      <c r="VKG9" s="8"/>
      <c r="VKH9" s="8"/>
      <c r="VKI9" s="8"/>
      <c r="VKJ9" s="8"/>
      <c r="VKK9" s="8"/>
      <c r="VKL9" s="8"/>
      <c r="VKM9" s="8"/>
      <c r="VKN9" s="8"/>
      <c r="VKO9" s="8"/>
      <c r="VKP9" s="8"/>
      <c r="VKQ9" s="8"/>
      <c r="VKR9" s="8"/>
      <c r="VKS9" s="8"/>
      <c r="VKT9" s="8"/>
      <c r="VKU9" s="8"/>
      <c r="VKV9" s="8"/>
      <c r="VKW9" s="8"/>
      <c r="VKX9" s="8"/>
      <c r="VKY9" s="8"/>
      <c r="VKZ9" s="8"/>
      <c r="VLA9" s="8"/>
      <c r="VLB9" s="8"/>
      <c r="VLC9" s="8"/>
      <c r="VLD9" s="8"/>
      <c r="VLE9" s="8"/>
      <c r="VLF9" s="8"/>
      <c r="VLG9" s="8"/>
      <c r="VLH9" s="8"/>
      <c r="VLI9" s="8"/>
      <c r="VLJ9" s="8"/>
      <c r="VLK9" s="8"/>
      <c r="VLL9" s="8"/>
      <c r="VLM9" s="8"/>
      <c r="VLN9" s="8"/>
      <c r="VLO9" s="8"/>
      <c r="VLP9" s="8"/>
      <c r="VLQ9" s="8"/>
      <c r="VLR9" s="8"/>
      <c r="VLS9" s="8"/>
      <c r="VLT9" s="8"/>
      <c r="VLU9" s="8"/>
      <c r="VLV9" s="8"/>
      <c r="VLW9" s="8"/>
      <c r="VLX9" s="8"/>
      <c r="VLY9" s="8"/>
      <c r="VLZ9" s="8"/>
      <c r="VMA9" s="8"/>
      <c r="VMB9" s="8"/>
      <c r="VMC9" s="8"/>
      <c r="VMD9" s="8"/>
      <c r="VME9" s="8"/>
      <c r="VMF9" s="8"/>
      <c r="VMG9" s="8"/>
      <c r="VMH9" s="8"/>
      <c r="VMI9" s="8"/>
      <c r="VMJ9" s="8"/>
      <c r="VMK9" s="8"/>
      <c r="VML9" s="8"/>
      <c r="VMM9" s="8"/>
      <c r="VMN9" s="8"/>
      <c r="VMO9" s="8"/>
      <c r="VMP9" s="8"/>
      <c r="VMQ9" s="8"/>
      <c r="VMR9" s="8"/>
      <c r="VMS9" s="8"/>
      <c r="VMT9" s="8"/>
      <c r="VMU9" s="8"/>
      <c r="VMV9" s="8"/>
      <c r="VMW9" s="8"/>
      <c r="VMX9" s="8"/>
      <c r="VMY9" s="8"/>
      <c r="VMZ9" s="8"/>
      <c r="VNA9" s="8"/>
      <c r="VNB9" s="8"/>
      <c r="VNC9" s="8"/>
      <c r="VND9" s="8"/>
      <c r="VNE9" s="8"/>
      <c r="VNF9" s="8"/>
      <c r="VNG9" s="8"/>
      <c r="VNH9" s="8"/>
      <c r="VNI9" s="8"/>
      <c r="VNJ9" s="8"/>
      <c r="VNK9" s="8"/>
      <c r="VNL9" s="8"/>
      <c r="VNM9" s="8"/>
      <c r="VNN9" s="8"/>
      <c r="VNO9" s="8"/>
      <c r="VNP9" s="8"/>
      <c r="VNQ9" s="8"/>
      <c r="VNR9" s="8"/>
      <c r="VNS9" s="8"/>
      <c r="VNT9" s="8"/>
      <c r="VNU9" s="8"/>
      <c r="VNV9" s="8"/>
      <c r="VNW9" s="8"/>
      <c r="VNX9" s="8"/>
      <c r="VNY9" s="8"/>
      <c r="VNZ9" s="8"/>
      <c r="VOA9" s="8"/>
      <c r="VOB9" s="8"/>
      <c r="VOC9" s="8"/>
      <c r="VOD9" s="8"/>
      <c r="VOE9" s="8"/>
      <c r="VOF9" s="8"/>
      <c r="VOG9" s="8"/>
      <c r="VOH9" s="8"/>
      <c r="VOI9" s="8"/>
      <c r="VOJ9" s="8"/>
      <c r="VOK9" s="8"/>
      <c r="VOL9" s="8"/>
      <c r="VOM9" s="8"/>
      <c r="VON9" s="8"/>
      <c r="VOO9" s="8"/>
      <c r="VOP9" s="8"/>
      <c r="VOQ9" s="8"/>
      <c r="VOR9" s="8"/>
      <c r="VOS9" s="8"/>
      <c r="VOT9" s="8"/>
      <c r="VOU9" s="8"/>
      <c r="VOV9" s="8"/>
      <c r="VOW9" s="8"/>
      <c r="VOX9" s="8"/>
      <c r="VOY9" s="8"/>
      <c r="VOZ9" s="8"/>
      <c r="VPA9" s="8"/>
      <c r="VPB9" s="8"/>
      <c r="VPC9" s="8"/>
      <c r="VPD9" s="8"/>
      <c r="VPE9" s="8"/>
      <c r="VPF9" s="8"/>
      <c r="VPG9" s="8"/>
      <c r="VPH9" s="8"/>
      <c r="VPI9" s="8"/>
      <c r="VPJ9" s="8"/>
      <c r="VPK9" s="8"/>
      <c r="VPL9" s="8"/>
      <c r="VPM9" s="8"/>
      <c r="VPN9" s="8"/>
      <c r="VPO9" s="8"/>
      <c r="VPP9" s="8"/>
      <c r="VPQ9" s="8"/>
      <c r="VPR9" s="8"/>
      <c r="VPS9" s="8"/>
      <c r="VPT9" s="8"/>
      <c r="VPU9" s="8"/>
      <c r="VPV9" s="8"/>
      <c r="VPW9" s="8"/>
      <c r="VPX9" s="8"/>
      <c r="VPY9" s="8"/>
      <c r="VPZ9" s="8"/>
      <c r="VQA9" s="8"/>
      <c r="VQB9" s="8"/>
      <c r="VQC9" s="8"/>
      <c r="VQD9" s="8"/>
      <c r="VQE9" s="8"/>
      <c r="VQF9" s="8"/>
      <c r="VQG9" s="8"/>
      <c r="VQH9" s="8"/>
      <c r="VQI9" s="8"/>
      <c r="VQJ9" s="8"/>
      <c r="VQK9" s="8"/>
      <c r="VQL9" s="8"/>
      <c r="VQM9" s="8"/>
      <c r="VQN9" s="8"/>
      <c r="VQO9" s="8"/>
      <c r="VQP9" s="8"/>
      <c r="VQQ9" s="8"/>
      <c r="VQR9" s="8"/>
      <c r="VQS9" s="8"/>
      <c r="VQT9" s="8"/>
      <c r="VQU9" s="8"/>
      <c r="VQV9" s="8"/>
      <c r="VQW9" s="8"/>
      <c r="VQX9" s="8"/>
      <c r="VQY9" s="8"/>
      <c r="VQZ9" s="8"/>
      <c r="VRA9" s="8"/>
      <c r="VRB9" s="8"/>
      <c r="VRC9" s="8"/>
      <c r="VRD9" s="8"/>
      <c r="VRE9" s="8"/>
      <c r="VRF9" s="8"/>
      <c r="VRG9" s="8"/>
      <c r="VRH9" s="8"/>
      <c r="VRI9" s="8"/>
      <c r="VRJ9" s="8"/>
      <c r="VRK9" s="8"/>
      <c r="VRL9" s="8"/>
      <c r="VRM9" s="8"/>
      <c r="VRN9" s="8"/>
      <c r="VRO9" s="8"/>
      <c r="VRP9" s="8"/>
      <c r="VRQ9" s="8"/>
      <c r="VRR9" s="8"/>
      <c r="VRS9" s="8"/>
      <c r="VRT9" s="8"/>
      <c r="VRU9" s="8"/>
      <c r="VRV9" s="8"/>
      <c r="VRW9" s="8"/>
      <c r="VRX9" s="8"/>
      <c r="VRY9" s="8"/>
      <c r="VRZ9" s="8"/>
      <c r="VSA9" s="8"/>
      <c r="VSB9" s="8"/>
      <c r="VSC9" s="8"/>
      <c r="VSD9" s="8"/>
      <c r="VSE9" s="8"/>
      <c r="VSF9" s="8"/>
      <c r="VSG9" s="8"/>
      <c r="VSH9" s="8"/>
      <c r="VSI9" s="8"/>
      <c r="VSJ9" s="8"/>
      <c r="VSK9" s="8"/>
      <c r="VSL9" s="8"/>
      <c r="VSM9" s="8"/>
      <c r="VSN9" s="8"/>
      <c r="VSO9" s="8"/>
      <c r="VSP9" s="8"/>
      <c r="VSQ9" s="8"/>
      <c r="VSR9" s="8"/>
      <c r="VSS9" s="8"/>
      <c r="VST9" s="8"/>
      <c r="VSU9" s="8"/>
      <c r="VSV9" s="8"/>
      <c r="VSW9" s="8"/>
      <c r="VSX9" s="8"/>
      <c r="VSY9" s="8"/>
      <c r="VSZ9" s="8"/>
      <c r="VTA9" s="8"/>
      <c r="VTB9" s="8"/>
      <c r="VTC9" s="8"/>
      <c r="VTD9" s="8"/>
      <c r="VTE9" s="8"/>
      <c r="VTF9" s="8"/>
      <c r="VTG9" s="8"/>
      <c r="VTH9" s="8"/>
      <c r="VTI9" s="8"/>
      <c r="VTJ9" s="8"/>
      <c r="VTK9" s="8"/>
      <c r="VTL9" s="8"/>
      <c r="VTM9" s="8"/>
      <c r="VTN9" s="8"/>
      <c r="VTO9" s="8"/>
      <c r="VTP9" s="8"/>
      <c r="VTQ9" s="8"/>
      <c r="VTR9" s="8"/>
      <c r="VTS9" s="8"/>
      <c r="VTT9" s="8"/>
      <c r="VTU9" s="8"/>
      <c r="VTV9" s="8"/>
      <c r="VTW9" s="8"/>
      <c r="VTX9" s="8"/>
      <c r="VTY9" s="8"/>
      <c r="VTZ9" s="8"/>
      <c r="VUA9" s="8"/>
      <c r="VUB9" s="8"/>
      <c r="VUC9" s="8"/>
      <c r="VUD9" s="8"/>
      <c r="VUE9" s="8"/>
      <c r="VUF9" s="8"/>
      <c r="VUG9" s="8"/>
      <c r="VUH9" s="8"/>
      <c r="VUI9" s="8"/>
      <c r="VUJ9" s="8"/>
      <c r="VUK9" s="8"/>
      <c r="VUL9" s="8"/>
      <c r="VUM9" s="8"/>
      <c r="VUN9" s="8"/>
      <c r="VUO9" s="8"/>
      <c r="VUP9" s="8"/>
      <c r="VUQ9" s="8"/>
      <c r="VUR9" s="8"/>
      <c r="VUS9" s="8"/>
      <c r="VUT9" s="8"/>
      <c r="VUU9" s="8"/>
      <c r="VUV9" s="8"/>
      <c r="VUW9" s="8"/>
      <c r="VUX9" s="8"/>
      <c r="VUY9" s="8"/>
      <c r="VUZ9" s="8"/>
      <c r="VVA9" s="8"/>
      <c r="VVB9" s="8"/>
      <c r="VVC9" s="8"/>
      <c r="VVD9" s="8"/>
      <c r="VVE9" s="8"/>
      <c r="VVF9" s="8"/>
      <c r="VVG9" s="8"/>
      <c r="VVH9" s="8"/>
      <c r="VVI9" s="8"/>
      <c r="VVJ9" s="8"/>
      <c r="VVK9" s="8"/>
      <c r="VVL9" s="8"/>
      <c r="VVM9" s="8"/>
      <c r="VVN9" s="8"/>
      <c r="VVO9" s="8"/>
      <c r="VVP9" s="8"/>
      <c r="VVQ9" s="8"/>
      <c r="VVR9" s="8"/>
      <c r="VVS9" s="8"/>
      <c r="VVT9" s="8"/>
      <c r="VVU9" s="8"/>
      <c r="VVV9" s="8"/>
      <c r="VVW9" s="8"/>
      <c r="VVX9" s="8"/>
      <c r="VVY9" s="8"/>
      <c r="VVZ9" s="8"/>
      <c r="VWA9" s="8"/>
      <c r="VWB9" s="8"/>
      <c r="VWC9" s="8"/>
      <c r="VWD9" s="8"/>
      <c r="VWE9" s="8"/>
      <c r="VWF9" s="8"/>
      <c r="VWG9" s="8"/>
      <c r="VWH9" s="8"/>
      <c r="VWI9" s="8"/>
      <c r="VWJ9" s="8"/>
      <c r="VWK9" s="8"/>
      <c r="VWL9" s="8"/>
      <c r="VWM9" s="8"/>
      <c r="VWN9" s="8"/>
      <c r="VWO9" s="8"/>
      <c r="VWP9" s="8"/>
      <c r="VWQ9" s="8"/>
      <c r="VWR9" s="8"/>
      <c r="VWS9" s="8"/>
      <c r="VWT9" s="8"/>
      <c r="VWU9" s="8"/>
      <c r="VWV9" s="8"/>
      <c r="VWW9" s="8"/>
      <c r="VWX9" s="8"/>
      <c r="VWY9" s="8"/>
      <c r="VWZ9" s="8"/>
      <c r="VXA9" s="8"/>
      <c r="VXB9" s="8"/>
      <c r="VXC9" s="8"/>
      <c r="VXD9" s="8"/>
      <c r="VXE9" s="8"/>
      <c r="VXF9" s="8"/>
      <c r="VXG9" s="8"/>
      <c r="VXH9" s="8"/>
      <c r="VXI9" s="8"/>
      <c r="VXJ9" s="8"/>
      <c r="VXK9" s="8"/>
      <c r="VXL9" s="8"/>
      <c r="VXM9" s="8"/>
      <c r="VXN9" s="8"/>
      <c r="VXO9" s="8"/>
      <c r="VXP9" s="8"/>
      <c r="VXQ9" s="8"/>
      <c r="VXR9" s="8"/>
      <c r="VXS9" s="8"/>
      <c r="VXT9" s="8"/>
      <c r="VXU9" s="8"/>
      <c r="VXV9" s="8"/>
      <c r="VXW9" s="8"/>
      <c r="VXX9" s="8"/>
      <c r="VXY9" s="8"/>
      <c r="VXZ9" s="8"/>
      <c r="VYA9" s="8"/>
      <c r="VYB9" s="8"/>
      <c r="VYC9" s="8"/>
      <c r="VYD9" s="8"/>
      <c r="VYE9" s="8"/>
      <c r="VYF9" s="8"/>
      <c r="VYG9" s="8"/>
      <c r="VYH9" s="8"/>
      <c r="VYI9" s="8"/>
      <c r="VYJ9" s="8"/>
      <c r="VYK9" s="8"/>
      <c r="VYL9" s="8"/>
      <c r="VYM9" s="8"/>
      <c r="VYN9" s="8"/>
      <c r="VYO9" s="8"/>
      <c r="VYP9" s="8"/>
      <c r="VYQ9" s="8"/>
      <c r="VYR9" s="8"/>
      <c r="VYS9" s="8"/>
      <c r="VYT9" s="8"/>
      <c r="VYU9" s="8"/>
      <c r="VYV9" s="8"/>
      <c r="VYW9" s="8"/>
      <c r="VYX9" s="8"/>
      <c r="VYY9" s="8"/>
      <c r="VYZ9" s="8"/>
      <c r="VZA9" s="8"/>
      <c r="VZB9" s="8"/>
      <c r="VZC9" s="8"/>
      <c r="VZD9" s="8"/>
      <c r="VZE9" s="8"/>
      <c r="VZF9" s="8"/>
      <c r="VZG9" s="8"/>
      <c r="VZH9" s="8"/>
      <c r="VZI9" s="8"/>
      <c r="VZJ9" s="8"/>
      <c r="VZK9" s="8"/>
      <c r="VZL9" s="8"/>
      <c r="VZM9" s="8"/>
      <c r="VZN9" s="8"/>
      <c r="VZO9" s="8"/>
      <c r="VZP9" s="8"/>
      <c r="VZQ9" s="8"/>
      <c r="VZR9" s="8"/>
      <c r="VZS9" s="8"/>
      <c r="VZT9" s="8"/>
      <c r="VZU9" s="8"/>
      <c r="VZV9" s="8"/>
      <c r="VZW9" s="8"/>
      <c r="VZX9" s="8"/>
      <c r="VZY9" s="8"/>
      <c r="VZZ9" s="8"/>
      <c r="WAA9" s="8"/>
      <c r="WAB9" s="8"/>
      <c r="WAC9" s="8"/>
      <c r="WAD9" s="8"/>
      <c r="WAE9" s="8"/>
      <c r="WAF9" s="8"/>
      <c r="WAG9" s="8"/>
      <c r="WAH9" s="8"/>
      <c r="WAI9" s="8"/>
      <c r="WAJ9" s="8"/>
      <c r="WAK9" s="8"/>
      <c r="WAL9" s="8"/>
      <c r="WAM9" s="8"/>
      <c r="WAN9" s="8"/>
      <c r="WAO9" s="8"/>
      <c r="WAP9" s="8"/>
      <c r="WAQ9" s="8"/>
      <c r="WAR9" s="8"/>
      <c r="WAS9" s="8"/>
      <c r="WAT9" s="8"/>
      <c r="WAU9" s="8"/>
      <c r="WAV9" s="8"/>
      <c r="WAW9" s="8"/>
      <c r="WAX9" s="8"/>
      <c r="WAY9" s="8"/>
      <c r="WAZ9" s="8"/>
      <c r="WBA9" s="8"/>
      <c r="WBB9" s="8"/>
      <c r="WBC9" s="8"/>
      <c r="WBD9" s="8"/>
      <c r="WBE9" s="8"/>
      <c r="WBF9" s="8"/>
      <c r="WBG9" s="8"/>
      <c r="WBH9" s="8"/>
      <c r="WBI9" s="8"/>
      <c r="WBJ9" s="8"/>
      <c r="WBK9" s="8"/>
      <c r="WBL9" s="8"/>
      <c r="WBM9" s="8"/>
      <c r="WBN9" s="8"/>
      <c r="WBO9" s="8"/>
      <c r="WBP9" s="8"/>
      <c r="WBQ9" s="8"/>
      <c r="WBR9" s="8"/>
      <c r="WBS9" s="8"/>
      <c r="WBT9" s="8"/>
      <c r="WBU9" s="8"/>
      <c r="WBV9" s="8"/>
      <c r="WBW9" s="8"/>
      <c r="WBX9" s="8"/>
      <c r="WBY9" s="8"/>
      <c r="WBZ9" s="8"/>
      <c r="WCA9" s="8"/>
      <c r="WCB9" s="8"/>
      <c r="WCC9" s="8"/>
      <c r="WCD9" s="8"/>
      <c r="WCE9" s="8"/>
      <c r="WCF9" s="8"/>
      <c r="WCG9" s="8"/>
      <c r="WCH9" s="8"/>
      <c r="WCI9" s="8"/>
      <c r="WCJ9" s="8"/>
      <c r="WCK9" s="8"/>
      <c r="WCL9" s="8"/>
      <c r="WCM9" s="8"/>
      <c r="WCN9" s="8"/>
      <c r="WCO9" s="8"/>
      <c r="WCP9" s="8"/>
      <c r="WCQ9" s="8"/>
      <c r="WCR9" s="8"/>
      <c r="WCS9" s="8"/>
      <c r="WCT9" s="8"/>
      <c r="WCU9" s="8"/>
      <c r="WCV9" s="8"/>
      <c r="WCW9" s="8"/>
      <c r="WCX9" s="8"/>
      <c r="WCY9" s="8"/>
      <c r="WCZ9" s="8"/>
      <c r="WDA9" s="8"/>
      <c r="WDB9" s="8"/>
      <c r="WDC9" s="8"/>
      <c r="WDD9" s="8"/>
      <c r="WDE9" s="8"/>
      <c r="WDF9" s="8"/>
      <c r="WDG9" s="8"/>
      <c r="WDH9" s="8"/>
      <c r="WDI9" s="8"/>
      <c r="WDJ9" s="8"/>
      <c r="WDK9" s="8"/>
      <c r="WDL9" s="8"/>
      <c r="WDM9" s="8"/>
      <c r="WDN9" s="8"/>
      <c r="WDO9" s="8"/>
      <c r="WDP9" s="8"/>
      <c r="WDQ9" s="8"/>
      <c r="WDR9" s="8"/>
      <c r="WDS9" s="8"/>
      <c r="WDT9" s="8"/>
      <c r="WDU9" s="8"/>
      <c r="WDV9" s="8"/>
      <c r="WDW9" s="8"/>
      <c r="WDX9" s="8"/>
      <c r="WDY9" s="8"/>
      <c r="WDZ9" s="8"/>
      <c r="WEA9" s="8"/>
      <c r="WEB9" s="8"/>
      <c r="WEC9" s="8"/>
      <c r="WED9" s="8"/>
      <c r="WEE9" s="8"/>
      <c r="WEF9" s="8"/>
      <c r="WEG9" s="8"/>
      <c r="WEH9" s="8"/>
      <c r="WEI9" s="8"/>
      <c r="WEJ9" s="8"/>
      <c r="WEK9" s="8"/>
      <c r="WEL9" s="8"/>
      <c r="WEM9" s="8"/>
      <c r="WEN9" s="8"/>
      <c r="WEO9" s="8"/>
      <c r="WEP9" s="8"/>
      <c r="WEQ9" s="8"/>
      <c r="WER9" s="8"/>
      <c r="WES9" s="8"/>
      <c r="WET9" s="8"/>
      <c r="WEU9" s="8"/>
      <c r="WEV9" s="8"/>
      <c r="WEW9" s="8"/>
      <c r="WEX9" s="8"/>
      <c r="WEY9" s="8"/>
      <c r="WEZ9" s="8"/>
      <c r="WFA9" s="8"/>
      <c r="WFB9" s="8"/>
      <c r="WFC9" s="8"/>
      <c r="WFD9" s="8"/>
      <c r="WFE9" s="8"/>
      <c r="WFF9" s="8"/>
      <c r="WFG9" s="8"/>
      <c r="WFH9" s="8"/>
      <c r="WFI9" s="8"/>
      <c r="WFJ9" s="8"/>
      <c r="WFK9" s="8"/>
      <c r="WFL9" s="8"/>
      <c r="WFM9" s="8"/>
      <c r="WFN9" s="8"/>
      <c r="WFO9" s="8"/>
      <c r="WFP9" s="8"/>
      <c r="WFQ9" s="8"/>
      <c r="WFR9" s="8"/>
      <c r="WFS9" s="8"/>
      <c r="WFT9" s="8"/>
      <c r="WFU9" s="8"/>
      <c r="WFV9" s="8"/>
      <c r="WFW9" s="8"/>
      <c r="WFX9" s="8"/>
      <c r="WFY9" s="8"/>
      <c r="WFZ9" s="8"/>
      <c r="WGA9" s="8"/>
      <c r="WGB9" s="8"/>
      <c r="WGC9" s="8"/>
      <c r="WGD9" s="8"/>
      <c r="WGE9" s="8"/>
      <c r="WGF9" s="8"/>
      <c r="WGG9" s="8"/>
      <c r="WGH9" s="8"/>
      <c r="WGI9" s="8"/>
      <c r="WGJ9" s="8"/>
      <c r="WGK9" s="8"/>
      <c r="WGL9" s="8"/>
      <c r="WGM9" s="8"/>
      <c r="WGN9" s="8"/>
      <c r="WGO9" s="8"/>
      <c r="WGP9" s="8"/>
      <c r="WGQ9" s="8"/>
      <c r="WGR9" s="8"/>
      <c r="WGS9" s="8"/>
      <c r="WGT9" s="8"/>
      <c r="WGU9" s="8"/>
      <c r="WGV9" s="8"/>
      <c r="WGW9" s="8"/>
      <c r="WGX9" s="8"/>
      <c r="WGY9" s="8"/>
      <c r="WGZ9" s="8"/>
      <c r="WHA9" s="8"/>
      <c r="WHB9" s="8"/>
      <c r="WHC9" s="8"/>
      <c r="WHD9" s="8"/>
      <c r="WHE9" s="8"/>
      <c r="WHF9" s="8"/>
      <c r="WHG9" s="8"/>
      <c r="WHH9" s="8"/>
      <c r="WHI9" s="8"/>
      <c r="WHJ9" s="8"/>
      <c r="WHK9" s="8"/>
      <c r="WHL9" s="8"/>
      <c r="WHM9" s="8"/>
      <c r="WHN9" s="8"/>
      <c r="WHO9" s="8"/>
      <c r="WHP9" s="8"/>
      <c r="WHQ9" s="8"/>
      <c r="WHR9" s="8"/>
      <c r="WHS9" s="8"/>
      <c r="WHT9" s="8"/>
      <c r="WHU9" s="8"/>
      <c r="WHV9" s="8"/>
      <c r="WHW9" s="8"/>
      <c r="WHX9" s="8"/>
      <c r="WHY9" s="8"/>
      <c r="WHZ9" s="8"/>
      <c r="WIA9" s="8"/>
      <c r="WIB9" s="8"/>
      <c r="WIC9" s="8"/>
      <c r="WID9" s="8"/>
      <c r="WIE9" s="8"/>
      <c r="WIF9" s="8"/>
      <c r="WIG9" s="8"/>
      <c r="WIH9" s="8"/>
      <c r="WII9" s="8"/>
      <c r="WIJ9" s="8"/>
      <c r="WIK9" s="8"/>
      <c r="WIL9" s="8"/>
      <c r="WIM9" s="8"/>
      <c r="WIN9" s="8"/>
      <c r="WIO9" s="8"/>
      <c r="WIP9" s="8"/>
      <c r="WIQ9" s="8"/>
      <c r="WIR9" s="8"/>
      <c r="WIS9" s="8"/>
      <c r="WIT9" s="8"/>
      <c r="WIU9" s="8"/>
      <c r="WIV9" s="8"/>
      <c r="WIW9" s="8"/>
      <c r="WIX9" s="8"/>
      <c r="WIY9" s="8"/>
      <c r="WIZ9" s="8"/>
      <c r="WJA9" s="8"/>
      <c r="WJB9" s="8"/>
      <c r="WJC9" s="8"/>
      <c r="WJD9" s="8"/>
      <c r="WJE9" s="8"/>
      <c r="WJF9" s="8"/>
      <c r="WJG9" s="8"/>
      <c r="WJH9" s="8"/>
      <c r="WJI9" s="8"/>
      <c r="WJJ9" s="8"/>
      <c r="WJK9" s="8"/>
      <c r="WJL9" s="8"/>
      <c r="WJM9" s="8"/>
      <c r="WJN9" s="8"/>
      <c r="WJO9" s="8"/>
      <c r="WJP9" s="8"/>
      <c r="WJQ9" s="8"/>
      <c r="WJR9" s="8"/>
      <c r="WJS9" s="8"/>
      <c r="WJT9" s="8"/>
      <c r="WJU9" s="8"/>
      <c r="WJV9" s="8"/>
      <c r="WJW9" s="8"/>
      <c r="WJX9" s="8"/>
      <c r="WJY9" s="8"/>
      <c r="WJZ9" s="8"/>
      <c r="WKA9" s="8"/>
      <c r="WKB9" s="8"/>
      <c r="WKC9" s="8"/>
      <c r="WKD9" s="8"/>
      <c r="WKE9" s="8"/>
      <c r="WKF9" s="8"/>
      <c r="WKG9" s="8"/>
      <c r="WKH9" s="8"/>
      <c r="WKI9" s="8"/>
      <c r="WKJ9" s="8"/>
      <c r="WKK9" s="8"/>
      <c r="WKL9" s="8"/>
      <c r="WKM9" s="8"/>
      <c r="WKN9" s="8"/>
      <c r="WKO9" s="8"/>
      <c r="WKP9" s="8"/>
      <c r="WKQ9" s="8"/>
      <c r="WKR9" s="8"/>
      <c r="WKS9" s="8"/>
      <c r="WKT9" s="8"/>
      <c r="WKU9" s="8"/>
      <c r="WKV9" s="8"/>
      <c r="WKW9" s="8"/>
      <c r="WKX9" s="8"/>
      <c r="WKY9" s="8"/>
      <c r="WKZ9" s="8"/>
      <c r="WLA9" s="8"/>
      <c r="WLB9" s="8"/>
      <c r="WLC9" s="8"/>
      <c r="WLD9" s="8"/>
      <c r="WLE9" s="8"/>
      <c r="WLF9" s="8"/>
      <c r="WLG9" s="8"/>
      <c r="WLH9" s="8"/>
      <c r="WLI9" s="8"/>
      <c r="WLJ9" s="8"/>
      <c r="WLK9" s="8"/>
      <c r="WLL9" s="8"/>
      <c r="WLM9" s="8"/>
      <c r="WLN9" s="8"/>
      <c r="WLO9" s="8"/>
      <c r="WLP9" s="8"/>
      <c r="WLQ9" s="8"/>
      <c r="WLR9" s="8"/>
      <c r="WLS9" s="8"/>
      <c r="WLT9" s="8"/>
      <c r="WLU9" s="8"/>
      <c r="WLV9" s="8"/>
      <c r="WLW9" s="8"/>
      <c r="WLX9" s="8"/>
      <c r="WLY9" s="8"/>
      <c r="WLZ9" s="8"/>
      <c r="WMA9" s="8"/>
      <c r="WMB9" s="8"/>
      <c r="WMC9" s="8"/>
      <c r="WMD9" s="8"/>
      <c r="WME9" s="8"/>
      <c r="WMF9" s="8"/>
      <c r="WMG9" s="8"/>
      <c r="WMH9" s="8"/>
      <c r="WMI9" s="8"/>
      <c r="WMJ9" s="8"/>
      <c r="WMK9" s="8"/>
      <c r="WML9" s="8"/>
      <c r="WMM9" s="8"/>
      <c r="WMN9" s="8"/>
      <c r="WMO9" s="8"/>
      <c r="WMP9" s="8"/>
      <c r="WMQ9" s="8"/>
      <c r="WMR9" s="8"/>
      <c r="WMS9" s="8"/>
      <c r="WMT9" s="8"/>
      <c r="WMU9" s="8"/>
      <c r="WMV9" s="8"/>
      <c r="WMW9" s="8"/>
      <c r="WMX9" s="8"/>
      <c r="WMY9" s="8"/>
      <c r="WMZ9" s="8"/>
      <c r="WNA9" s="8"/>
      <c r="WNB9" s="8"/>
      <c r="WNC9" s="8"/>
      <c r="WND9" s="8"/>
      <c r="WNE9" s="8"/>
      <c r="WNF9" s="8"/>
      <c r="WNG9" s="8"/>
      <c r="WNH9" s="8"/>
      <c r="WNI9" s="8"/>
      <c r="WNJ9" s="8"/>
      <c r="WNK9" s="8"/>
      <c r="WNL9" s="8"/>
      <c r="WNM9" s="8"/>
      <c r="WNN9" s="8"/>
      <c r="WNO9" s="8"/>
      <c r="WNP9" s="8"/>
      <c r="WNQ9" s="8"/>
      <c r="WNR9" s="8"/>
      <c r="WNS9" s="8"/>
      <c r="WNT9" s="8"/>
      <c r="WNU9" s="8"/>
      <c r="WNV9" s="8"/>
      <c r="WNW9" s="8"/>
      <c r="WNX9" s="8"/>
      <c r="WNY9" s="8"/>
      <c r="WNZ9" s="8"/>
      <c r="WOA9" s="8"/>
      <c r="WOB9" s="8"/>
      <c r="WOC9" s="8"/>
      <c r="WOD9" s="8"/>
      <c r="WOE9" s="8"/>
      <c r="WOF9" s="8"/>
      <c r="WOG9" s="8"/>
      <c r="WOH9" s="8"/>
      <c r="WOI9" s="8"/>
      <c r="WOJ9" s="8"/>
      <c r="WOK9" s="8"/>
      <c r="WOL9" s="8"/>
      <c r="WOM9" s="8"/>
      <c r="WON9" s="8"/>
      <c r="WOO9" s="8"/>
      <c r="WOP9" s="8"/>
      <c r="WOQ9" s="8"/>
      <c r="WOR9" s="8"/>
      <c r="WOS9" s="8"/>
      <c r="WOT9" s="8"/>
      <c r="WOU9" s="8"/>
      <c r="WOV9" s="8"/>
      <c r="WOW9" s="8"/>
      <c r="WOX9" s="8"/>
      <c r="WOY9" s="8"/>
      <c r="WOZ9" s="8"/>
      <c r="WPA9" s="8"/>
      <c r="WPB9" s="8"/>
      <c r="WPC9" s="8"/>
      <c r="WPD9" s="8"/>
      <c r="WPE9" s="8"/>
      <c r="WPF9" s="8"/>
      <c r="WPG9" s="8"/>
      <c r="WPH9" s="8"/>
      <c r="WPI9" s="8"/>
      <c r="WPJ9" s="8"/>
      <c r="WPK9" s="8"/>
      <c r="WPL9" s="8"/>
      <c r="WPM9" s="8"/>
      <c r="WPN9" s="8"/>
      <c r="WPO9" s="8"/>
      <c r="WPP9" s="8"/>
      <c r="WPQ9" s="8"/>
      <c r="WPR9" s="8"/>
      <c r="WPS9" s="8"/>
      <c r="WPT9" s="8"/>
      <c r="WPU9" s="8"/>
      <c r="WPV9" s="8"/>
      <c r="WPW9" s="8"/>
      <c r="WPX9" s="8"/>
      <c r="WPY9" s="8"/>
      <c r="WPZ9" s="8"/>
      <c r="WQA9" s="8"/>
      <c r="WQB9" s="8"/>
      <c r="WQC9" s="8"/>
      <c r="WQD9" s="8"/>
      <c r="WQE9" s="8"/>
      <c r="WQF9" s="8"/>
      <c r="WQG9" s="8"/>
      <c r="WQH9" s="8"/>
      <c r="WQI9" s="8"/>
      <c r="WQJ9" s="8"/>
      <c r="WQK9" s="8"/>
      <c r="WQL9" s="8"/>
      <c r="WQM9" s="8"/>
      <c r="WQN9" s="8"/>
      <c r="WQO9" s="8"/>
      <c r="WQP9" s="8"/>
      <c r="WQQ9" s="8"/>
      <c r="WQR9" s="8"/>
      <c r="WQS9" s="8"/>
      <c r="WQT9" s="8"/>
      <c r="WQU9" s="8"/>
      <c r="WQV9" s="8"/>
      <c r="WQW9" s="8"/>
      <c r="WQX9" s="8"/>
      <c r="WQY9" s="8"/>
      <c r="WQZ9" s="8"/>
      <c r="WRA9" s="8"/>
      <c r="WRB9" s="8"/>
      <c r="WRC9" s="8"/>
      <c r="WRD9" s="8"/>
      <c r="WRE9" s="8"/>
      <c r="WRF9" s="8"/>
      <c r="WRG9" s="8"/>
      <c r="WRH9" s="8"/>
      <c r="WRI9" s="8"/>
      <c r="WRJ9" s="8"/>
      <c r="WRK9" s="8"/>
      <c r="WRL9" s="8"/>
      <c r="WRM9" s="8"/>
      <c r="WRN9" s="8"/>
      <c r="WRO9" s="8"/>
      <c r="WRP9" s="8"/>
      <c r="WRQ9" s="8"/>
      <c r="WRR9" s="8"/>
      <c r="WRS9" s="8"/>
      <c r="WRT9" s="8"/>
      <c r="WRU9" s="8"/>
      <c r="WRV9" s="8"/>
      <c r="WRW9" s="8"/>
      <c r="WRX9" s="8"/>
      <c r="WRY9" s="8"/>
      <c r="WRZ9" s="8"/>
      <c r="WSA9" s="8"/>
      <c r="WSB9" s="8"/>
      <c r="WSC9" s="8"/>
      <c r="WSD9" s="8"/>
      <c r="WSE9" s="8"/>
      <c r="WSF9" s="8"/>
      <c r="WSG9" s="8"/>
      <c r="WSH9" s="8"/>
      <c r="WSI9" s="8"/>
      <c r="WSJ9" s="8"/>
      <c r="WSK9" s="8"/>
      <c r="WSL9" s="8"/>
      <c r="WSM9" s="8"/>
      <c r="WSN9" s="8"/>
      <c r="WSO9" s="8"/>
      <c r="WSP9" s="8"/>
      <c r="WSQ9" s="8"/>
      <c r="WSR9" s="8"/>
      <c r="WSS9" s="8"/>
      <c r="WST9" s="8"/>
      <c r="WSU9" s="8"/>
      <c r="WSV9" s="8"/>
      <c r="WSW9" s="8"/>
      <c r="WSX9" s="8"/>
      <c r="WSY9" s="8"/>
      <c r="WSZ9" s="8"/>
      <c r="WTA9" s="8"/>
      <c r="WTB9" s="8"/>
      <c r="WTC9" s="8"/>
      <c r="WTD9" s="8"/>
      <c r="WTE9" s="8"/>
      <c r="WTF9" s="8"/>
      <c r="WTG9" s="8"/>
      <c r="WTH9" s="8"/>
      <c r="WTI9" s="8"/>
      <c r="WTJ9" s="8"/>
      <c r="WTK9" s="8"/>
      <c r="WTL9" s="8"/>
      <c r="WTM9" s="8"/>
      <c r="WTN9" s="8"/>
      <c r="WTO9" s="8"/>
      <c r="WTP9" s="8"/>
      <c r="WTQ9" s="8"/>
      <c r="WTR9" s="8"/>
      <c r="WTS9" s="8"/>
      <c r="WTT9" s="8"/>
      <c r="WTU9" s="8"/>
      <c r="WTV9" s="8"/>
      <c r="WTW9" s="8"/>
      <c r="WTX9" s="8"/>
      <c r="WTY9" s="8"/>
      <c r="WTZ9" s="8"/>
      <c r="WUA9" s="8"/>
      <c r="WUB9" s="8"/>
      <c r="WUC9" s="8"/>
      <c r="WUD9" s="8"/>
      <c r="WUE9" s="8"/>
      <c r="WUF9" s="8"/>
      <c r="WUG9" s="8"/>
      <c r="WUH9" s="8"/>
      <c r="WUI9" s="8"/>
      <c r="WUJ9" s="8"/>
      <c r="WUK9" s="8"/>
      <c r="WUL9" s="8"/>
      <c r="WUM9" s="8"/>
      <c r="WUN9" s="8"/>
      <c r="WUO9" s="8"/>
      <c r="WUP9" s="8"/>
      <c r="WUQ9" s="8"/>
      <c r="WUR9" s="8"/>
      <c r="WUS9" s="8"/>
      <c r="WUT9" s="8"/>
      <c r="WUU9" s="8"/>
      <c r="WUV9" s="8"/>
      <c r="WUW9" s="8"/>
      <c r="WUX9" s="8"/>
      <c r="WUY9" s="8"/>
      <c r="WUZ9" s="8"/>
      <c r="WVA9" s="8"/>
      <c r="WVB9" s="8"/>
      <c r="WVC9" s="8"/>
      <c r="WVD9" s="8"/>
      <c r="WVE9" s="8"/>
      <c r="WVF9" s="8"/>
      <c r="WVG9" s="8"/>
      <c r="WVH9" s="8"/>
      <c r="WVI9" s="8"/>
      <c r="WVJ9" s="8"/>
      <c r="WVK9" s="8"/>
      <c r="WVL9" s="8"/>
      <c r="WVM9" s="8"/>
      <c r="WVN9" s="8"/>
      <c r="WVO9" s="8"/>
      <c r="WVP9" s="8"/>
      <c r="WVQ9" s="8"/>
      <c r="WVR9" s="8"/>
      <c r="WVS9" s="8"/>
      <c r="WVT9" s="8"/>
      <c r="WVU9" s="8"/>
      <c r="WVV9" s="8"/>
      <c r="WVW9" s="8"/>
      <c r="WVX9" s="8"/>
      <c r="WVY9" s="8"/>
      <c r="WVZ9" s="8"/>
      <c r="WWA9" s="8"/>
      <c r="WWB9" s="8"/>
      <c r="WWC9" s="8"/>
      <c r="WWD9" s="8"/>
      <c r="WWE9" s="8"/>
      <c r="WWF9" s="8"/>
      <c r="WWG9" s="8"/>
      <c r="WWH9" s="8"/>
      <c r="WWI9" s="8"/>
      <c r="WWJ9" s="8"/>
      <c r="WWK9" s="8"/>
      <c r="WWL9" s="8"/>
      <c r="WWM9" s="8"/>
      <c r="WWN9" s="8"/>
      <c r="WWO9" s="8"/>
      <c r="WWP9" s="8"/>
      <c r="WWQ9" s="8"/>
      <c r="WWR9" s="8"/>
      <c r="WWS9" s="8"/>
      <c r="WWT9" s="8"/>
      <c r="WWU9" s="8"/>
      <c r="WWV9" s="8"/>
      <c r="WWW9" s="8"/>
      <c r="WWX9" s="8"/>
      <c r="WWY9" s="8"/>
      <c r="WWZ9" s="8"/>
      <c r="WXA9" s="8"/>
      <c r="WXB9" s="8"/>
      <c r="WXC9" s="8"/>
      <c r="WXD9" s="8"/>
      <c r="WXE9" s="8"/>
      <c r="WXF9" s="8"/>
      <c r="WXG9" s="8"/>
      <c r="WXH9" s="8"/>
      <c r="WXI9" s="8"/>
      <c r="WXJ9" s="8"/>
      <c r="WXK9" s="8"/>
      <c r="WXL9" s="8"/>
      <c r="WXM9" s="8"/>
      <c r="WXN9" s="8"/>
      <c r="WXO9" s="8"/>
      <c r="WXP9" s="8"/>
      <c r="WXQ9" s="8"/>
      <c r="WXR9" s="8"/>
      <c r="WXS9" s="8"/>
      <c r="WXT9" s="8"/>
      <c r="WXU9" s="8"/>
      <c r="WXV9" s="8"/>
      <c r="WXW9" s="8"/>
      <c r="WXX9" s="8"/>
      <c r="WXY9" s="8"/>
      <c r="WXZ9" s="8"/>
      <c r="WYA9" s="8"/>
      <c r="WYB9" s="8"/>
      <c r="WYC9" s="8"/>
      <c r="WYD9" s="8"/>
      <c r="WYE9" s="8"/>
      <c r="WYF9" s="8"/>
      <c r="WYG9" s="8"/>
      <c r="WYH9" s="8"/>
      <c r="WYI9" s="8"/>
      <c r="WYJ9" s="8"/>
      <c r="WYK9" s="8"/>
      <c r="WYL9" s="8"/>
      <c r="WYM9" s="8"/>
      <c r="WYN9" s="8"/>
      <c r="WYO9" s="8"/>
      <c r="WYP9" s="8"/>
      <c r="WYQ9" s="8"/>
      <c r="WYR9" s="8"/>
      <c r="WYS9" s="8"/>
      <c r="WYT9" s="8"/>
      <c r="WYU9" s="8"/>
      <c r="WYV9" s="8"/>
      <c r="WYW9" s="8"/>
      <c r="WYX9" s="8"/>
      <c r="WYY9" s="8"/>
      <c r="WYZ9" s="8"/>
      <c r="WZA9" s="8"/>
      <c r="WZB9" s="8"/>
      <c r="WZC9" s="8"/>
      <c r="WZD9" s="8"/>
      <c r="WZE9" s="8"/>
      <c r="WZF9" s="8"/>
      <c r="WZG9" s="8"/>
      <c r="WZH9" s="8"/>
      <c r="WZI9" s="8"/>
      <c r="WZJ9" s="8"/>
      <c r="WZK9" s="8"/>
      <c r="WZL9" s="8"/>
      <c r="WZM9" s="8"/>
      <c r="WZN9" s="8"/>
      <c r="WZO9" s="8"/>
      <c r="WZP9" s="8"/>
      <c r="WZQ9" s="8"/>
      <c r="WZR9" s="8"/>
      <c r="WZS9" s="8"/>
      <c r="WZT9" s="8"/>
      <c r="WZU9" s="8"/>
      <c r="WZV9" s="8"/>
      <c r="WZW9" s="8"/>
      <c r="WZX9" s="8"/>
      <c r="WZY9" s="8"/>
      <c r="WZZ9" s="8"/>
      <c r="XAA9" s="8"/>
      <c r="XAB9" s="8"/>
      <c r="XAC9" s="8"/>
      <c r="XAD9" s="8"/>
      <c r="XAE9" s="8"/>
      <c r="XAF9" s="8"/>
      <c r="XAG9" s="8"/>
      <c r="XAH9" s="8"/>
      <c r="XAI9" s="8"/>
      <c r="XAJ9" s="8"/>
      <c r="XAK9" s="8"/>
      <c r="XAL9" s="8"/>
      <c r="XAM9" s="8"/>
      <c r="XAN9" s="8"/>
      <c r="XAO9" s="8"/>
      <c r="XAP9" s="8"/>
      <c r="XAQ9" s="8"/>
      <c r="XAR9" s="8"/>
      <c r="XAS9" s="8"/>
      <c r="XAT9" s="8"/>
      <c r="XAU9" s="8"/>
      <c r="XAV9" s="8"/>
      <c r="XAW9" s="8"/>
      <c r="XAX9" s="8"/>
      <c r="XAY9" s="8"/>
      <c r="XAZ9" s="8"/>
      <c r="XBA9" s="8"/>
      <c r="XBB9" s="8"/>
      <c r="XBC9" s="8"/>
      <c r="XBD9" s="8"/>
      <c r="XBE9" s="8"/>
      <c r="XBF9" s="8"/>
      <c r="XBG9" s="8"/>
      <c r="XBH9" s="8"/>
      <c r="XBI9" s="8"/>
      <c r="XBJ9" s="8"/>
      <c r="XBK9" s="8"/>
      <c r="XBL9" s="8"/>
      <c r="XBM9" s="8"/>
      <c r="XBN9" s="8"/>
      <c r="XBO9" s="8"/>
      <c r="XBP9" s="8"/>
      <c r="XBQ9" s="8"/>
      <c r="XBR9" s="8"/>
      <c r="XBS9" s="8"/>
      <c r="XBT9" s="8"/>
      <c r="XBU9" s="8"/>
      <c r="XBV9" s="8"/>
      <c r="XBW9" s="8"/>
      <c r="XBX9" s="8"/>
      <c r="XBY9" s="8"/>
      <c r="XBZ9" s="8"/>
      <c r="XCA9" s="8"/>
      <c r="XCB9" s="8"/>
      <c r="XCC9" s="8"/>
      <c r="XCD9" s="8"/>
      <c r="XCE9" s="8"/>
      <c r="XCF9" s="8"/>
      <c r="XCG9" s="8"/>
      <c r="XCH9" s="8"/>
      <c r="XCI9" s="8"/>
      <c r="XCJ9" s="8"/>
      <c r="XCK9" s="8"/>
      <c r="XCL9" s="8"/>
      <c r="XCM9" s="8"/>
      <c r="XCN9" s="8"/>
      <c r="XCO9" s="8"/>
      <c r="XCP9" s="8"/>
      <c r="XCQ9" s="8"/>
      <c r="XCR9" s="8"/>
      <c r="XCS9" s="8"/>
      <c r="XCT9" s="8"/>
      <c r="XCU9" s="8"/>
      <c r="XCV9" s="8"/>
      <c r="XCW9" s="8"/>
      <c r="XCX9" s="8"/>
      <c r="XCY9" s="8"/>
      <c r="XCZ9" s="8"/>
      <c r="XDA9" s="8"/>
      <c r="XDB9" s="8"/>
      <c r="XDC9" s="8"/>
      <c r="XDD9" s="8"/>
      <c r="XDE9" s="8"/>
      <c r="XDF9" s="8"/>
      <c r="XDG9" s="8"/>
      <c r="XDH9" s="8"/>
      <c r="XDI9" s="8"/>
      <c r="XDJ9" s="8"/>
      <c r="XDK9" s="8"/>
      <c r="XDL9" s="8"/>
      <c r="XDM9" s="8"/>
      <c r="XDN9" s="8"/>
      <c r="XDO9" s="8"/>
      <c r="XDP9" s="8"/>
      <c r="XDQ9" s="8"/>
      <c r="XDR9" s="8"/>
      <c r="XDS9" s="8"/>
      <c r="XDT9" s="8"/>
      <c r="XDU9" s="8"/>
      <c r="XDV9" s="8"/>
      <c r="XDW9" s="8"/>
      <c r="XDX9" s="8"/>
      <c r="XDY9" s="8"/>
      <c r="XDZ9" s="8"/>
      <c r="XEA9" s="8"/>
      <c r="XEB9" s="8"/>
      <c r="XEC9" s="8"/>
      <c r="XED9" s="8"/>
      <c r="XEE9" s="8"/>
      <c r="XEF9" s="8"/>
      <c r="XEG9" s="8"/>
      <c r="XEH9" s="8"/>
      <c r="XEI9" s="8"/>
      <c r="XEJ9" s="8"/>
      <c r="XEK9" s="8"/>
      <c r="XEL9" s="8"/>
      <c r="XEM9" s="8"/>
      <c r="XEN9" s="8"/>
      <c r="XEO9" s="8"/>
      <c r="XEP9" s="8"/>
      <c r="XEQ9" s="8"/>
      <c r="XER9" s="8"/>
      <c r="XES9" s="8"/>
      <c r="XET9" s="8"/>
      <c r="XEU9" s="8"/>
      <c r="XEV9" s="8"/>
      <c r="XEW9" s="8"/>
      <c r="XEX9" s="8"/>
      <c r="XEY9" s="8"/>
      <c r="XEZ9" s="8"/>
      <c r="XFA9" s="8"/>
      <c r="XFB9" s="8"/>
      <c r="XFC9" s="8"/>
      <c r="XFD9" s="8"/>
    </row>
    <row r="10" spans="1:16384" s="8" customFormat="1" x14ac:dyDescent="0.25">
      <c r="B10" s="11">
        <v>39630</v>
      </c>
      <c r="C10" s="182">
        <v>46.666666666666664</v>
      </c>
      <c r="D10" s="182">
        <v>46.666666666666664</v>
      </c>
      <c r="E10" s="182">
        <v>60</v>
      </c>
      <c r="F10" s="182">
        <v>13.333333333333334</v>
      </c>
      <c r="G10" s="182">
        <v>-6.666666666666667</v>
      </c>
      <c r="H10" s="182">
        <v>73.333333333333329</v>
      </c>
      <c r="I10" s="182">
        <v>-20</v>
      </c>
      <c r="J10" s="182">
        <v>46.666666666666664</v>
      </c>
      <c r="K10" s="182">
        <v>13.333333333333334</v>
      </c>
      <c r="L10" s="182">
        <v>26.666666666666668</v>
      </c>
      <c r="M10" s="182">
        <v>-6.666666666666667</v>
      </c>
      <c r="P10" s="177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  <c r="CHH10" s="2"/>
      <c r="CHI10" s="2"/>
      <c r="CHJ10" s="2"/>
      <c r="CHK10" s="2"/>
      <c r="CHL10" s="2"/>
      <c r="CHM10" s="2"/>
      <c r="CHN10" s="2"/>
      <c r="CHO10" s="2"/>
      <c r="CHP10" s="2"/>
      <c r="CHQ10" s="2"/>
      <c r="CHR10" s="2"/>
      <c r="CHS10" s="2"/>
      <c r="CHT10" s="2"/>
      <c r="CHU10" s="2"/>
      <c r="CHV10" s="2"/>
      <c r="CHW10" s="2"/>
      <c r="CHX10" s="2"/>
      <c r="CHY10" s="2"/>
      <c r="CHZ10" s="2"/>
      <c r="CIA10" s="2"/>
      <c r="CIB10" s="2"/>
      <c r="CIC10" s="2"/>
      <c r="CID10" s="2"/>
      <c r="CIE10" s="2"/>
      <c r="CIF10" s="2"/>
      <c r="CIG10" s="2"/>
      <c r="CIH10" s="2"/>
      <c r="CII10" s="2"/>
      <c r="CIJ10" s="2"/>
      <c r="CIK10" s="2"/>
      <c r="CIL10" s="2"/>
      <c r="CIM10" s="2"/>
      <c r="CIN10" s="2"/>
      <c r="CIO10" s="2"/>
      <c r="CIP10" s="2"/>
      <c r="CIQ10" s="2"/>
      <c r="CIR10" s="2"/>
      <c r="CIS10" s="2"/>
      <c r="CIT10" s="2"/>
      <c r="CIU10" s="2"/>
      <c r="CIV10" s="2"/>
      <c r="CIW10" s="2"/>
      <c r="CIX10" s="2"/>
      <c r="CIY10" s="2"/>
      <c r="CIZ10" s="2"/>
      <c r="CJA10" s="2"/>
      <c r="CJB10" s="2"/>
      <c r="CJC10" s="2"/>
      <c r="CJD10" s="2"/>
      <c r="CJE10" s="2"/>
      <c r="CJF10" s="2"/>
      <c r="CJG10" s="2"/>
      <c r="CJH10" s="2"/>
      <c r="CJI10" s="2"/>
      <c r="CJJ10" s="2"/>
      <c r="CJK10" s="2"/>
      <c r="CJL10" s="2"/>
      <c r="CJM10" s="2"/>
      <c r="CJN10" s="2"/>
      <c r="CJO10" s="2"/>
      <c r="CJP10" s="2"/>
      <c r="CJQ10" s="2"/>
      <c r="CJR10" s="2"/>
      <c r="CJS10" s="2"/>
      <c r="CJT10" s="2"/>
      <c r="CJU10" s="2"/>
      <c r="CJV10" s="2"/>
      <c r="CJW10" s="2"/>
      <c r="CJX10" s="2"/>
      <c r="CJY10" s="2"/>
      <c r="CJZ10" s="2"/>
      <c r="CKA10" s="2"/>
      <c r="CKB10" s="2"/>
      <c r="CKC10" s="2"/>
      <c r="CKD10" s="2"/>
      <c r="CKE10" s="2"/>
      <c r="CKF10" s="2"/>
      <c r="CKG10" s="2"/>
      <c r="CKH10" s="2"/>
      <c r="CKI10" s="2"/>
      <c r="CKJ10" s="2"/>
      <c r="CKK10" s="2"/>
      <c r="CKL10" s="2"/>
      <c r="CKM10" s="2"/>
      <c r="CKN10" s="2"/>
      <c r="CKO10" s="2"/>
      <c r="CKP10" s="2"/>
      <c r="CKQ10" s="2"/>
      <c r="CKR10" s="2"/>
      <c r="CKS10" s="2"/>
      <c r="CKT10" s="2"/>
      <c r="CKU10" s="2"/>
      <c r="CKV10" s="2"/>
      <c r="CKW10" s="2"/>
      <c r="CKX10" s="2"/>
      <c r="CKY10" s="2"/>
      <c r="CKZ10" s="2"/>
      <c r="CLA10" s="2"/>
      <c r="CLB10" s="2"/>
      <c r="CLC10" s="2"/>
      <c r="CLD10" s="2"/>
      <c r="CLE10" s="2"/>
      <c r="CLF10" s="2"/>
      <c r="CLG10" s="2"/>
      <c r="CLH10" s="2"/>
      <c r="CLI10" s="2"/>
      <c r="CLJ10" s="2"/>
      <c r="CLK10" s="2"/>
      <c r="CLL10" s="2"/>
      <c r="CLM10" s="2"/>
      <c r="CLN10" s="2"/>
      <c r="CLO10" s="2"/>
      <c r="CLP10" s="2"/>
      <c r="CLQ10" s="2"/>
      <c r="CLR10" s="2"/>
      <c r="CLS10" s="2"/>
      <c r="CLT10" s="2"/>
      <c r="CLU10" s="2"/>
      <c r="CLV10" s="2"/>
      <c r="CLW10" s="2"/>
      <c r="CLX10" s="2"/>
      <c r="CLY10" s="2"/>
      <c r="CLZ10" s="2"/>
      <c r="CMA10" s="2"/>
      <c r="CMB10" s="2"/>
      <c r="CMC10" s="2"/>
      <c r="CMD10" s="2"/>
      <c r="CME10" s="2"/>
      <c r="CMF10" s="2"/>
      <c r="CMG10" s="2"/>
      <c r="CMH10" s="2"/>
      <c r="CMI10" s="2"/>
      <c r="CMJ10" s="2"/>
      <c r="CMK10" s="2"/>
      <c r="CML10" s="2"/>
      <c r="CMM10" s="2"/>
      <c r="CMN10" s="2"/>
      <c r="CMO10" s="2"/>
      <c r="CMP10" s="2"/>
      <c r="CMQ10" s="2"/>
      <c r="CMR10" s="2"/>
      <c r="CMS10" s="2"/>
      <c r="CMT10" s="2"/>
      <c r="CMU10" s="2"/>
      <c r="CMV10" s="2"/>
      <c r="CMW10" s="2"/>
      <c r="CMX10" s="2"/>
      <c r="CMY10" s="2"/>
      <c r="CMZ10" s="2"/>
      <c r="CNA10" s="2"/>
      <c r="CNB10" s="2"/>
      <c r="CNC10" s="2"/>
      <c r="CND10" s="2"/>
      <c r="CNE10" s="2"/>
      <c r="CNF10" s="2"/>
      <c r="CNG10" s="2"/>
      <c r="CNH10" s="2"/>
      <c r="CNI10" s="2"/>
      <c r="CNJ10" s="2"/>
      <c r="CNK10" s="2"/>
      <c r="CNL10" s="2"/>
      <c r="CNM10" s="2"/>
      <c r="CNN10" s="2"/>
      <c r="CNO10" s="2"/>
      <c r="CNP10" s="2"/>
      <c r="CNQ10" s="2"/>
      <c r="CNR10" s="2"/>
      <c r="CNS10" s="2"/>
      <c r="CNT10" s="2"/>
      <c r="CNU10" s="2"/>
      <c r="CNV10" s="2"/>
      <c r="CNW10" s="2"/>
      <c r="CNX10" s="2"/>
      <c r="CNY10" s="2"/>
      <c r="CNZ10" s="2"/>
      <c r="COA10" s="2"/>
      <c r="COB10" s="2"/>
      <c r="COC10" s="2"/>
      <c r="COD10" s="2"/>
      <c r="COE10" s="2"/>
      <c r="COF10" s="2"/>
      <c r="COG10" s="2"/>
      <c r="COH10" s="2"/>
      <c r="COI10" s="2"/>
      <c r="COJ10" s="2"/>
      <c r="COK10" s="2"/>
      <c r="COL10" s="2"/>
      <c r="COM10" s="2"/>
      <c r="CON10" s="2"/>
      <c r="COO10" s="2"/>
      <c r="COP10" s="2"/>
      <c r="COQ10" s="2"/>
      <c r="COR10" s="2"/>
      <c r="COS10" s="2"/>
      <c r="COT10" s="2"/>
      <c r="COU10" s="2"/>
      <c r="COV10" s="2"/>
      <c r="COW10" s="2"/>
      <c r="COX10" s="2"/>
      <c r="COY10" s="2"/>
      <c r="COZ10" s="2"/>
      <c r="CPA10" s="2"/>
      <c r="CPB10" s="2"/>
      <c r="CPC10" s="2"/>
      <c r="CPD10" s="2"/>
      <c r="CPE10" s="2"/>
      <c r="CPF10" s="2"/>
      <c r="CPG10" s="2"/>
      <c r="CPH10" s="2"/>
      <c r="CPI10" s="2"/>
      <c r="CPJ10" s="2"/>
      <c r="CPK10" s="2"/>
      <c r="CPL10" s="2"/>
      <c r="CPM10" s="2"/>
      <c r="CPN10" s="2"/>
      <c r="CPO10" s="2"/>
      <c r="CPP10" s="2"/>
      <c r="CPQ10" s="2"/>
      <c r="CPR10" s="2"/>
      <c r="CPS10" s="2"/>
      <c r="CPT10" s="2"/>
      <c r="CPU10" s="2"/>
      <c r="CPV10" s="2"/>
      <c r="CPW10" s="2"/>
      <c r="CPX10" s="2"/>
      <c r="CPY10" s="2"/>
      <c r="CPZ10" s="2"/>
      <c r="CQA10" s="2"/>
      <c r="CQB10" s="2"/>
      <c r="CQC10" s="2"/>
      <c r="CQD10" s="2"/>
      <c r="CQE10" s="2"/>
      <c r="CQF10" s="2"/>
      <c r="CQG10" s="2"/>
      <c r="CQH10" s="2"/>
      <c r="CQI10" s="2"/>
      <c r="CQJ10" s="2"/>
      <c r="CQK10" s="2"/>
      <c r="CQL10" s="2"/>
      <c r="CQM10" s="2"/>
      <c r="CQN10" s="2"/>
      <c r="CQO10" s="2"/>
      <c r="CQP10" s="2"/>
      <c r="CQQ10" s="2"/>
      <c r="CQR10" s="2"/>
      <c r="CQS10" s="2"/>
      <c r="CQT10" s="2"/>
      <c r="CQU10" s="2"/>
      <c r="CQV10" s="2"/>
      <c r="CQW10" s="2"/>
      <c r="CQX10" s="2"/>
      <c r="CQY10" s="2"/>
      <c r="CQZ10" s="2"/>
      <c r="CRA10" s="2"/>
      <c r="CRB10" s="2"/>
      <c r="CRC10" s="2"/>
      <c r="CRD10" s="2"/>
      <c r="CRE10" s="2"/>
      <c r="CRF10" s="2"/>
      <c r="CRG10" s="2"/>
      <c r="CRH10" s="2"/>
      <c r="CRI10" s="2"/>
      <c r="CRJ10" s="2"/>
      <c r="CRK10" s="2"/>
      <c r="CRL10" s="2"/>
      <c r="CRM10" s="2"/>
      <c r="CRN10" s="2"/>
      <c r="CRO10" s="2"/>
      <c r="CRP10" s="2"/>
      <c r="CRQ10" s="2"/>
      <c r="CRR10" s="2"/>
      <c r="CRS10" s="2"/>
      <c r="CRT10" s="2"/>
      <c r="CRU10" s="2"/>
      <c r="CRV10" s="2"/>
      <c r="CRW10" s="2"/>
      <c r="CRX10" s="2"/>
      <c r="CRY10" s="2"/>
      <c r="CRZ10" s="2"/>
      <c r="CSA10" s="2"/>
      <c r="CSB10" s="2"/>
      <c r="CSC10" s="2"/>
      <c r="CSD10" s="2"/>
      <c r="CSE10" s="2"/>
      <c r="CSF10" s="2"/>
      <c r="CSG10" s="2"/>
      <c r="CSH10" s="2"/>
      <c r="CSI10" s="2"/>
      <c r="CSJ10" s="2"/>
      <c r="CSK10" s="2"/>
      <c r="CSL10" s="2"/>
      <c r="CSM10" s="2"/>
      <c r="CSN10" s="2"/>
      <c r="CSO10" s="2"/>
      <c r="CSP10" s="2"/>
      <c r="CSQ10" s="2"/>
      <c r="CSR10" s="2"/>
      <c r="CSS10" s="2"/>
      <c r="CST10" s="2"/>
      <c r="CSU10" s="2"/>
      <c r="CSV10" s="2"/>
      <c r="CSW10" s="2"/>
      <c r="CSX10" s="2"/>
      <c r="CSY10" s="2"/>
      <c r="CSZ10" s="2"/>
      <c r="CTA10" s="2"/>
      <c r="CTB10" s="2"/>
      <c r="CTC10" s="2"/>
      <c r="CTD10" s="2"/>
      <c r="CTE10" s="2"/>
      <c r="CTF10" s="2"/>
      <c r="CTG10" s="2"/>
      <c r="CTH10" s="2"/>
      <c r="CTI10" s="2"/>
      <c r="CTJ10" s="2"/>
      <c r="CTK10" s="2"/>
      <c r="CTL10" s="2"/>
      <c r="CTM10" s="2"/>
      <c r="CTN10" s="2"/>
      <c r="CTO10" s="2"/>
      <c r="CTP10" s="2"/>
      <c r="CTQ10" s="2"/>
      <c r="CTR10" s="2"/>
      <c r="CTS10" s="2"/>
      <c r="CTT10" s="2"/>
      <c r="CTU10" s="2"/>
      <c r="CTV10" s="2"/>
      <c r="CTW10" s="2"/>
      <c r="CTX10" s="2"/>
      <c r="CTY10" s="2"/>
      <c r="CTZ10" s="2"/>
      <c r="CUA10" s="2"/>
      <c r="CUB10" s="2"/>
      <c r="CUC10" s="2"/>
      <c r="CUD10" s="2"/>
      <c r="CUE10" s="2"/>
      <c r="CUF10" s="2"/>
      <c r="CUG10" s="2"/>
      <c r="CUH10" s="2"/>
      <c r="CUI10" s="2"/>
      <c r="CUJ10" s="2"/>
      <c r="CUK10" s="2"/>
      <c r="CUL10" s="2"/>
      <c r="CUM10" s="2"/>
      <c r="CUN10" s="2"/>
      <c r="CUO10" s="2"/>
      <c r="CUP10" s="2"/>
      <c r="CUQ10" s="2"/>
      <c r="CUR10" s="2"/>
      <c r="CUS10" s="2"/>
      <c r="CUT10" s="2"/>
      <c r="CUU10" s="2"/>
      <c r="CUV10" s="2"/>
      <c r="CUW10" s="2"/>
      <c r="CUX10" s="2"/>
      <c r="CUY10" s="2"/>
      <c r="CUZ10" s="2"/>
      <c r="CVA10" s="2"/>
      <c r="CVB10" s="2"/>
      <c r="CVC10" s="2"/>
      <c r="CVD10" s="2"/>
      <c r="CVE10" s="2"/>
      <c r="CVF10" s="2"/>
      <c r="CVG10" s="2"/>
      <c r="CVH10" s="2"/>
      <c r="CVI10" s="2"/>
      <c r="CVJ10" s="2"/>
      <c r="CVK10" s="2"/>
      <c r="CVL10" s="2"/>
      <c r="CVM10" s="2"/>
      <c r="CVN10" s="2"/>
      <c r="CVO10" s="2"/>
      <c r="CVP10" s="2"/>
      <c r="CVQ10" s="2"/>
      <c r="CVR10" s="2"/>
      <c r="CVS10" s="2"/>
      <c r="CVT10" s="2"/>
      <c r="CVU10" s="2"/>
      <c r="CVV10" s="2"/>
      <c r="CVW10" s="2"/>
      <c r="CVX10" s="2"/>
      <c r="CVY10" s="2"/>
      <c r="CVZ10" s="2"/>
      <c r="CWA10" s="2"/>
      <c r="CWB10" s="2"/>
      <c r="CWC10" s="2"/>
      <c r="CWD10" s="2"/>
      <c r="CWE10" s="2"/>
      <c r="CWF10" s="2"/>
      <c r="CWG10" s="2"/>
      <c r="CWH10" s="2"/>
      <c r="CWI10" s="2"/>
      <c r="CWJ10" s="2"/>
      <c r="CWK10" s="2"/>
      <c r="CWL10" s="2"/>
      <c r="CWM10" s="2"/>
      <c r="CWN10" s="2"/>
      <c r="CWO10" s="2"/>
      <c r="CWP10" s="2"/>
      <c r="CWQ10" s="2"/>
      <c r="CWR10" s="2"/>
      <c r="CWS10" s="2"/>
      <c r="CWT10" s="2"/>
      <c r="CWU10" s="2"/>
      <c r="CWV10" s="2"/>
      <c r="CWW10" s="2"/>
      <c r="CWX10" s="2"/>
      <c r="CWY10" s="2"/>
      <c r="CWZ10" s="2"/>
      <c r="CXA10" s="2"/>
      <c r="CXB10" s="2"/>
      <c r="CXC10" s="2"/>
      <c r="CXD10" s="2"/>
      <c r="CXE10" s="2"/>
      <c r="CXF10" s="2"/>
      <c r="CXG10" s="2"/>
      <c r="CXH10" s="2"/>
      <c r="CXI10" s="2"/>
      <c r="CXJ10" s="2"/>
      <c r="CXK10" s="2"/>
      <c r="CXL10" s="2"/>
      <c r="CXM10" s="2"/>
      <c r="CXN10" s="2"/>
      <c r="CXO10" s="2"/>
      <c r="CXP10" s="2"/>
      <c r="CXQ10" s="2"/>
      <c r="CXR10" s="2"/>
      <c r="CXS10" s="2"/>
      <c r="CXT10" s="2"/>
      <c r="CXU10" s="2"/>
      <c r="CXV10" s="2"/>
      <c r="CXW10" s="2"/>
      <c r="CXX10" s="2"/>
      <c r="CXY10" s="2"/>
      <c r="CXZ10" s="2"/>
      <c r="CYA10" s="2"/>
      <c r="CYB10" s="2"/>
      <c r="CYC10" s="2"/>
      <c r="CYD10" s="2"/>
      <c r="CYE10" s="2"/>
      <c r="CYF10" s="2"/>
      <c r="CYG10" s="2"/>
      <c r="CYH10" s="2"/>
      <c r="CYI10" s="2"/>
      <c r="CYJ10" s="2"/>
      <c r="CYK10" s="2"/>
      <c r="CYL10" s="2"/>
      <c r="CYM10" s="2"/>
      <c r="CYN10" s="2"/>
      <c r="CYO10" s="2"/>
      <c r="CYP10" s="2"/>
      <c r="CYQ10" s="2"/>
      <c r="CYR10" s="2"/>
      <c r="CYS10" s="2"/>
      <c r="CYT10" s="2"/>
      <c r="CYU10" s="2"/>
      <c r="CYV10" s="2"/>
      <c r="CYW10" s="2"/>
      <c r="CYX10" s="2"/>
      <c r="CYY10" s="2"/>
      <c r="CYZ10" s="2"/>
      <c r="CZA10" s="2"/>
      <c r="CZB10" s="2"/>
      <c r="CZC10" s="2"/>
      <c r="CZD10" s="2"/>
      <c r="CZE10" s="2"/>
      <c r="CZF10" s="2"/>
      <c r="CZG10" s="2"/>
      <c r="CZH10" s="2"/>
      <c r="CZI10" s="2"/>
      <c r="CZJ10" s="2"/>
      <c r="CZK10" s="2"/>
      <c r="CZL10" s="2"/>
      <c r="CZM10" s="2"/>
      <c r="CZN10" s="2"/>
      <c r="CZO10" s="2"/>
      <c r="CZP10" s="2"/>
      <c r="CZQ10" s="2"/>
      <c r="CZR10" s="2"/>
      <c r="CZS10" s="2"/>
      <c r="CZT10" s="2"/>
      <c r="CZU10" s="2"/>
      <c r="CZV10" s="2"/>
      <c r="CZW10" s="2"/>
      <c r="CZX10" s="2"/>
      <c r="CZY10" s="2"/>
      <c r="CZZ10" s="2"/>
      <c r="DAA10" s="2"/>
      <c r="DAB10" s="2"/>
      <c r="DAC10" s="2"/>
      <c r="DAD10" s="2"/>
      <c r="DAE10" s="2"/>
      <c r="DAF10" s="2"/>
      <c r="DAG10" s="2"/>
      <c r="DAH10" s="2"/>
      <c r="DAI10" s="2"/>
      <c r="DAJ10" s="2"/>
      <c r="DAK10" s="2"/>
      <c r="DAL10" s="2"/>
      <c r="DAM10" s="2"/>
      <c r="DAN10" s="2"/>
      <c r="DAO10" s="2"/>
      <c r="DAP10" s="2"/>
      <c r="DAQ10" s="2"/>
      <c r="DAR10" s="2"/>
      <c r="DAS10" s="2"/>
      <c r="DAT10" s="2"/>
      <c r="DAU10" s="2"/>
      <c r="DAV10" s="2"/>
      <c r="DAW10" s="2"/>
      <c r="DAX10" s="2"/>
      <c r="DAY10" s="2"/>
      <c r="DAZ10" s="2"/>
      <c r="DBA10" s="2"/>
      <c r="DBB10" s="2"/>
      <c r="DBC10" s="2"/>
      <c r="DBD10" s="2"/>
      <c r="DBE10" s="2"/>
      <c r="DBF10" s="2"/>
      <c r="DBG10" s="2"/>
      <c r="DBH10" s="2"/>
      <c r="DBI10" s="2"/>
      <c r="DBJ10" s="2"/>
      <c r="DBK10" s="2"/>
      <c r="DBL10" s="2"/>
      <c r="DBM10" s="2"/>
      <c r="DBN10" s="2"/>
      <c r="DBO10" s="2"/>
      <c r="DBP10" s="2"/>
      <c r="DBQ10" s="2"/>
      <c r="DBR10" s="2"/>
      <c r="DBS10" s="2"/>
      <c r="DBT10" s="2"/>
      <c r="DBU10" s="2"/>
      <c r="DBV10" s="2"/>
      <c r="DBW10" s="2"/>
      <c r="DBX10" s="2"/>
      <c r="DBY10" s="2"/>
      <c r="DBZ10" s="2"/>
      <c r="DCA10" s="2"/>
      <c r="DCB10" s="2"/>
      <c r="DCC10" s="2"/>
      <c r="DCD10" s="2"/>
      <c r="DCE10" s="2"/>
      <c r="DCF10" s="2"/>
      <c r="DCG10" s="2"/>
      <c r="DCH10" s="2"/>
      <c r="DCI10" s="2"/>
      <c r="DCJ10" s="2"/>
      <c r="DCK10" s="2"/>
      <c r="DCL10" s="2"/>
      <c r="DCM10" s="2"/>
      <c r="DCN10" s="2"/>
      <c r="DCO10" s="2"/>
      <c r="DCP10" s="2"/>
      <c r="DCQ10" s="2"/>
      <c r="DCR10" s="2"/>
      <c r="DCS10" s="2"/>
      <c r="DCT10" s="2"/>
      <c r="DCU10" s="2"/>
      <c r="DCV10" s="2"/>
      <c r="DCW10" s="2"/>
      <c r="DCX10" s="2"/>
      <c r="DCY10" s="2"/>
      <c r="DCZ10" s="2"/>
      <c r="DDA10" s="2"/>
      <c r="DDB10" s="2"/>
      <c r="DDC10" s="2"/>
      <c r="DDD10" s="2"/>
      <c r="DDE10" s="2"/>
      <c r="DDF10" s="2"/>
      <c r="DDG10" s="2"/>
      <c r="DDH10" s="2"/>
      <c r="DDI10" s="2"/>
      <c r="DDJ10" s="2"/>
      <c r="DDK10" s="2"/>
      <c r="DDL10" s="2"/>
      <c r="DDM10" s="2"/>
      <c r="DDN10" s="2"/>
      <c r="DDO10" s="2"/>
      <c r="DDP10" s="2"/>
      <c r="DDQ10" s="2"/>
      <c r="DDR10" s="2"/>
      <c r="DDS10" s="2"/>
      <c r="DDT10" s="2"/>
      <c r="DDU10" s="2"/>
      <c r="DDV10" s="2"/>
      <c r="DDW10" s="2"/>
      <c r="DDX10" s="2"/>
      <c r="DDY10" s="2"/>
      <c r="DDZ10" s="2"/>
      <c r="DEA10" s="2"/>
      <c r="DEB10" s="2"/>
      <c r="DEC10" s="2"/>
      <c r="DED10" s="2"/>
      <c r="DEE10" s="2"/>
      <c r="DEF10" s="2"/>
      <c r="DEG10" s="2"/>
      <c r="DEH10" s="2"/>
      <c r="DEI10" s="2"/>
      <c r="DEJ10" s="2"/>
      <c r="DEK10" s="2"/>
      <c r="DEL10" s="2"/>
      <c r="DEM10" s="2"/>
      <c r="DEN10" s="2"/>
      <c r="DEO10" s="2"/>
      <c r="DEP10" s="2"/>
      <c r="DEQ10" s="2"/>
      <c r="DER10" s="2"/>
      <c r="DES10" s="2"/>
      <c r="DET10" s="2"/>
      <c r="DEU10" s="2"/>
      <c r="DEV10" s="2"/>
      <c r="DEW10" s="2"/>
      <c r="DEX10" s="2"/>
      <c r="DEY10" s="2"/>
      <c r="DEZ10" s="2"/>
      <c r="DFA10" s="2"/>
      <c r="DFB10" s="2"/>
      <c r="DFC10" s="2"/>
      <c r="DFD10" s="2"/>
      <c r="DFE10" s="2"/>
      <c r="DFF10" s="2"/>
      <c r="DFG10" s="2"/>
      <c r="DFH10" s="2"/>
      <c r="DFI10" s="2"/>
      <c r="DFJ10" s="2"/>
      <c r="DFK10" s="2"/>
      <c r="DFL10" s="2"/>
      <c r="DFM10" s="2"/>
      <c r="DFN10" s="2"/>
      <c r="DFO10" s="2"/>
      <c r="DFP10" s="2"/>
      <c r="DFQ10" s="2"/>
      <c r="DFR10" s="2"/>
      <c r="DFS10" s="2"/>
      <c r="DFT10" s="2"/>
      <c r="DFU10" s="2"/>
      <c r="DFV10" s="2"/>
      <c r="DFW10" s="2"/>
      <c r="DFX10" s="2"/>
      <c r="DFY10" s="2"/>
      <c r="DFZ10" s="2"/>
      <c r="DGA10" s="2"/>
      <c r="DGB10" s="2"/>
      <c r="DGC10" s="2"/>
      <c r="DGD10" s="2"/>
      <c r="DGE10" s="2"/>
      <c r="DGF10" s="2"/>
      <c r="DGG10" s="2"/>
      <c r="DGH10" s="2"/>
      <c r="DGI10" s="2"/>
      <c r="DGJ10" s="2"/>
      <c r="DGK10" s="2"/>
      <c r="DGL10" s="2"/>
      <c r="DGM10" s="2"/>
      <c r="DGN10" s="2"/>
      <c r="DGO10" s="2"/>
      <c r="DGP10" s="2"/>
      <c r="DGQ10" s="2"/>
      <c r="DGR10" s="2"/>
      <c r="DGS10" s="2"/>
      <c r="DGT10" s="2"/>
      <c r="DGU10" s="2"/>
      <c r="DGV10" s="2"/>
      <c r="DGW10" s="2"/>
      <c r="DGX10" s="2"/>
      <c r="DGY10" s="2"/>
      <c r="DGZ10" s="2"/>
      <c r="DHA10" s="2"/>
      <c r="DHB10" s="2"/>
      <c r="DHC10" s="2"/>
      <c r="DHD10" s="2"/>
      <c r="DHE10" s="2"/>
      <c r="DHF10" s="2"/>
      <c r="DHG10" s="2"/>
      <c r="DHH10" s="2"/>
      <c r="DHI10" s="2"/>
      <c r="DHJ10" s="2"/>
      <c r="DHK10" s="2"/>
      <c r="DHL10" s="2"/>
      <c r="DHM10" s="2"/>
      <c r="DHN10" s="2"/>
      <c r="DHO10" s="2"/>
      <c r="DHP10" s="2"/>
      <c r="DHQ10" s="2"/>
      <c r="DHR10" s="2"/>
      <c r="DHS10" s="2"/>
      <c r="DHT10" s="2"/>
      <c r="DHU10" s="2"/>
      <c r="DHV10" s="2"/>
      <c r="DHW10" s="2"/>
      <c r="DHX10" s="2"/>
      <c r="DHY10" s="2"/>
      <c r="DHZ10" s="2"/>
      <c r="DIA10" s="2"/>
      <c r="DIB10" s="2"/>
      <c r="DIC10" s="2"/>
      <c r="DID10" s="2"/>
      <c r="DIE10" s="2"/>
      <c r="DIF10" s="2"/>
      <c r="DIG10" s="2"/>
      <c r="DIH10" s="2"/>
      <c r="DII10" s="2"/>
      <c r="DIJ10" s="2"/>
      <c r="DIK10" s="2"/>
      <c r="DIL10" s="2"/>
      <c r="DIM10" s="2"/>
      <c r="DIN10" s="2"/>
      <c r="DIO10" s="2"/>
      <c r="DIP10" s="2"/>
      <c r="DIQ10" s="2"/>
      <c r="DIR10" s="2"/>
      <c r="DIS10" s="2"/>
      <c r="DIT10" s="2"/>
      <c r="DIU10" s="2"/>
      <c r="DIV10" s="2"/>
      <c r="DIW10" s="2"/>
      <c r="DIX10" s="2"/>
      <c r="DIY10" s="2"/>
      <c r="DIZ10" s="2"/>
      <c r="DJA10" s="2"/>
      <c r="DJB10" s="2"/>
      <c r="DJC10" s="2"/>
      <c r="DJD10" s="2"/>
      <c r="DJE10" s="2"/>
      <c r="DJF10" s="2"/>
      <c r="DJG10" s="2"/>
      <c r="DJH10" s="2"/>
      <c r="DJI10" s="2"/>
      <c r="DJJ10" s="2"/>
      <c r="DJK10" s="2"/>
      <c r="DJL10" s="2"/>
      <c r="DJM10" s="2"/>
      <c r="DJN10" s="2"/>
      <c r="DJO10" s="2"/>
      <c r="DJP10" s="2"/>
      <c r="DJQ10" s="2"/>
      <c r="DJR10" s="2"/>
      <c r="DJS10" s="2"/>
      <c r="DJT10" s="2"/>
      <c r="DJU10" s="2"/>
      <c r="DJV10" s="2"/>
      <c r="DJW10" s="2"/>
      <c r="DJX10" s="2"/>
      <c r="DJY10" s="2"/>
      <c r="DJZ10" s="2"/>
      <c r="DKA10" s="2"/>
      <c r="DKB10" s="2"/>
      <c r="DKC10" s="2"/>
      <c r="DKD10" s="2"/>
      <c r="DKE10" s="2"/>
      <c r="DKF10" s="2"/>
      <c r="DKG10" s="2"/>
      <c r="DKH10" s="2"/>
      <c r="DKI10" s="2"/>
      <c r="DKJ10" s="2"/>
      <c r="DKK10" s="2"/>
      <c r="DKL10" s="2"/>
      <c r="DKM10" s="2"/>
      <c r="DKN10" s="2"/>
      <c r="DKO10" s="2"/>
      <c r="DKP10" s="2"/>
      <c r="DKQ10" s="2"/>
      <c r="DKR10" s="2"/>
      <c r="DKS10" s="2"/>
      <c r="DKT10" s="2"/>
      <c r="DKU10" s="2"/>
      <c r="DKV10" s="2"/>
      <c r="DKW10" s="2"/>
      <c r="DKX10" s="2"/>
      <c r="DKY10" s="2"/>
      <c r="DKZ10" s="2"/>
      <c r="DLA10" s="2"/>
      <c r="DLB10" s="2"/>
      <c r="DLC10" s="2"/>
      <c r="DLD10" s="2"/>
      <c r="DLE10" s="2"/>
      <c r="DLF10" s="2"/>
      <c r="DLG10" s="2"/>
      <c r="DLH10" s="2"/>
      <c r="DLI10" s="2"/>
      <c r="DLJ10" s="2"/>
      <c r="DLK10" s="2"/>
      <c r="DLL10" s="2"/>
      <c r="DLM10" s="2"/>
      <c r="DLN10" s="2"/>
      <c r="DLO10" s="2"/>
      <c r="DLP10" s="2"/>
      <c r="DLQ10" s="2"/>
      <c r="DLR10" s="2"/>
      <c r="DLS10" s="2"/>
      <c r="DLT10" s="2"/>
      <c r="DLU10" s="2"/>
      <c r="DLV10" s="2"/>
      <c r="DLW10" s="2"/>
      <c r="DLX10" s="2"/>
      <c r="DLY10" s="2"/>
      <c r="DLZ10" s="2"/>
      <c r="DMA10" s="2"/>
      <c r="DMB10" s="2"/>
      <c r="DMC10" s="2"/>
      <c r="DMD10" s="2"/>
      <c r="DME10" s="2"/>
      <c r="DMF10" s="2"/>
      <c r="DMG10" s="2"/>
      <c r="DMH10" s="2"/>
      <c r="DMI10" s="2"/>
      <c r="DMJ10" s="2"/>
      <c r="DMK10" s="2"/>
      <c r="DML10" s="2"/>
      <c r="DMM10" s="2"/>
      <c r="DMN10" s="2"/>
      <c r="DMO10" s="2"/>
      <c r="DMP10" s="2"/>
      <c r="DMQ10" s="2"/>
      <c r="DMR10" s="2"/>
      <c r="DMS10" s="2"/>
      <c r="DMT10" s="2"/>
      <c r="DMU10" s="2"/>
      <c r="DMV10" s="2"/>
      <c r="DMW10" s="2"/>
      <c r="DMX10" s="2"/>
      <c r="DMY10" s="2"/>
      <c r="DMZ10" s="2"/>
      <c r="DNA10" s="2"/>
      <c r="DNB10" s="2"/>
      <c r="DNC10" s="2"/>
      <c r="DND10" s="2"/>
      <c r="DNE10" s="2"/>
      <c r="DNF10" s="2"/>
      <c r="DNG10" s="2"/>
      <c r="DNH10" s="2"/>
      <c r="DNI10" s="2"/>
      <c r="DNJ10" s="2"/>
      <c r="DNK10" s="2"/>
      <c r="DNL10" s="2"/>
      <c r="DNM10" s="2"/>
      <c r="DNN10" s="2"/>
      <c r="DNO10" s="2"/>
      <c r="DNP10" s="2"/>
      <c r="DNQ10" s="2"/>
      <c r="DNR10" s="2"/>
      <c r="DNS10" s="2"/>
      <c r="DNT10" s="2"/>
      <c r="DNU10" s="2"/>
      <c r="DNV10" s="2"/>
      <c r="DNW10" s="2"/>
      <c r="DNX10" s="2"/>
      <c r="DNY10" s="2"/>
      <c r="DNZ10" s="2"/>
      <c r="DOA10" s="2"/>
      <c r="DOB10" s="2"/>
      <c r="DOC10" s="2"/>
      <c r="DOD10" s="2"/>
      <c r="DOE10" s="2"/>
      <c r="DOF10" s="2"/>
      <c r="DOG10" s="2"/>
      <c r="DOH10" s="2"/>
      <c r="DOI10" s="2"/>
      <c r="DOJ10" s="2"/>
      <c r="DOK10" s="2"/>
      <c r="DOL10" s="2"/>
      <c r="DOM10" s="2"/>
      <c r="DON10" s="2"/>
      <c r="DOO10" s="2"/>
      <c r="DOP10" s="2"/>
      <c r="DOQ10" s="2"/>
      <c r="DOR10" s="2"/>
      <c r="DOS10" s="2"/>
      <c r="DOT10" s="2"/>
      <c r="DOU10" s="2"/>
      <c r="DOV10" s="2"/>
      <c r="DOW10" s="2"/>
      <c r="DOX10" s="2"/>
      <c r="DOY10" s="2"/>
      <c r="DOZ10" s="2"/>
      <c r="DPA10" s="2"/>
      <c r="DPB10" s="2"/>
      <c r="DPC10" s="2"/>
      <c r="DPD10" s="2"/>
      <c r="DPE10" s="2"/>
      <c r="DPF10" s="2"/>
      <c r="DPG10" s="2"/>
      <c r="DPH10" s="2"/>
      <c r="DPI10" s="2"/>
      <c r="DPJ10" s="2"/>
      <c r="DPK10" s="2"/>
      <c r="DPL10" s="2"/>
      <c r="DPM10" s="2"/>
      <c r="DPN10" s="2"/>
      <c r="DPO10" s="2"/>
      <c r="DPP10" s="2"/>
      <c r="DPQ10" s="2"/>
      <c r="DPR10" s="2"/>
      <c r="DPS10" s="2"/>
      <c r="DPT10" s="2"/>
      <c r="DPU10" s="2"/>
      <c r="DPV10" s="2"/>
      <c r="DPW10" s="2"/>
      <c r="DPX10" s="2"/>
      <c r="DPY10" s="2"/>
      <c r="DPZ10" s="2"/>
      <c r="DQA10" s="2"/>
      <c r="DQB10" s="2"/>
      <c r="DQC10" s="2"/>
      <c r="DQD10" s="2"/>
      <c r="DQE10" s="2"/>
      <c r="DQF10" s="2"/>
      <c r="DQG10" s="2"/>
      <c r="DQH10" s="2"/>
      <c r="DQI10" s="2"/>
      <c r="DQJ10" s="2"/>
      <c r="DQK10" s="2"/>
      <c r="DQL10" s="2"/>
      <c r="DQM10" s="2"/>
      <c r="DQN10" s="2"/>
      <c r="DQO10" s="2"/>
      <c r="DQP10" s="2"/>
      <c r="DQQ10" s="2"/>
      <c r="DQR10" s="2"/>
      <c r="DQS10" s="2"/>
      <c r="DQT10" s="2"/>
      <c r="DQU10" s="2"/>
      <c r="DQV10" s="2"/>
      <c r="DQW10" s="2"/>
      <c r="DQX10" s="2"/>
      <c r="DQY10" s="2"/>
      <c r="DQZ10" s="2"/>
      <c r="DRA10" s="2"/>
      <c r="DRB10" s="2"/>
      <c r="DRC10" s="2"/>
      <c r="DRD10" s="2"/>
      <c r="DRE10" s="2"/>
      <c r="DRF10" s="2"/>
      <c r="DRG10" s="2"/>
      <c r="DRH10" s="2"/>
      <c r="DRI10" s="2"/>
      <c r="DRJ10" s="2"/>
      <c r="DRK10" s="2"/>
      <c r="DRL10" s="2"/>
      <c r="DRM10" s="2"/>
      <c r="DRN10" s="2"/>
      <c r="DRO10" s="2"/>
      <c r="DRP10" s="2"/>
      <c r="DRQ10" s="2"/>
      <c r="DRR10" s="2"/>
      <c r="DRS10" s="2"/>
      <c r="DRT10" s="2"/>
      <c r="DRU10" s="2"/>
      <c r="DRV10" s="2"/>
      <c r="DRW10" s="2"/>
      <c r="DRX10" s="2"/>
      <c r="DRY10" s="2"/>
      <c r="DRZ10" s="2"/>
      <c r="DSA10" s="2"/>
      <c r="DSB10" s="2"/>
      <c r="DSC10" s="2"/>
      <c r="DSD10" s="2"/>
      <c r="DSE10" s="2"/>
      <c r="DSF10" s="2"/>
      <c r="DSG10" s="2"/>
      <c r="DSH10" s="2"/>
      <c r="DSI10" s="2"/>
      <c r="DSJ10" s="2"/>
      <c r="DSK10" s="2"/>
      <c r="DSL10" s="2"/>
      <c r="DSM10" s="2"/>
      <c r="DSN10" s="2"/>
      <c r="DSO10" s="2"/>
      <c r="DSP10" s="2"/>
      <c r="DSQ10" s="2"/>
      <c r="DSR10" s="2"/>
      <c r="DSS10" s="2"/>
      <c r="DST10" s="2"/>
      <c r="DSU10" s="2"/>
      <c r="DSV10" s="2"/>
      <c r="DSW10" s="2"/>
      <c r="DSX10" s="2"/>
      <c r="DSY10" s="2"/>
      <c r="DSZ10" s="2"/>
      <c r="DTA10" s="2"/>
      <c r="DTB10" s="2"/>
      <c r="DTC10" s="2"/>
      <c r="DTD10" s="2"/>
      <c r="DTE10" s="2"/>
      <c r="DTF10" s="2"/>
      <c r="DTG10" s="2"/>
      <c r="DTH10" s="2"/>
      <c r="DTI10" s="2"/>
      <c r="DTJ10" s="2"/>
      <c r="DTK10" s="2"/>
      <c r="DTL10" s="2"/>
      <c r="DTM10" s="2"/>
      <c r="DTN10" s="2"/>
      <c r="DTO10" s="2"/>
      <c r="DTP10" s="2"/>
      <c r="DTQ10" s="2"/>
      <c r="DTR10" s="2"/>
      <c r="DTS10" s="2"/>
      <c r="DTT10" s="2"/>
      <c r="DTU10" s="2"/>
      <c r="DTV10" s="2"/>
      <c r="DTW10" s="2"/>
      <c r="DTX10" s="2"/>
      <c r="DTY10" s="2"/>
      <c r="DTZ10" s="2"/>
      <c r="DUA10" s="2"/>
      <c r="DUB10" s="2"/>
      <c r="DUC10" s="2"/>
      <c r="DUD10" s="2"/>
      <c r="DUE10" s="2"/>
      <c r="DUF10" s="2"/>
      <c r="DUG10" s="2"/>
      <c r="DUH10" s="2"/>
      <c r="DUI10" s="2"/>
      <c r="DUJ10" s="2"/>
      <c r="DUK10" s="2"/>
      <c r="DUL10" s="2"/>
      <c r="DUM10" s="2"/>
      <c r="DUN10" s="2"/>
      <c r="DUO10" s="2"/>
      <c r="DUP10" s="2"/>
      <c r="DUQ10" s="2"/>
      <c r="DUR10" s="2"/>
      <c r="DUS10" s="2"/>
      <c r="DUT10" s="2"/>
      <c r="DUU10" s="2"/>
      <c r="DUV10" s="2"/>
      <c r="DUW10" s="2"/>
      <c r="DUX10" s="2"/>
      <c r="DUY10" s="2"/>
      <c r="DUZ10" s="2"/>
      <c r="DVA10" s="2"/>
      <c r="DVB10" s="2"/>
      <c r="DVC10" s="2"/>
      <c r="DVD10" s="2"/>
      <c r="DVE10" s="2"/>
      <c r="DVF10" s="2"/>
      <c r="DVG10" s="2"/>
      <c r="DVH10" s="2"/>
      <c r="DVI10" s="2"/>
      <c r="DVJ10" s="2"/>
      <c r="DVK10" s="2"/>
      <c r="DVL10" s="2"/>
      <c r="DVM10" s="2"/>
      <c r="DVN10" s="2"/>
      <c r="DVO10" s="2"/>
      <c r="DVP10" s="2"/>
      <c r="DVQ10" s="2"/>
      <c r="DVR10" s="2"/>
      <c r="DVS10" s="2"/>
      <c r="DVT10" s="2"/>
      <c r="DVU10" s="2"/>
      <c r="DVV10" s="2"/>
      <c r="DVW10" s="2"/>
      <c r="DVX10" s="2"/>
      <c r="DVY10" s="2"/>
      <c r="DVZ10" s="2"/>
      <c r="DWA10" s="2"/>
      <c r="DWB10" s="2"/>
      <c r="DWC10" s="2"/>
      <c r="DWD10" s="2"/>
      <c r="DWE10" s="2"/>
      <c r="DWF10" s="2"/>
      <c r="DWG10" s="2"/>
      <c r="DWH10" s="2"/>
      <c r="DWI10" s="2"/>
      <c r="DWJ10" s="2"/>
      <c r="DWK10" s="2"/>
      <c r="DWL10" s="2"/>
      <c r="DWM10" s="2"/>
      <c r="DWN10" s="2"/>
      <c r="DWO10" s="2"/>
      <c r="DWP10" s="2"/>
      <c r="DWQ10" s="2"/>
      <c r="DWR10" s="2"/>
      <c r="DWS10" s="2"/>
      <c r="DWT10" s="2"/>
      <c r="DWU10" s="2"/>
      <c r="DWV10" s="2"/>
      <c r="DWW10" s="2"/>
      <c r="DWX10" s="2"/>
      <c r="DWY10" s="2"/>
      <c r="DWZ10" s="2"/>
      <c r="DXA10" s="2"/>
      <c r="DXB10" s="2"/>
      <c r="DXC10" s="2"/>
      <c r="DXD10" s="2"/>
      <c r="DXE10" s="2"/>
      <c r="DXF10" s="2"/>
      <c r="DXG10" s="2"/>
      <c r="DXH10" s="2"/>
      <c r="DXI10" s="2"/>
      <c r="DXJ10" s="2"/>
      <c r="DXK10" s="2"/>
      <c r="DXL10" s="2"/>
      <c r="DXM10" s="2"/>
      <c r="DXN10" s="2"/>
      <c r="DXO10" s="2"/>
      <c r="DXP10" s="2"/>
      <c r="DXQ10" s="2"/>
      <c r="DXR10" s="2"/>
      <c r="DXS10" s="2"/>
      <c r="DXT10" s="2"/>
      <c r="DXU10" s="2"/>
      <c r="DXV10" s="2"/>
      <c r="DXW10" s="2"/>
      <c r="DXX10" s="2"/>
      <c r="DXY10" s="2"/>
      <c r="DXZ10" s="2"/>
      <c r="DYA10" s="2"/>
      <c r="DYB10" s="2"/>
      <c r="DYC10" s="2"/>
      <c r="DYD10" s="2"/>
      <c r="DYE10" s="2"/>
      <c r="DYF10" s="2"/>
      <c r="DYG10" s="2"/>
      <c r="DYH10" s="2"/>
      <c r="DYI10" s="2"/>
      <c r="DYJ10" s="2"/>
      <c r="DYK10" s="2"/>
      <c r="DYL10" s="2"/>
      <c r="DYM10" s="2"/>
      <c r="DYN10" s="2"/>
      <c r="DYO10" s="2"/>
      <c r="DYP10" s="2"/>
      <c r="DYQ10" s="2"/>
      <c r="DYR10" s="2"/>
      <c r="DYS10" s="2"/>
      <c r="DYT10" s="2"/>
      <c r="DYU10" s="2"/>
      <c r="DYV10" s="2"/>
      <c r="DYW10" s="2"/>
      <c r="DYX10" s="2"/>
      <c r="DYY10" s="2"/>
      <c r="DYZ10" s="2"/>
      <c r="DZA10" s="2"/>
      <c r="DZB10" s="2"/>
      <c r="DZC10" s="2"/>
      <c r="DZD10" s="2"/>
      <c r="DZE10" s="2"/>
      <c r="DZF10" s="2"/>
      <c r="DZG10" s="2"/>
      <c r="DZH10" s="2"/>
      <c r="DZI10" s="2"/>
      <c r="DZJ10" s="2"/>
      <c r="DZK10" s="2"/>
      <c r="DZL10" s="2"/>
      <c r="DZM10" s="2"/>
      <c r="DZN10" s="2"/>
      <c r="DZO10" s="2"/>
      <c r="DZP10" s="2"/>
      <c r="DZQ10" s="2"/>
      <c r="DZR10" s="2"/>
      <c r="DZS10" s="2"/>
      <c r="DZT10" s="2"/>
      <c r="DZU10" s="2"/>
      <c r="DZV10" s="2"/>
      <c r="DZW10" s="2"/>
      <c r="DZX10" s="2"/>
      <c r="DZY10" s="2"/>
      <c r="DZZ10" s="2"/>
      <c r="EAA10" s="2"/>
      <c r="EAB10" s="2"/>
      <c r="EAC10" s="2"/>
      <c r="EAD10" s="2"/>
      <c r="EAE10" s="2"/>
      <c r="EAF10" s="2"/>
      <c r="EAG10" s="2"/>
      <c r="EAH10" s="2"/>
      <c r="EAI10" s="2"/>
      <c r="EAJ10" s="2"/>
      <c r="EAK10" s="2"/>
      <c r="EAL10" s="2"/>
      <c r="EAM10" s="2"/>
      <c r="EAN10" s="2"/>
      <c r="EAO10" s="2"/>
      <c r="EAP10" s="2"/>
      <c r="EAQ10" s="2"/>
      <c r="EAR10" s="2"/>
      <c r="EAS10" s="2"/>
      <c r="EAT10" s="2"/>
      <c r="EAU10" s="2"/>
      <c r="EAV10" s="2"/>
      <c r="EAW10" s="2"/>
      <c r="EAX10" s="2"/>
      <c r="EAY10" s="2"/>
      <c r="EAZ10" s="2"/>
      <c r="EBA10" s="2"/>
      <c r="EBB10" s="2"/>
      <c r="EBC10" s="2"/>
      <c r="EBD10" s="2"/>
      <c r="EBE10" s="2"/>
      <c r="EBF10" s="2"/>
      <c r="EBG10" s="2"/>
      <c r="EBH10" s="2"/>
      <c r="EBI10" s="2"/>
      <c r="EBJ10" s="2"/>
      <c r="EBK10" s="2"/>
      <c r="EBL10" s="2"/>
      <c r="EBM10" s="2"/>
      <c r="EBN10" s="2"/>
      <c r="EBO10" s="2"/>
      <c r="EBP10" s="2"/>
      <c r="EBQ10" s="2"/>
      <c r="EBR10" s="2"/>
      <c r="EBS10" s="2"/>
      <c r="EBT10" s="2"/>
      <c r="EBU10" s="2"/>
      <c r="EBV10" s="2"/>
      <c r="EBW10" s="2"/>
      <c r="EBX10" s="2"/>
      <c r="EBY10" s="2"/>
      <c r="EBZ10" s="2"/>
      <c r="ECA10" s="2"/>
      <c r="ECB10" s="2"/>
      <c r="ECC10" s="2"/>
      <c r="ECD10" s="2"/>
      <c r="ECE10" s="2"/>
      <c r="ECF10" s="2"/>
      <c r="ECG10" s="2"/>
      <c r="ECH10" s="2"/>
      <c r="ECI10" s="2"/>
      <c r="ECJ10" s="2"/>
      <c r="ECK10" s="2"/>
      <c r="ECL10" s="2"/>
      <c r="ECM10" s="2"/>
      <c r="ECN10" s="2"/>
      <c r="ECO10" s="2"/>
      <c r="ECP10" s="2"/>
      <c r="ECQ10" s="2"/>
      <c r="ECR10" s="2"/>
      <c r="ECS10" s="2"/>
      <c r="ECT10" s="2"/>
      <c r="ECU10" s="2"/>
      <c r="ECV10" s="2"/>
      <c r="ECW10" s="2"/>
      <c r="ECX10" s="2"/>
      <c r="ECY10" s="2"/>
      <c r="ECZ10" s="2"/>
      <c r="EDA10" s="2"/>
      <c r="EDB10" s="2"/>
      <c r="EDC10" s="2"/>
      <c r="EDD10" s="2"/>
      <c r="EDE10" s="2"/>
      <c r="EDF10" s="2"/>
      <c r="EDG10" s="2"/>
      <c r="EDH10" s="2"/>
      <c r="EDI10" s="2"/>
      <c r="EDJ10" s="2"/>
      <c r="EDK10" s="2"/>
      <c r="EDL10" s="2"/>
      <c r="EDM10" s="2"/>
      <c r="EDN10" s="2"/>
      <c r="EDO10" s="2"/>
      <c r="EDP10" s="2"/>
      <c r="EDQ10" s="2"/>
      <c r="EDR10" s="2"/>
      <c r="EDS10" s="2"/>
      <c r="EDT10" s="2"/>
      <c r="EDU10" s="2"/>
      <c r="EDV10" s="2"/>
      <c r="EDW10" s="2"/>
      <c r="EDX10" s="2"/>
      <c r="EDY10" s="2"/>
      <c r="EDZ10" s="2"/>
      <c r="EEA10" s="2"/>
      <c r="EEB10" s="2"/>
      <c r="EEC10" s="2"/>
      <c r="EED10" s="2"/>
      <c r="EEE10" s="2"/>
      <c r="EEF10" s="2"/>
      <c r="EEG10" s="2"/>
      <c r="EEH10" s="2"/>
      <c r="EEI10" s="2"/>
      <c r="EEJ10" s="2"/>
      <c r="EEK10" s="2"/>
      <c r="EEL10" s="2"/>
      <c r="EEM10" s="2"/>
      <c r="EEN10" s="2"/>
      <c r="EEO10" s="2"/>
      <c r="EEP10" s="2"/>
      <c r="EEQ10" s="2"/>
      <c r="EER10" s="2"/>
      <c r="EES10" s="2"/>
      <c r="EET10" s="2"/>
      <c r="EEU10" s="2"/>
      <c r="EEV10" s="2"/>
      <c r="EEW10" s="2"/>
      <c r="EEX10" s="2"/>
      <c r="EEY10" s="2"/>
      <c r="EEZ10" s="2"/>
      <c r="EFA10" s="2"/>
      <c r="EFB10" s="2"/>
      <c r="EFC10" s="2"/>
      <c r="EFD10" s="2"/>
      <c r="EFE10" s="2"/>
      <c r="EFF10" s="2"/>
      <c r="EFG10" s="2"/>
      <c r="EFH10" s="2"/>
      <c r="EFI10" s="2"/>
      <c r="EFJ10" s="2"/>
      <c r="EFK10" s="2"/>
      <c r="EFL10" s="2"/>
      <c r="EFM10" s="2"/>
      <c r="EFN10" s="2"/>
      <c r="EFO10" s="2"/>
      <c r="EFP10" s="2"/>
      <c r="EFQ10" s="2"/>
      <c r="EFR10" s="2"/>
      <c r="EFS10" s="2"/>
      <c r="EFT10" s="2"/>
      <c r="EFU10" s="2"/>
      <c r="EFV10" s="2"/>
      <c r="EFW10" s="2"/>
      <c r="EFX10" s="2"/>
      <c r="EFY10" s="2"/>
      <c r="EFZ10" s="2"/>
      <c r="EGA10" s="2"/>
      <c r="EGB10" s="2"/>
      <c r="EGC10" s="2"/>
      <c r="EGD10" s="2"/>
      <c r="EGE10" s="2"/>
      <c r="EGF10" s="2"/>
      <c r="EGG10" s="2"/>
      <c r="EGH10" s="2"/>
      <c r="EGI10" s="2"/>
      <c r="EGJ10" s="2"/>
      <c r="EGK10" s="2"/>
      <c r="EGL10" s="2"/>
      <c r="EGM10" s="2"/>
      <c r="EGN10" s="2"/>
      <c r="EGO10" s="2"/>
      <c r="EGP10" s="2"/>
      <c r="EGQ10" s="2"/>
      <c r="EGR10" s="2"/>
      <c r="EGS10" s="2"/>
      <c r="EGT10" s="2"/>
      <c r="EGU10" s="2"/>
      <c r="EGV10" s="2"/>
      <c r="EGW10" s="2"/>
      <c r="EGX10" s="2"/>
      <c r="EGY10" s="2"/>
      <c r="EGZ10" s="2"/>
      <c r="EHA10" s="2"/>
      <c r="EHB10" s="2"/>
      <c r="EHC10" s="2"/>
      <c r="EHD10" s="2"/>
      <c r="EHE10" s="2"/>
      <c r="EHF10" s="2"/>
      <c r="EHG10" s="2"/>
      <c r="EHH10" s="2"/>
      <c r="EHI10" s="2"/>
      <c r="EHJ10" s="2"/>
      <c r="EHK10" s="2"/>
      <c r="EHL10" s="2"/>
      <c r="EHM10" s="2"/>
      <c r="EHN10" s="2"/>
      <c r="EHO10" s="2"/>
      <c r="EHP10" s="2"/>
      <c r="EHQ10" s="2"/>
      <c r="EHR10" s="2"/>
      <c r="EHS10" s="2"/>
      <c r="EHT10" s="2"/>
      <c r="EHU10" s="2"/>
      <c r="EHV10" s="2"/>
      <c r="EHW10" s="2"/>
      <c r="EHX10" s="2"/>
      <c r="EHY10" s="2"/>
      <c r="EHZ10" s="2"/>
      <c r="EIA10" s="2"/>
      <c r="EIB10" s="2"/>
      <c r="EIC10" s="2"/>
      <c r="EID10" s="2"/>
      <c r="EIE10" s="2"/>
      <c r="EIF10" s="2"/>
      <c r="EIG10" s="2"/>
      <c r="EIH10" s="2"/>
      <c r="EII10" s="2"/>
      <c r="EIJ10" s="2"/>
      <c r="EIK10" s="2"/>
      <c r="EIL10" s="2"/>
      <c r="EIM10" s="2"/>
      <c r="EIN10" s="2"/>
      <c r="EIO10" s="2"/>
      <c r="EIP10" s="2"/>
      <c r="EIQ10" s="2"/>
      <c r="EIR10" s="2"/>
      <c r="EIS10" s="2"/>
      <c r="EIT10" s="2"/>
      <c r="EIU10" s="2"/>
      <c r="EIV10" s="2"/>
      <c r="EIW10" s="2"/>
      <c r="EIX10" s="2"/>
      <c r="EIY10" s="2"/>
      <c r="EIZ10" s="2"/>
      <c r="EJA10" s="2"/>
      <c r="EJB10" s="2"/>
      <c r="EJC10" s="2"/>
      <c r="EJD10" s="2"/>
      <c r="EJE10" s="2"/>
      <c r="EJF10" s="2"/>
      <c r="EJG10" s="2"/>
      <c r="EJH10" s="2"/>
      <c r="EJI10" s="2"/>
      <c r="EJJ10" s="2"/>
      <c r="EJK10" s="2"/>
      <c r="EJL10" s="2"/>
      <c r="EJM10" s="2"/>
      <c r="EJN10" s="2"/>
      <c r="EJO10" s="2"/>
      <c r="EJP10" s="2"/>
      <c r="EJQ10" s="2"/>
      <c r="EJR10" s="2"/>
      <c r="EJS10" s="2"/>
      <c r="EJT10" s="2"/>
      <c r="EJU10" s="2"/>
      <c r="EJV10" s="2"/>
      <c r="EJW10" s="2"/>
      <c r="EJX10" s="2"/>
      <c r="EJY10" s="2"/>
      <c r="EJZ10" s="2"/>
      <c r="EKA10" s="2"/>
      <c r="EKB10" s="2"/>
      <c r="EKC10" s="2"/>
      <c r="EKD10" s="2"/>
      <c r="EKE10" s="2"/>
      <c r="EKF10" s="2"/>
      <c r="EKG10" s="2"/>
      <c r="EKH10" s="2"/>
      <c r="EKI10" s="2"/>
      <c r="EKJ10" s="2"/>
      <c r="EKK10" s="2"/>
      <c r="EKL10" s="2"/>
      <c r="EKM10" s="2"/>
      <c r="EKN10" s="2"/>
      <c r="EKO10" s="2"/>
      <c r="EKP10" s="2"/>
      <c r="EKQ10" s="2"/>
      <c r="EKR10" s="2"/>
      <c r="EKS10" s="2"/>
      <c r="EKT10" s="2"/>
      <c r="EKU10" s="2"/>
      <c r="EKV10" s="2"/>
      <c r="EKW10" s="2"/>
      <c r="EKX10" s="2"/>
      <c r="EKY10" s="2"/>
      <c r="EKZ10" s="2"/>
      <c r="ELA10" s="2"/>
      <c r="ELB10" s="2"/>
      <c r="ELC10" s="2"/>
      <c r="ELD10" s="2"/>
      <c r="ELE10" s="2"/>
      <c r="ELF10" s="2"/>
      <c r="ELG10" s="2"/>
      <c r="ELH10" s="2"/>
      <c r="ELI10" s="2"/>
      <c r="ELJ10" s="2"/>
      <c r="ELK10" s="2"/>
      <c r="ELL10" s="2"/>
      <c r="ELM10" s="2"/>
      <c r="ELN10" s="2"/>
      <c r="ELO10" s="2"/>
      <c r="ELP10" s="2"/>
      <c r="ELQ10" s="2"/>
      <c r="ELR10" s="2"/>
      <c r="ELS10" s="2"/>
      <c r="ELT10" s="2"/>
      <c r="ELU10" s="2"/>
      <c r="ELV10" s="2"/>
      <c r="ELW10" s="2"/>
      <c r="ELX10" s="2"/>
      <c r="ELY10" s="2"/>
      <c r="ELZ10" s="2"/>
      <c r="EMA10" s="2"/>
      <c r="EMB10" s="2"/>
      <c r="EMC10" s="2"/>
      <c r="EMD10" s="2"/>
      <c r="EME10" s="2"/>
      <c r="EMF10" s="2"/>
      <c r="EMG10" s="2"/>
      <c r="EMH10" s="2"/>
      <c r="EMI10" s="2"/>
      <c r="EMJ10" s="2"/>
      <c r="EMK10" s="2"/>
      <c r="EML10" s="2"/>
      <c r="EMM10" s="2"/>
      <c r="EMN10" s="2"/>
      <c r="EMO10" s="2"/>
      <c r="EMP10" s="2"/>
      <c r="EMQ10" s="2"/>
      <c r="EMR10" s="2"/>
      <c r="EMS10" s="2"/>
      <c r="EMT10" s="2"/>
      <c r="EMU10" s="2"/>
      <c r="EMV10" s="2"/>
      <c r="EMW10" s="2"/>
      <c r="EMX10" s="2"/>
      <c r="EMY10" s="2"/>
      <c r="EMZ10" s="2"/>
      <c r="ENA10" s="2"/>
      <c r="ENB10" s="2"/>
      <c r="ENC10" s="2"/>
      <c r="END10" s="2"/>
      <c r="ENE10" s="2"/>
      <c r="ENF10" s="2"/>
      <c r="ENG10" s="2"/>
      <c r="ENH10" s="2"/>
      <c r="ENI10" s="2"/>
      <c r="ENJ10" s="2"/>
      <c r="ENK10" s="2"/>
      <c r="ENL10" s="2"/>
      <c r="ENM10" s="2"/>
      <c r="ENN10" s="2"/>
      <c r="ENO10" s="2"/>
      <c r="ENP10" s="2"/>
      <c r="ENQ10" s="2"/>
      <c r="ENR10" s="2"/>
      <c r="ENS10" s="2"/>
      <c r="ENT10" s="2"/>
      <c r="ENU10" s="2"/>
      <c r="ENV10" s="2"/>
      <c r="ENW10" s="2"/>
      <c r="ENX10" s="2"/>
      <c r="ENY10" s="2"/>
      <c r="ENZ10" s="2"/>
      <c r="EOA10" s="2"/>
      <c r="EOB10" s="2"/>
      <c r="EOC10" s="2"/>
      <c r="EOD10" s="2"/>
      <c r="EOE10" s="2"/>
      <c r="EOF10" s="2"/>
      <c r="EOG10" s="2"/>
      <c r="EOH10" s="2"/>
      <c r="EOI10" s="2"/>
      <c r="EOJ10" s="2"/>
      <c r="EOK10" s="2"/>
      <c r="EOL10" s="2"/>
      <c r="EOM10" s="2"/>
      <c r="EON10" s="2"/>
      <c r="EOO10" s="2"/>
      <c r="EOP10" s="2"/>
      <c r="EOQ10" s="2"/>
      <c r="EOR10" s="2"/>
      <c r="EOS10" s="2"/>
      <c r="EOT10" s="2"/>
      <c r="EOU10" s="2"/>
      <c r="EOV10" s="2"/>
      <c r="EOW10" s="2"/>
      <c r="EOX10" s="2"/>
      <c r="EOY10" s="2"/>
      <c r="EOZ10" s="2"/>
      <c r="EPA10" s="2"/>
      <c r="EPB10" s="2"/>
      <c r="EPC10" s="2"/>
      <c r="EPD10" s="2"/>
      <c r="EPE10" s="2"/>
      <c r="EPF10" s="2"/>
      <c r="EPG10" s="2"/>
      <c r="EPH10" s="2"/>
      <c r="EPI10" s="2"/>
      <c r="EPJ10" s="2"/>
      <c r="EPK10" s="2"/>
      <c r="EPL10" s="2"/>
      <c r="EPM10" s="2"/>
      <c r="EPN10" s="2"/>
      <c r="EPO10" s="2"/>
      <c r="EPP10" s="2"/>
      <c r="EPQ10" s="2"/>
      <c r="EPR10" s="2"/>
      <c r="EPS10" s="2"/>
      <c r="EPT10" s="2"/>
      <c r="EPU10" s="2"/>
      <c r="EPV10" s="2"/>
      <c r="EPW10" s="2"/>
      <c r="EPX10" s="2"/>
      <c r="EPY10" s="2"/>
      <c r="EPZ10" s="2"/>
      <c r="EQA10" s="2"/>
      <c r="EQB10" s="2"/>
      <c r="EQC10" s="2"/>
      <c r="EQD10" s="2"/>
      <c r="EQE10" s="2"/>
      <c r="EQF10" s="2"/>
      <c r="EQG10" s="2"/>
      <c r="EQH10" s="2"/>
      <c r="EQI10" s="2"/>
      <c r="EQJ10" s="2"/>
      <c r="EQK10" s="2"/>
      <c r="EQL10" s="2"/>
      <c r="EQM10" s="2"/>
      <c r="EQN10" s="2"/>
      <c r="EQO10" s="2"/>
      <c r="EQP10" s="2"/>
      <c r="EQQ10" s="2"/>
      <c r="EQR10" s="2"/>
      <c r="EQS10" s="2"/>
      <c r="EQT10" s="2"/>
      <c r="EQU10" s="2"/>
      <c r="EQV10" s="2"/>
      <c r="EQW10" s="2"/>
      <c r="EQX10" s="2"/>
      <c r="EQY10" s="2"/>
      <c r="EQZ10" s="2"/>
      <c r="ERA10" s="2"/>
      <c r="ERB10" s="2"/>
      <c r="ERC10" s="2"/>
      <c r="ERD10" s="2"/>
      <c r="ERE10" s="2"/>
      <c r="ERF10" s="2"/>
      <c r="ERG10" s="2"/>
      <c r="ERH10" s="2"/>
      <c r="ERI10" s="2"/>
      <c r="ERJ10" s="2"/>
      <c r="ERK10" s="2"/>
      <c r="ERL10" s="2"/>
      <c r="ERM10" s="2"/>
      <c r="ERN10" s="2"/>
      <c r="ERO10" s="2"/>
      <c r="ERP10" s="2"/>
      <c r="ERQ10" s="2"/>
      <c r="ERR10" s="2"/>
      <c r="ERS10" s="2"/>
      <c r="ERT10" s="2"/>
      <c r="ERU10" s="2"/>
      <c r="ERV10" s="2"/>
      <c r="ERW10" s="2"/>
      <c r="ERX10" s="2"/>
      <c r="ERY10" s="2"/>
      <c r="ERZ10" s="2"/>
      <c r="ESA10" s="2"/>
      <c r="ESB10" s="2"/>
      <c r="ESC10" s="2"/>
      <c r="ESD10" s="2"/>
      <c r="ESE10" s="2"/>
      <c r="ESF10" s="2"/>
      <c r="ESG10" s="2"/>
      <c r="ESH10" s="2"/>
      <c r="ESI10" s="2"/>
      <c r="ESJ10" s="2"/>
      <c r="ESK10" s="2"/>
      <c r="ESL10" s="2"/>
      <c r="ESM10" s="2"/>
      <c r="ESN10" s="2"/>
      <c r="ESO10" s="2"/>
      <c r="ESP10" s="2"/>
      <c r="ESQ10" s="2"/>
      <c r="ESR10" s="2"/>
      <c r="ESS10" s="2"/>
      <c r="EST10" s="2"/>
      <c r="ESU10" s="2"/>
      <c r="ESV10" s="2"/>
      <c r="ESW10" s="2"/>
      <c r="ESX10" s="2"/>
      <c r="ESY10" s="2"/>
      <c r="ESZ10" s="2"/>
      <c r="ETA10" s="2"/>
      <c r="ETB10" s="2"/>
      <c r="ETC10" s="2"/>
      <c r="ETD10" s="2"/>
      <c r="ETE10" s="2"/>
      <c r="ETF10" s="2"/>
      <c r="ETG10" s="2"/>
      <c r="ETH10" s="2"/>
      <c r="ETI10" s="2"/>
      <c r="ETJ10" s="2"/>
      <c r="ETK10" s="2"/>
      <c r="ETL10" s="2"/>
      <c r="ETM10" s="2"/>
      <c r="ETN10" s="2"/>
      <c r="ETO10" s="2"/>
      <c r="ETP10" s="2"/>
      <c r="ETQ10" s="2"/>
      <c r="ETR10" s="2"/>
      <c r="ETS10" s="2"/>
      <c r="ETT10" s="2"/>
      <c r="ETU10" s="2"/>
      <c r="ETV10" s="2"/>
      <c r="ETW10" s="2"/>
      <c r="ETX10" s="2"/>
      <c r="ETY10" s="2"/>
      <c r="ETZ10" s="2"/>
      <c r="EUA10" s="2"/>
      <c r="EUB10" s="2"/>
      <c r="EUC10" s="2"/>
      <c r="EUD10" s="2"/>
      <c r="EUE10" s="2"/>
      <c r="EUF10" s="2"/>
      <c r="EUG10" s="2"/>
      <c r="EUH10" s="2"/>
      <c r="EUI10" s="2"/>
      <c r="EUJ10" s="2"/>
      <c r="EUK10" s="2"/>
      <c r="EUL10" s="2"/>
      <c r="EUM10" s="2"/>
      <c r="EUN10" s="2"/>
      <c r="EUO10" s="2"/>
      <c r="EUP10" s="2"/>
      <c r="EUQ10" s="2"/>
      <c r="EUR10" s="2"/>
      <c r="EUS10" s="2"/>
      <c r="EUT10" s="2"/>
      <c r="EUU10" s="2"/>
      <c r="EUV10" s="2"/>
      <c r="EUW10" s="2"/>
      <c r="EUX10" s="2"/>
      <c r="EUY10" s="2"/>
      <c r="EUZ10" s="2"/>
      <c r="EVA10" s="2"/>
      <c r="EVB10" s="2"/>
      <c r="EVC10" s="2"/>
      <c r="EVD10" s="2"/>
      <c r="EVE10" s="2"/>
      <c r="EVF10" s="2"/>
      <c r="EVG10" s="2"/>
      <c r="EVH10" s="2"/>
      <c r="EVI10" s="2"/>
      <c r="EVJ10" s="2"/>
      <c r="EVK10" s="2"/>
      <c r="EVL10" s="2"/>
      <c r="EVM10" s="2"/>
      <c r="EVN10" s="2"/>
      <c r="EVO10" s="2"/>
      <c r="EVP10" s="2"/>
      <c r="EVQ10" s="2"/>
      <c r="EVR10" s="2"/>
      <c r="EVS10" s="2"/>
      <c r="EVT10" s="2"/>
      <c r="EVU10" s="2"/>
      <c r="EVV10" s="2"/>
      <c r="EVW10" s="2"/>
      <c r="EVX10" s="2"/>
      <c r="EVY10" s="2"/>
      <c r="EVZ10" s="2"/>
      <c r="EWA10" s="2"/>
      <c r="EWB10" s="2"/>
      <c r="EWC10" s="2"/>
      <c r="EWD10" s="2"/>
      <c r="EWE10" s="2"/>
      <c r="EWF10" s="2"/>
      <c r="EWG10" s="2"/>
      <c r="EWH10" s="2"/>
      <c r="EWI10" s="2"/>
      <c r="EWJ10" s="2"/>
      <c r="EWK10" s="2"/>
      <c r="EWL10" s="2"/>
      <c r="EWM10" s="2"/>
      <c r="EWN10" s="2"/>
      <c r="EWO10" s="2"/>
      <c r="EWP10" s="2"/>
      <c r="EWQ10" s="2"/>
      <c r="EWR10" s="2"/>
      <c r="EWS10" s="2"/>
      <c r="EWT10" s="2"/>
      <c r="EWU10" s="2"/>
      <c r="EWV10" s="2"/>
      <c r="EWW10" s="2"/>
      <c r="EWX10" s="2"/>
      <c r="EWY10" s="2"/>
      <c r="EWZ10" s="2"/>
      <c r="EXA10" s="2"/>
      <c r="EXB10" s="2"/>
      <c r="EXC10" s="2"/>
      <c r="EXD10" s="2"/>
      <c r="EXE10" s="2"/>
      <c r="EXF10" s="2"/>
      <c r="EXG10" s="2"/>
      <c r="EXH10" s="2"/>
      <c r="EXI10" s="2"/>
      <c r="EXJ10" s="2"/>
      <c r="EXK10" s="2"/>
      <c r="EXL10" s="2"/>
      <c r="EXM10" s="2"/>
      <c r="EXN10" s="2"/>
      <c r="EXO10" s="2"/>
      <c r="EXP10" s="2"/>
      <c r="EXQ10" s="2"/>
      <c r="EXR10" s="2"/>
      <c r="EXS10" s="2"/>
      <c r="EXT10" s="2"/>
      <c r="EXU10" s="2"/>
      <c r="EXV10" s="2"/>
      <c r="EXW10" s="2"/>
      <c r="EXX10" s="2"/>
      <c r="EXY10" s="2"/>
      <c r="EXZ10" s="2"/>
      <c r="EYA10" s="2"/>
      <c r="EYB10" s="2"/>
      <c r="EYC10" s="2"/>
      <c r="EYD10" s="2"/>
      <c r="EYE10" s="2"/>
      <c r="EYF10" s="2"/>
      <c r="EYG10" s="2"/>
      <c r="EYH10" s="2"/>
      <c r="EYI10" s="2"/>
      <c r="EYJ10" s="2"/>
      <c r="EYK10" s="2"/>
      <c r="EYL10" s="2"/>
      <c r="EYM10" s="2"/>
      <c r="EYN10" s="2"/>
      <c r="EYO10" s="2"/>
      <c r="EYP10" s="2"/>
      <c r="EYQ10" s="2"/>
      <c r="EYR10" s="2"/>
      <c r="EYS10" s="2"/>
      <c r="EYT10" s="2"/>
      <c r="EYU10" s="2"/>
      <c r="EYV10" s="2"/>
      <c r="EYW10" s="2"/>
      <c r="EYX10" s="2"/>
      <c r="EYY10" s="2"/>
      <c r="EYZ10" s="2"/>
      <c r="EZA10" s="2"/>
      <c r="EZB10" s="2"/>
      <c r="EZC10" s="2"/>
      <c r="EZD10" s="2"/>
      <c r="EZE10" s="2"/>
      <c r="EZF10" s="2"/>
      <c r="EZG10" s="2"/>
      <c r="EZH10" s="2"/>
      <c r="EZI10" s="2"/>
      <c r="EZJ10" s="2"/>
      <c r="EZK10" s="2"/>
      <c r="EZL10" s="2"/>
      <c r="EZM10" s="2"/>
      <c r="EZN10" s="2"/>
      <c r="EZO10" s="2"/>
      <c r="EZP10" s="2"/>
      <c r="EZQ10" s="2"/>
      <c r="EZR10" s="2"/>
      <c r="EZS10" s="2"/>
      <c r="EZT10" s="2"/>
      <c r="EZU10" s="2"/>
      <c r="EZV10" s="2"/>
      <c r="EZW10" s="2"/>
      <c r="EZX10" s="2"/>
      <c r="EZY10" s="2"/>
      <c r="EZZ10" s="2"/>
      <c r="FAA10" s="2"/>
      <c r="FAB10" s="2"/>
      <c r="FAC10" s="2"/>
      <c r="FAD10" s="2"/>
      <c r="FAE10" s="2"/>
      <c r="FAF10" s="2"/>
      <c r="FAG10" s="2"/>
      <c r="FAH10" s="2"/>
      <c r="FAI10" s="2"/>
      <c r="FAJ10" s="2"/>
      <c r="FAK10" s="2"/>
      <c r="FAL10" s="2"/>
      <c r="FAM10" s="2"/>
      <c r="FAN10" s="2"/>
      <c r="FAO10" s="2"/>
      <c r="FAP10" s="2"/>
      <c r="FAQ10" s="2"/>
      <c r="FAR10" s="2"/>
      <c r="FAS10" s="2"/>
      <c r="FAT10" s="2"/>
      <c r="FAU10" s="2"/>
      <c r="FAV10" s="2"/>
      <c r="FAW10" s="2"/>
      <c r="FAX10" s="2"/>
      <c r="FAY10" s="2"/>
      <c r="FAZ10" s="2"/>
      <c r="FBA10" s="2"/>
      <c r="FBB10" s="2"/>
      <c r="FBC10" s="2"/>
      <c r="FBD10" s="2"/>
      <c r="FBE10" s="2"/>
      <c r="FBF10" s="2"/>
      <c r="FBG10" s="2"/>
      <c r="FBH10" s="2"/>
      <c r="FBI10" s="2"/>
      <c r="FBJ10" s="2"/>
      <c r="FBK10" s="2"/>
      <c r="FBL10" s="2"/>
      <c r="FBM10" s="2"/>
      <c r="FBN10" s="2"/>
      <c r="FBO10" s="2"/>
      <c r="FBP10" s="2"/>
      <c r="FBQ10" s="2"/>
      <c r="FBR10" s="2"/>
      <c r="FBS10" s="2"/>
      <c r="FBT10" s="2"/>
      <c r="FBU10" s="2"/>
      <c r="FBV10" s="2"/>
      <c r="FBW10" s="2"/>
      <c r="FBX10" s="2"/>
      <c r="FBY10" s="2"/>
      <c r="FBZ10" s="2"/>
      <c r="FCA10" s="2"/>
      <c r="FCB10" s="2"/>
      <c r="FCC10" s="2"/>
      <c r="FCD10" s="2"/>
      <c r="FCE10" s="2"/>
      <c r="FCF10" s="2"/>
      <c r="FCG10" s="2"/>
      <c r="FCH10" s="2"/>
      <c r="FCI10" s="2"/>
      <c r="FCJ10" s="2"/>
      <c r="FCK10" s="2"/>
      <c r="FCL10" s="2"/>
      <c r="FCM10" s="2"/>
      <c r="FCN10" s="2"/>
      <c r="FCO10" s="2"/>
      <c r="FCP10" s="2"/>
      <c r="FCQ10" s="2"/>
      <c r="FCR10" s="2"/>
      <c r="FCS10" s="2"/>
      <c r="FCT10" s="2"/>
      <c r="FCU10" s="2"/>
      <c r="FCV10" s="2"/>
      <c r="FCW10" s="2"/>
      <c r="FCX10" s="2"/>
      <c r="FCY10" s="2"/>
      <c r="FCZ10" s="2"/>
      <c r="FDA10" s="2"/>
      <c r="FDB10" s="2"/>
      <c r="FDC10" s="2"/>
      <c r="FDD10" s="2"/>
      <c r="FDE10" s="2"/>
      <c r="FDF10" s="2"/>
      <c r="FDG10" s="2"/>
      <c r="FDH10" s="2"/>
      <c r="FDI10" s="2"/>
      <c r="FDJ10" s="2"/>
      <c r="FDK10" s="2"/>
      <c r="FDL10" s="2"/>
      <c r="FDM10" s="2"/>
      <c r="FDN10" s="2"/>
      <c r="FDO10" s="2"/>
      <c r="FDP10" s="2"/>
      <c r="FDQ10" s="2"/>
      <c r="FDR10" s="2"/>
      <c r="FDS10" s="2"/>
      <c r="FDT10" s="2"/>
      <c r="FDU10" s="2"/>
      <c r="FDV10" s="2"/>
      <c r="FDW10" s="2"/>
      <c r="FDX10" s="2"/>
      <c r="FDY10" s="2"/>
      <c r="FDZ10" s="2"/>
      <c r="FEA10" s="2"/>
      <c r="FEB10" s="2"/>
      <c r="FEC10" s="2"/>
      <c r="FED10" s="2"/>
      <c r="FEE10" s="2"/>
      <c r="FEF10" s="2"/>
      <c r="FEG10" s="2"/>
      <c r="FEH10" s="2"/>
      <c r="FEI10" s="2"/>
      <c r="FEJ10" s="2"/>
      <c r="FEK10" s="2"/>
      <c r="FEL10" s="2"/>
      <c r="FEM10" s="2"/>
      <c r="FEN10" s="2"/>
      <c r="FEO10" s="2"/>
      <c r="FEP10" s="2"/>
      <c r="FEQ10" s="2"/>
      <c r="FER10" s="2"/>
      <c r="FES10" s="2"/>
      <c r="FET10" s="2"/>
      <c r="FEU10" s="2"/>
      <c r="FEV10" s="2"/>
      <c r="FEW10" s="2"/>
      <c r="FEX10" s="2"/>
      <c r="FEY10" s="2"/>
      <c r="FEZ10" s="2"/>
      <c r="FFA10" s="2"/>
      <c r="FFB10" s="2"/>
      <c r="FFC10" s="2"/>
      <c r="FFD10" s="2"/>
      <c r="FFE10" s="2"/>
      <c r="FFF10" s="2"/>
      <c r="FFG10" s="2"/>
      <c r="FFH10" s="2"/>
      <c r="FFI10" s="2"/>
      <c r="FFJ10" s="2"/>
      <c r="FFK10" s="2"/>
      <c r="FFL10" s="2"/>
      <c r="FFM10" s="2"/>
      <c r="FFN10" s="2"/>
      <c r="FFO10" s="2"/>
      <c r="FFP10" s="2"/>
      <c r="FFQ10" s="2"/>
      <c r="FFR10" s="2"/>
      <c r="FFS10" s="2"/>
      <c r="FFT10" s="2"/>
      <c r="FFU10" s="2"/>
      <c r="FFV10" s="2"/>
      <c r="FFW10" s="2"/>
      <c r="FFX10" s="2"/>
      <c r="FFY10" s="2"/>
      <c r="FFZ10" s="2"/>
      <c r="FGA10" s="2"/>
      <c r="FGB10" s="2"/>
      <c r="FGC10" s="2"/>
      <c r="FGD10" s="2"/>
      <c r="FGE10" s="2"/>
      <c r="FGF10" s="2"/>
      <c r="FGG10" s="2"/>
      <c r="FGH10" s="2"/>
      <c r="FGI10" s="2"/>
      <c r="FGJ10" s="2"/>
      <c r="FGK10" s="2"/>
      <c r="FGL10" s="2"/>
      <c r="FGM10" s="2"/>
      <c r="FGN10" s="2"/>
      <c r="FGO10" s="2"/>
      <c r="FGP10" s="2"/>
      <c r="FGQ10" s="2"/>
      <c r="FGR10" s="2"/>
      <c r="FGS10" s="2"/>
      <c r="FGT10" s="2"/>
      <c r="FGU10" s="2"/>
      <c r="FGV10" s="2"/>
      <c r="FGW10" s="2"/>
      <c r="FGX10" s="2"/>
      <c r="FGY10" s="2"/>
      <c r="FGZ10" s="2"/>
      <c r="FHA10" s="2"/>
      <c r="FHB10" s="2"/>
      <c r="FHC10" s="2"/>
      <c r="FHD10" s="2"/>
      <c r="FHE10" s="2"/>
      <c r="FHF10" s="2"/>
      <c r="FHG10" s="2"/>
      <c r="FHH10" s="2"/>
      <c r="FHI10" s="2"/>
      <c r="FHJ10" s="2"/>
      <c r="FHK10" s="2"/>
      <c r="FHL10" s="2"/>
      <c r="FHM10" s="2"/>
      <c r="FHN10" s="2"/>
      <c r="FHO10" s="2"/>
      <c r="FHP10" s="2"/>
      <c r="FHQ10" s="2"/>
      <c r="FHR10" s="2"/>
      <c r="FHS10" s="2"/>
      <c r="FHT10" s="2"/>
      <c r="FHU10" s="2"/>
      <c r="FHV10" s="2"/>
      <c r="FHW10" s="2"/>
      <c r="FHX10" s="2"/>
      <c r="FHY10" s="2"/>
      <c r="FHZ10" s="2"/>
      <c r="FIA10" s="2"/>
      <c r="FIB10" s="2"/>
      <c r="FIC10" s="2"/>
      <c r="FID10" s="2"/>
      <c r="FIE10" s="2"/>
      <c r="FIF10" s="2"/>
      <c r="FIG10" s="2"/>
      <c r="FIH10" s="2"/>
      <c r="FII10" s="2"/>
      <c r="FIJ10" s="2"/>
      <c r="FIK10" s="2"/>
      <c r="FIL10" s="2"/>
      <c r="FIM10" s="2"/>
      <c r="FIN10" s="2"/>
      <c r="FIO10" s="2"/>
      <c r="FIP10" s="2"/>
      <c r="FIQ10" s="2"/>
      <c r="FIR10" s="2"/>
      <c r="FIS10" s="2"/>
      <c r="FIT10" s="2"/>
      <c r="FIU10" s="2"/>
      <c r="FIV10" s="2"/>
      <c r="FIW10" s="2"/>
      <c r="FIX10" s="2"/>
      <c r="FIY10" s="2"/>
      <c r="FIZ10" s="2"/>
      <c r="FJA10" s="2"/>
      <c r="FJB10" s="2"/>
      <c r="FJC10" s="2"/>
      <c r="FJD10" s="2"/>
      <c r="FJE10" s="2"/>
      <c r="FJF10" s="2"/>
      <c r="FJG10" s="2"/>
      <c r="FJH10" s="2"/>
      <c r="FJI10" s="2"/>
      <c r="FJJ10" s="2"/>
      <c r="FJK10" s="2"/>
      <c r="FJL10" s="2"/>
      <c r="FJM10" s="2"/>
      <c r="FJN10" s="2"/>
      <c r="FJO10" s="2"/>
      <c r="FJP10" s="2"/>
      <c r="FJQ10" s="2"/>
      <c r="FJR10" s="2"/>
      <c r="FJS10" s="2"/>
      <c r="FJT10" s="2"/>
      <c r="FJU10" s="2"/>
      <c r="FJV10" s="2"/>
      <c r="FJW10" s="2"/>
      <c r="FJX10" s="2"/>
      <c r="FJY10" s="2"/>
      <c r="FJZ10" s="2"/>
      <c r="FKA10" s="2"/>
      <c r="FKB10" s="2"/>
      <c r="FKC10" s="2"/>
      <c r="FKD10" s="2"/>
      <c r="FKE10" s="2"/>
      <c r="FKF10" s="2"/>
      <c r="FKG10" s="2"/>
      <c r="FKH10" s="2"/>
      <c r="FKI10" s="2"/>
      <c r="FKJ10" s="2"/>
      <c r="FKK10" s="2"/>
      <c r="FKL10" s="2"/>
      <c r="FKM10" s="2"/>
      <c r="FKN10" s="2"/>
      <c r="FKO10" s="2"/>
      <c r="FKP10" s="2"/>
      <c r="FKQ10" s="2"/>
      <c r="FKR10" s="2"/>
      <c r="FKS10" s="2"/>
      <c r="FKT10" s="2"/>
      <c r="FKU10" s="2"/>
      <c r="FKV10" s="2"/>
      <c r="FKW10" s="2"/>
      <c r="FKX10" s="2"/>
      <c r="FKY10" s="2"/>
      <c r="FKZ10" s="2"/>
      <c r="FLA10" s="2"/>
      <c r="FLB10" s="2"/>
      <c r="FLC10" s="2"/>
      <c r="FLD10" s="2"/>
      <c r="FLE10" s="2"/>
      <c r="FLF10" s="2"/>
      <c r="FLG10" s="2"/>
      <c r="FLH10" s="2"/>
      <c r="FLI10" s="2"/>
      <c r="FLJ10" s="2"/>
      <c r="FLK10" s="2"/>
      <c r="FLL10" s="2"/>
      <c r="FLM10" s="2"/>
      <c r="FLN10" s="2"/>
      <c r="FLO10" s="2"/>
      <c r="FLP10" s="2"/>
      <c r="FLQ10" s="2"/>
      <c r="FLR10" s="2"/>
      <c r="FLS10" s="2"/>
      <c r="FLT10" s="2"/>
      <c r="FLU10" s="2"/>
      <c r="FLV10" s="2"/>
      <c r="FLW10" s="2"/>
      <c r="FLX10" s="2"/>
      <c r="FLY10" s="2"/>
      <c r="FLZ10" s="2"/>
      <c r="FMA10" s="2"/>
      <c r="FMB10" s="2"/>
      <c r="FMC10" s="2"/>
      <c r="FMD10" s="2"/>
      <c r="FME10" s="2"/>
      <c r="FMF10" s="2"/>
      <c r="FMG10" s="2"/>
      <c r="FMH10" s="2"/>
      <c r="FMI10" s="2"/>
      <c r="FMJ10" s="2"/>
      <c r="FMK10" s="2"/>
      <c r="FML10" s="2"/>
      <c r="FMM10" s="2"/>
      <c r="FMN10" s="2"/>
      <c r="FMO10" s="2"/>
      <c r="FMP10" s="2"/>
      <c r="FMQ10" s="2"/>
      <c r="FMR10" s="2"/>
      <c r="FMS10" s="2"/>
      <c r="FMT10" s="2"/>
      <c r="FMU10" s="2"/>
      <c r="FMV10" s="2"/>
      <c r="FMW10" s="2"/>
      <c r="FMX10" s="2"/>
      <c r="FMY10" s="2"/>
      <c r="FMZ10" s="2"/>
      <c r="FNA10" s="2"/>
      <c r="FNB10" s="2"/>
      <c r="FNC10" s="2"/>
      <c r="FND10" s="2"/>
      <c r="FNE10" s="2"/>
      <c r="FNF10" s="2"/>
      <c r="FNG10" s="2"/>
      <c r="FNH10" s="2"/>
      <c r="FNI10" s="2"/>
      <c r="FNJ10" s="2"/>
      <c r="FNK10" s="2"/>
      <c r="FNL10" s="2"/>
      <c r="FNM10" s="2"/>
      <c r="FNN10" s="2"/>
      <c r="FNO10" s="2"/>
      <c r="FNP10" s="2"/>
      <c r="FNQ10" s="2"/>
      <c r="FNR10" s="2"/>
      <c r="FNS10" s="2"/>
      <c r="FNT10" s="2"/>
      <c r="FNU10" s="2"/>
      <c r="FNV10" s="2"/>
      <c r="FNW10" s="2"/>
      <c r="FNX10" s="2"/>
      <c r="FNY10" s="2"/>
      <c r="FNZ10" s="2"/>
      <c r="FOA10" s="2"/>
      <c r="FOB10" s="2"/>
      <c r="FOC10" s="2"/>
      <c r="FOD10" s="2"/>
      <c r="FOE10" s="2"/>
      <c r="FOF10" s="2"/>
      <c r="FOG10" s="2"/>
      <c r="FOH10" s="2"/>
      <c r="FOI10" s="2"/>
      <c r="FOJ10" s="2"/>
      <c r="FOK10" s="2"/>
      <c r="FOL10" s="2"/>
      <c r="FOM10" s="2"/>
      <c r="FON10" s="2"/>
      <c r="FOO10" s="2"/>
      <c r="FOP10" s="2"/>
      <c r="FOQ10" s="2"/>
      <c r="FOR10" s="2"/>
      <c r="FOS10" s="2"/>
      <c r="FOT10" s="2"/>
      <c r="FOU10" s="2"/>
      <c r="FOV10" s="2"/>
      <c r="FOW10" s="2"/>
      <c r="FOX10" s="2"/>
      <c r="FOY10" s="2"/>
      <c r="FOZ10" s="2"/>
      <c r="FPA10" s="2"/>
      <c r="FPB10" s="2"/>
      <c r="FPC10" s="2"/>
      <c r="FPD10" s="2"/>
      <c r="FPE10" s="2"/>
      <c r="FPF10" s="2"/>
      <c r="FPG10" s="2"/>
      <c r="FPH10" s="2"/>
      <c r="FPI10" s="2"/>
      <c r="FPJ10" s="2"/>
      <c r="FPK10" s="2"/>
      <c r="FPL10" s="2"/>
      <c r="FPM10" s="2"/>
      <c r="FPN10" s="2"/>
      <c r="FPO10" s="2"/>
      <c r="FPP10" s="2"/>
      <c r="FPQ10" s="2"/>
      <c r="FPR10" s="2"/>
      <c r="FPS10" s="2"/>
      <c r="FPT10" s="2"/>
      <c r="FPU10" s="2"/>
      <c r="FPV10" s="2"/>
      <c r="FPW10" s="2"/>
      <c r="FPX10" s="2"/>
      <c r="FPY10" s="2"/>
      <c r="FPZ10" s="2"/>
      <c r="FQA10" s="2"/>
      <c r="FQB10" s="2"/>
      <c r="FQC10" s="2"/>
      <c r="FQD10" s="2"/>
      <c r="FQE10" s="2"/>
      <c r="FQF10" s="2"/>
      <c r="FQG10" s="2"/>
      <c r="FQH10" s="2"/>
      <c r="FQI10" s="2"/>
      <c r="FQJ10" s="2"/>
      <c r="FQK10" s="2"/>
      <c r="FQL10" s="2"/>
      <c r="FQM10" s="2"/>
      <c r="FQN10" s="2"/>
      <c r="FQO10" s="2"/>
      <c r="FQP10" s="2"/>
      <c r="FQQ10" s="2"/>
      <c r="FQR10" s="2"/>
      <c r="FQS10" s="2"/>
      <c r="FQT10" s="2"/>
      <c r="FQU10" s="2"/>
      <c r="FQV10" s="2"/>
      <c r="FQW10" s="2"/>
      <c r="FQX10" s="2"/>
      <c r="FQY10" s="2"/>
      <c r="FQZ10" s="2"/>
      <c r="FRA10" s="2"/>
      <c r="FRB10" s="2"/>
      <c r="FRC10" s="2"/>
      <c r="FRD10" s="2"/>
      <c r="FRE10" s="2"/>
      <c r="FRF10" s="2"/>
      <c r="FRG10" s="2"/>
      <c r="FRH10" s="2"/>
      <c r="FRI10" s="2"/>
      <c r="FRJ10" s="2"/>
      <c r="FRK10" s="2"/>
      <c r="FRL10" s="2"/>
      <c r="FRM10" s="2"/>
      <c r="FRN10" s="2"/>
      <c r="FRO10" s="2"/>
      <c r="FRP10" s="2"/>
      <c r="FRQ10" s="2"/>
      <c r="FRR10" s="2"/>
      <c r="FRS10" s="2"/>
      <c r="FRT10" s="2"/>
      <c r="FRU10" s="2"/>
      <c r="FRV10" s="2"/>
      <c r="FRW10" s="2"/>
      <c r="FRX10" s="2"/>
      <c r="FRY10" s="2"/>
      <c r="FRZ10" s="2"/>
      <c r="FSA10" s="2"/>
      <c r="FSB10" s="2"/>
      <c r="FSC10" s="2"/>
      <c r="FSD10" s="2"/>
      <c r="FSE10" s="2"/>
      <c r="FSF10" s="2"/>
      <c r="FSG10" s="2"/>
      <c r="FSH10" s="2"/>
      <c r="FSI10" s="2"/>
      <c r="FSJ10" s="2"/>
      <c r="FSK10" s="2"/>
      <c r="FSL10" s="2"/>
      <c r="FSM10" s="2"/>
      <c r="FSN10" s="2"/>
      <c r="FSO10" s="2"/>
      <c r="FSP10" s="2"/>
      <c r="FSQ10" s="2"/>
      <c r="FSR10" s="2"/>
      <c r="FSS10" s="2"/>
      <c r="FST10" s="2"/>
      <c r="FSU10" s="2"/>
      <c r="FSV10" s="2"/>
      <c r="FSW10" s="2"/>
      <c r="FSX10" s="2"/>
      <c r="FSY10" s="2"/>
      <c r="FSZ10" s="2"/>
      <c r="FTA10" s="2"/>
      <c r="FTB10" s="2"/>
      <c r="FTC10" s="2"/>
      <c r="FTD10" s="2"/>
      <c r="FTE10" s="2"/>
      <c r="FTF10" s="2"/>
      <c r="FTG10" s="2"/>
      <c r="FTH10" s="2"/>
      <c r="FTI10" s="2"/>
      <c r="FTJ10" s="2"/>
      <c r="FTK10" s="2"/>
      <c r="FTL10" s="2"/>
      <c r="FTM10" s="2"/>
      <c r="FTN10" s="2"/>
      <c r="FTO10" s="2"/>
      <c r="FTP10" s="2"/>
      <c r="FTQ10" s="2"/>
      <c r="FTR10" s="2"/>
      <c r="FTS10" s="2"/>
      <c r="FTT10" s="2"/>
      <c r="FTU10" s="2"/>
      <c r="FTV10" s="2"/>
      <c r="FTW10" s="2"/>
      <c r="FTX10" s="2"/>
      <c r="FTY10" s="2"/>
      <c r="FTZ10" s="2"/>
      <c r="FUA10" s="2"/>
      <c r="FUB10" s="2"/>
      <c r="FUC10" s="2"/>
      <c r="FUD10" s="2"/>
      <c r="FUE10" s="2"/>
      <c r="FUF10" s="2"/>
      <c r="FUG10" s="2"/>
      <c r="FUH10" s="2"/>
      <c r="FUI10" s="2"/>
      <c r="FUJ10" s="2"/>
      <c r="FUK10" s="2"/>
      <c r="FUL10" s="2"/>
      <c r="FUM10" s="2"/>
      <c r="FUN10" s="2"/>
      <c r="FUO10" s="2"/>
      <c r="FUP10" s="2"/>
      <c r="FUQ10" s="2"/>
      <c r="FUR10" s="2"/>
      <c r="FUS10" s="2"/>
      <c r="FUT10" s="2"/>
      <c r="FUU10" s="2"/>
      <c r="FUV10" s="2"/>
      <c r="FUW10" s="2"/>
      <c r="FUX10" s="2"/>
      <c r="FUY10" s="2"/>
      <c r="FUZ10" s="2"/>
      <c r="FVA10" s="2"/>
      <c r="FVB10" s="2"/>
      <c r="FVC10" s="2"/>
      <c r="FVD10" s="2"/>
      <c r="FVE10" s="2"/>
      <c r="FVF10" s="2"/>
      <c r="FVG10" s="2"/>
      <c r="FVH10" s="2"/>
      <c r="FVI10" s="2"/>
      <c r="FVJ10" s="2"/>
      <c r="FVK10" s="2"/>
      <c r="FVL10" s="2"/>
      <c r="FVM10" s="2"/>
      <c r="FVN10" s="2"/>
      <c r="FVO10" s="2"/>
      <c r="FVP10" s="2"/>
      <c r="FVQ10" s="2"/>
      <c r="FVR10" s="2"/>
      <c r="FVS10" s="2"/>
      <c r="FVT10" s="2"/>
      <c r="FVU10" s="2"/>
      <c r="FVV10" s="2"/>
      <c r="FVW10" s="2"/>
      <c r="FVX10" s="2"/>
      <c r="FVY10" s="2"/>
      <c r="FVZ10" s="2"/>
      <c r="FWA10" s="2"/>
      <c r="FWB10" s="2"/>
      <c r="FWC10" s="2"/>
      <c r="FWD10" s="2"/>
      <c r="FWE10" s="2"/>
      <c r="FWF10" s="2"/>
      <c r="FWG10" s="2"/>
      <c r="FWH10" s="2"/>
      <c r="FWI10" s="2"/>
      <c r="FWJ10" s="2"/>
      <c r="FWK10" s="2"/>
      <c r="FWL10" s="2"/>
      <c r="FWM10" s="2"/>
      <c r="FWN10" s="2"/>
      <c r="FWO10" s="2"/>
      <c r="FWP10" s="2"/>
      <c r="FWQ10" s="2"/>
      <c r="FWR10" s="2"/>
      <c r="FWS10" s="2"/>
      <c r="FWT10" s="2"/>
      <c r="FWU10" s="2"/>
      <c r="FWV10" s="2"/>
      <c r="FWW10" s="2"/>
      <c r="FWX10" s="2"/>
      <c r="FWY10" s="2"/>
      <c r="FWZ10" s="2"/>
      <c r="FXA10" s="2"/>
      <c r="FXB10" s="2"/>
      <c r="FXC10" s="2"/>
      <c r="FXD10" s="2"/>
      <c r="FXE10" s="2"/>
      <c r="FXF10" s="2"/>
      <c r="FXG10" s="2"/>
      <c r="FXH10" s="2"/>
      <c r="FXI10" s="2"/>
      <c r="FXJ10" s="2"/>
      <c r="FXK10" s="2"/>
      <c r="FXL10" s="2"/>
      <c r="FXM10" s="2"/>
      <c r="FXN10" s="2"/>
      <c r="FXO10" s="2"/>
      <c r="FXP10" s="2"/>
      <c r="FXQ10" s="2"/>
      <c r="FXR10" s="2"/>
      <c r="FXS10" s="2"/>
      <c r="FXT10" s="2"/>
      <c r="FXU10" s="2"/>
      <c r="FXV10" s="2"/>
      <c r="FXW10" s="2"/>
      <c r="FXX10" s="2"/>
      <c r="FXY10" s="2"/>
      <c r="FXZ10" s="2"/>
      <c r="FYA10" s="2"/>
      <c r="FYB10" s="2"/>
      <c r="FYC10" s="2"/>
      <c r="FYD10" s="2"/>
      <c r="FYE10" s="2"/>
      <c r="FYF10" s="2"/>
      <c r="FYG10" s="2"/>
      <c r="FYH10" s="2"/>
      <c r="FYI10" s="2"/>
      <c r="FYJ10" s="2"/>
      <c r="FYK10" s="2"/>
      <c r="FYL10" s="2"/>
      <c r="FYM10" s="2"/>
      <c r="FYN10" s="2"/>
      <c r="FYO10" s="2"/>
      <c r="FYP10" s="2"/>
      <c r="FYQ10" s="2"/>
      <c r="FYR10" s="2"/>
      <c r="FYS10" s="2"/>
      <c r="FYT10" s="2"/>
      <c r="FYU10" s="2"/>
      <c r="FYV10" s="2"/>
      <c r="FYW10" s="2"/>
      <c r="FYX10" s="2"/>
      <c r="FYY10" s="2"/>
      <c r="FYZ10" s="2"/>
      <c r="FZA10" s="2"/>
      <c r="FZB10" s="2"/>
      <c r="FZC10" s="2"/>
      <c r="FZD10" s="2"/>
      <c r="FZE10" s="2"/>
      <c r="FZF10" s="2"/>
      <c r="FZG10" s="2"/>
      <c r="FZH10" s="2"/>
      <c r="FZI10" s="2"/>
      <c r="FZJ10" s="2"/>
      <c r="FZK10" s="2"/>
      <c r="FZL10" s="2"/>
      <c r="FZM10" s="2"/>
      <c r="FZN10" s="2"/>
      <c r="FZO10" s="2"/>
      <c r="FZP10" s="2"/>
      <c r="FZQ10" s="2"/>
      <c r="FZR10" s="2"/>
      <c r="FZS10" s="2"/>
      <c r="FZT10" s="2"/>
      <c r="FZU10" s="2"/>
      <c r="FZV10" s="2"/>
      <c r="FZW10" s="2"/>
      <c r="FZX10" s="2"/>
      <c r="FZY10" s="2"/>
      <c r="FZZ10" s="2"/>
      <c r="GAA10" s="2"/>
      <c r="GAB10" s="2"/>
      <c r="GAC10" s="2"/>
      <c r="GAD10" s="2"/>
      <c r="GAE10" s="2"/>
      <c r="GAF10" s="2"/>
      <c r="GAG10" s="2"/>
      <c r="GAH10" s="2"/>
      <c r="GAI10" s="2"/>
      <c r="GAJ10" s="2"/>
      <c r="GAK10" s="2"/>
      <c r="GAL10" s="2"/>
      <c r="GAM10" s="2"/>
      <c r="GAN10" s="2"/>
      <c r="GAO10" s="2"/>
      <c r="GAP10" s="2"/>
      <c r="GAQ10" s="2"/>
      <c r="GAR10" s="2"/>
      <c r="GAS10" s="2"/>
      <c r="GAT10" s="2"/>
      <c r="GAU10" s="2"/>
      <c r="GAV10" s="2"/>
      <c r="GAW10" s="2"/>
      <c r="GAX10" s="2"/>
      <c r="GAY10" s="2"/>
      <c r="GAZ10" s="2"/>
      <c r="GBA10" s="2"/>
      <c r="GBB10" s="2"/>
      <c r="GBC10" s="2"/>
      <c r="GBD10" s="2"/>
      <c r="GBE10" s="2"/>
      <c r="GBF10" s="2"/>
      <c r="GBG10" s="2"/>
      <c r="GBH10" s="2"/>
      <c r="GBI10" s="2"/>
      <c r="GBJ10" s="2"/>
      <c r="GBK10" s="2"/>
      <c r="GBL10" s="2"/>
      <c r="GBM10" s="2"/>
      <c r="GBN10" s="2"/>
      <c r="GBO10" s="2"/>
      <c r="GBP10" s="2"/>
      <c r="GBQ10" s="2"/>
      <c r="GBR10" s="2"/>
      <c r="GBS10" s="2"/>
      <c r="GBT10" s="2"/>
      <c r="GBU10" s="2"/>
      <c r="GBV10" s="2"/>
      <c r="GBW10" s="2"/>
      <c r="GBX10" s="2"/>
      <c r="GBY10" s="2"/>
      <c r="GBZ10" s="2"/>
      <c r="GCA10" s="2"/>
      <c r="GCB10" s="2"/>
      <c r="GCC10" s="2"/>
      <c r="GCD10" s="2"/>
      <c r="GCE10" s="2"/>
      <c r="GCF10" s="2"/>
      <c r="GCG10" s="2"/>
      <c r="GCH10" s="2"/>
      <c r="GCI10" s="2"/>
      <c r="GCJ10" s="2"/>
      <c r="GCK10" s="2"/>
      <c r="GCL10" s="2"/>
      <c r="GCM10" s="2"/>
      <c r="GCN10" s="2"/>
      <c r="GCO10" s="2"/>
      <c r="GCP10" s="2"/>
      <c r="GCQ10" s="2"/>
      <c r="GCR10" s="2"/>
      <c r="GCS10" s="2"/>
      <c r="GCT10" s="2"/>
      <c r="GCU10" s="2"/>
      <c r="GCV10" s="2"/>
      <c r="GCW10" s="2"/>
      <c r="GCX10" s="2"/>
      <c r="GCY10" s="2"/>
      <c r="GCZ10" s="2"/>
      <c r="GDA10" s="2"/>
      <c r="GDB10" s="2"/>
      <c r="GDC10" s="2"/>
      <c r="GDD10" s="2"/>
      <c r="GDE10" s="2"/>
      <c r="GDF10" s="2"/>
      <c r="GDG10" s="2"/>
      <c r="GDH10" s="2"/>
      <c r="GDI10" s="2"/>
      <c r="GDJ10" s="2"/>
      <c r="GDK10" s="2"/>
      <c r="GDL10" s="2"/>
      <c r="GDM10" s="2"/>
      <c r="GDN10" s="2"/>
      <c r="GDO10" s="2"/>
      <c r="GDP10" s="2"/>
      <c r="GDQ10" s="2"/>
      <c r="GDR10" s="2"/>
      <c r="GDS10" s="2"/>
      <c r="GDT10" s="2"/>
      <c r="GDU10" s="2"/>
      <c r="GDV10" s="2"/>
      <c r="GDW10" s="2"/>
      <c r="GDX10" s="2"/>
      <c r="GDY10" s="2"/>
      <c r="GDZ10" s="2"/>
      <c r="GEA10" s="2"/>
      <c r="GEB10" s="2"/>
      <c r="GEC10" s="2"/>
      <c r="GED10" s="2"/>
      <c r="GEE10" s="2"/>
      <c r="GEF10" s="2"/>
      <c r="GEG10" s="2"/>
      <c r="GEH10" s="2"/>
      <c r="GEI10" s="2"/>
      <c r="GEJ10" s="2"/>
      <c r="GEK10" s="2"/>
      <c r="GEL10" s="2"/>
      <c r="GEM10" s="2"/>
      <c r="GEN10" s="2"/>
      <c r="GEO10" s="2"/>
      <c r="GEP10" s="2"/>
      <c r="GEQ10" s="2"/>
      <c r="GER10" s="2"/>
      <c r="GES10" s="2"/>
      <c r="GET10" s="2"/>
      <c r="GEU10" s="2"/>
      <c r="GEV10" s="2"/>
      <c r="GEW10" s="2"/>
      <c r="GEX10" s="2"/>
      <c r="GEY10" s="2"/>
      <c r="GEZ10" s="2"/>
      <c r="GFA10" s="2"/>
      <c r="GFB10" s="2"/>
      <c r="GFC10" s="2"/>
      <c r="GFD10" s="2"/>
      <c r="GFE10" s="2"/>
      <c r="GFF10" s="2"/>
      <c r="GFG10" s="2"/>
      <c r="GFH10" s="2"/>
      <c r="GFI10" s="2"/>
      <c r="GFJ10" s="2"/>
      <c r="GFK10" s="2"/>
      <c r="GFL10" s="2"/>
      <c r="GFM10" s="2"/>
      <c r="GFN10" s="2"/>
      <c r="GFO10" s="2"/>
      <c r="GFP10" s="2"/>
      <c r="GFQ10" s="2"/>
      <c r="GFR10" s="2"/>
      <c r="GFS10" s="2"/>
      <c r="GFT10" s="2"/>
      <c r="GFU10" s="2"/>
      <c r="GFV10" s="2"/>
      <c r="GFW10" s="2"/>
      <c r="GFX10" s="2"/>
      <c r="GFY10" s="2"/>
      <c r="GFZ10" s="2"/>
      <c r="GGA10" s="2"/>
      <c r="GGB10" s="2"/>
      <c r="GGC10" s="2"/>
      <c r="GGD10" s="2"/>
      <c r="GGE10" s="2"/>
      <c r="GGF10" s="2"/>
      <c r="GGG10" s="2"/>
      <c r="GGH10" s="2"/>
      <c r="GGI10" s="2"/>
      <c r="GGJ10" s="2"/>
      <c r="GGK10" s="2"/>
      <c r="GGL10" s="2"/>
      <c r="GGM10" s="2"/>
      <c r="GGN10" s="2"/>
      <c r="GGO10" s="2"/>
      <c r="GGP10" s="2"/>
      <c r="GGQ10" s="2"/>
      <c r="GGR10" s="2"/>
      <c r="GGS10" s="2"/>
      <c r="GGT10" s="2"/>
      <c r="GGU10" s="2"/>
      <c r="GGV10" s="2"/>
      <c r="GGW10" s="2"/>
      <c r="GGX10" s="2"/>
      <c r="GGY10" s="2"/>
      <c r="GGZ10" s="2"/>
      <c r="GHA10" s="2"/>
      <c r="GHB10" s="2"/>
      <c r="GHC10" s="2"/>
      <c r="GHD10" s="2"/>
      <c r="GHE10" s="2"/>
      <c r="GHF10" s="2"/>
      <c r="GHG10" s="2"/>
      <c r="GHH10" s="2"/>
      <c r="GHI10" s="2"/>
      <c r="GHJ10" s="2"/>
      <c r="GHK10" s="2"/>
      <c r="GHL10" s="2"/>
      <c r="GHM10" s="2"/>
      <c r="GHN10" s="2"/>
      <c r="GHO10" s="2"/>
      <c r="GHP10" s="2"/>
      <c r="GHQ10" s="2"/>
      <c r="GHR10" s="2"/>
      <c r="GHS10" s="2"/>
      <c r="GHT10" s="2"/>
      <c r="GHU10" s="2"/>
      <c r="GHV10" s="2"/>
      <c r="GHW10" s="2"/>
      <c r="GHX10" s="2"/>
      <c r="GHY10" s="2"/>
      <c r="GHZ10" s="2"/>
      <c r="GIA10" s="2"/>
      <c r="GIB10" s="2"/>
      <c r="GIC10" s="2"/>
      <c r="GID10" s="2"/>
      <c r="GIE10" s="2"/>
      <c r="GIF10" s="2"/>
      <c r="GIG10" s="2"/>
      <c r="GIH10" s="2"/>
      <c r="GII10" s="2"/>
      <c r="GIJ10" s="2"/>
      <c r="GIK10" s="2"/>
      <c r="GIL10" s="2"/>
      <c r="GIM10" s="2"/>
      <c r="GIN10" s="2"/>
      <c r="GIO10" s="2"/>
      <c r="GIP10" s="2"/>
      <c r="GIQ10" s="2"/>
      <c r="GIR10" s="2"/>
      <c r="GIS10" s="2"/>
      <c r="GIT10" s="2"/>
      <c r="GIU10" s="2"/>
      <c r="GIV10" s="2"/>
      <c r="GIW10" s="2"/>
      <c r="GIX10" s="2"/>
      <c r="GIY10" s="2"/>
      <c r="GIZ10" s="2"/>
      <c r="GJA10" s="2"/>
      <c r="GJB10" s="2"/>
      <c r="GJC10" s="2"/>
      <c r="GJD10" s="2"/>
      <c r="GJE10" s="2"/>
      <c r="GJF10" s="2"/>
      <c r="GJG10" s="2"/>
      <c r="GJH10" s="2"/>
      <c r="GJI10" s="2"/>
      <c r="GJJ10" s="2"/>
      <c r="GJK10" s="2"/>
      <c r="GJL10" s="2"/>
      <c r="GJM10" s="2"/>
      <c r="GJN10" s="2"/>
      <c r="GJO10" s="2"/>
      <c r="GJP10" s="2"/>
      <c r="GJQ10" s="2"/>
      <c r="GJR10" s="2"/>
      <c r="GJS10" s="2"/>
      <c r="GJT10" s="2"/>
      <c r="GJU10" s="2"/>
      <c r="GJV10" s="2"/>
      <c r="GJW10" s="2"/>
      <c r="GJX10" s="2"/>
      <c r="GJY10" s="2"/>
      <c r="GJZ10" s="2"/>
      <c r="GKA10" s="2"/>
      <c r="GKB10" s="2"/>
      <c r="GKC10" s="2"/>
      <c r="GKD10" s="2"/>
      <c r="GKE10" s="2"/>
      <c r="GKF10" s="2"/>
      <c r="GKG10" s="2"/>
      <c r="GKH10" s="2"/>
      <c r="GKI10" s="2"/>
      <c r="GKJ10" s="2"/>
      <c r="GKK10" s="2"/>
      <c r="GKL10" s="2"/>
      <c r="GKM10" s="2"/>
      <c r="GKN10" s="2"/>
      <c r="GKO10" s="2"/>
      <c r="GKP10" s="2"/>
      <c r="GKQ10" s="2"/>
      <c r="GKR10" s="2"/>
      <c r="GKS10" s="2"/>
      <c r="GKT10" s="2"/>
      <c r="GKU10" s="2"/>
      <c r="GKV10" s="2"/>
      <c r="GKW10" s="2"/>
      <c r="GKX10" s="2"/>
      <c r="GKY10" s="2"/>
      <c r="GKZ10" s="2"/>
      <c r="GLA10" s="2"/>
      <c r="GLB10" s="2"/>
      <c r="GLC10" s="2"/>
      <c r="GLD10" s="2"/>
      <c r="GLE10" s="2"/>
      <c r="GLF10" s="2"/>
      <c r="GLG10" s="2"/>
      <c r="GLH10" s="2"/>
      <c r="GLI10" s="2"/>
      <c r="GLJ10" s="2"/>
      <c r="GLK10" s="2"/>
      <c r="GLL10" s="2"/>
      <c r="GLM10" s="2"/>
      <c r="GLN10" s="2"/>
      <c r="GLO10" s="2"/>
      <c r="GLP10" s="2"/>
      <c r="GLQ10" s="2"/>
      <c r="GLR10" s="2"/>
      <c r="GLS10" s="2"/>
      <c r="GLT10" s="2"/>
      <c r="GLU10" s="2"/>
      <c r="GLV10" s="2"/>
      <c r="GLW10" s="2"/>
      <c r="GLX10" s="2"/>
      <c r="GLY10" s="2"/>
      <c r="GLZ10" s="2"/>
      <c r="GMA10" s="2"/>
      <c r="GMB10" s="2"/>
      <c r="GMC10" s="2"/>
      <c r="GMD10" s="2"/>
      <c r="GME10" s="2"/>
      <c r="GMF10" s="2"/>
      <c r="GMG10" s="2"/>
      <c r="GMH10" s="2"/>
      <c r="GMI10" s="2"/>
      <c r="GMJ10" s="2"/>
      <c r="GMK10" s="2"/>
      <c r="GML10" s="2"/>
      <c r="GMM10" s="2"/>
      <c r="GMN10" s="2"/>
      <c r="GMO10" s="2"/>
      <c r="GMP10" s="2"/>
      <c r="GMQ10" s="2"/>
      <c r="GMR10" s="2"/>
      <c r="GMS10" s="2"/>
      <c r="GMT10" s="2"/>
      <c r="GMU10" s="2"/>
      <c r="GMV10" s="2"/>
      <c r="GMW10" s="2"/>
      <c r="GMX10" s="2"/>
      <c r="GMY10" s="2"/>
      <c r="GMZ10" s="2"/>
      <c r="GNA10" s="2"/>
      <c r="GNB10" s="2"/>
      <c r="GNC10" s="2"/>
      <c r="GND10" s="2"/>
      <c r="GNE10" s="2"/>
      <c r="GNF10" s="2"/>
      <c r="GNG10" s="2"/>
      <c r="GNH10" s="2"/>
      <c r="GNI10" s="2"/>
      <c r="GNJ10" s="2"/>
      <c r="GNK10" s="2"/>
      <c r="GNL10" s="2"/>
      <c r="GNM10" s="2"/>
      <c r="GNN10" s="2"/>
      <c r="GNO10" s="2"/>
      <c r="GNP10" s="2"/>
      <c r="GNQ10" s="2"/>
      <c r="GNR10" s="2"/>
      <c r="GNS10" s="2"/>
      <c r="GNT10" s="2"/>
      <c r="GNU10" s="2"/>
      <c r="GNV10" s="2"/>
      <c r="GNW10" s="2"/>
      <c r="GNX10" s="2"/>
      <c r="GNY10" s="2"/>
      <c r="GNZ10" s="2"/>
      <c r="GOA10" s="2"/>
      <c r="GOB10" s="2"/>
      <c r="GOC10" s="2"/>
      <c r="GOD10" s="2"/>
      <c r="GOE10" s="2"/>
      <c r="GOF10" s="2"/>
      <c r="GOG10" s="2"/>
      <c r="GOH10" s="2"/>
      <c r="GOI10" s="2"/>
      <c r="GOJ10" s="2"/>
      <c r="GOK10" s="2"/>
      <c r="GOL10" s="2"/>
      <c r="GOM10" s="2"/>
      <c r="GON10" s="2"/>
      <c r="GOO10" s="2"/>
      <c r="GOP10" s="2"/>
      <c r="GOQ10" s="2"/>
      <c r="GOR10" s="2"/>
      <c r="GOS10" s="2"/>
      <c r="GOT10" s="2"/>
      <c r="GOU10" s="2"/>
      <c r="GOV10" s="2"/>
      <c r="GOW10" s="2"/>
      <c r="GOX10" s="2"/>
      <c r="GOY10" s="2"/>
      <c r="GOZ10" s="2"/>
      <c r="GPA10" s="2"/>
      <c r="GPB10" s="2"/>
      <c r="GPC10" s="2"/>
      <c r="GPD10" s="2"/>
      <c r="GPE10" s="2"/>
      <c r="GPF10" s="2"/>
      <c r="GPG10" s="2"/>
      <c r="GPH10" s="2"/>
      <c r="GPI10" s="2"/>
      <c r="GPJ10" s="2"/>
      <c r="GPK10" s="2"/>
      <c r="GPL10" s="2"/>
      <c r="GPM10" s="2"/>
      <c r="GPN10" s="2"/>
      <c r="GPO10" s="2"/>
      <c r="GPP10" s="2"/>
      <c r="GPQ10" s="2"/>
      <c r="GPR10" s="2"/>
      <c r="GPS10" s="2"/>
      <c r="GPT10" s="2"/>
      <c r="GPU10" s="2"/>
      <c r="GPV10" s="2"/>
      <c r="GPW10" s="2"/>
      <c r="GPX10" s="2"/>
      <c r="GPY10" s="2"/>
      <c r="GPZ10" s="2"/>
      <c r="GQA10" s="2"/>
      <c r="GQB10" s="2"/>
      <c r="GQC10" s="2"/>
      <c r="GQD10" s="2"/>
      <c r="GQE10" s="2"/>
      <c r="GQF10" s="2"/>
      <c r="GQG10" s="2"/>
      <c r="GQH10" s="2"/>
      <c r="GQI10" s="2"/>
      <c r="GQJ10" s="2"/>
      <c r="GQK10" s="2"/>
      <c r="GQL10" s="2"/>
      <c r="GQM10" s="2"/>
      <c r="GQN10" s="2"/>
      <c r="GQO10" s="2"/>
      <c r="GQP10" s="2"/>
      <c r="GQQ10" s="2"/>
      <c r="GQR10" s="2"/>
      <c r="GQS10" s="2"/>
      <c r="GQT10" s="2"/>
      <c r="GQU10" s="2"/>
      <c r="GQV10" s="2"/>
      <c r="GQW10" s="2"/>
      <c r="GQX10" s="2"/>
      <c r="GQY10" s="2"/>
      <c r="GQZ10" s="2"/>
      <c r="GRA10" s="2"/>
      <c r="GRB10" s="2"/>
      <c r="GRC10" s="2"/>
      <c r="GRD10" s="2"/>
      <c r="GRE10" s="2"/>
      <c r="GRF10" s="2"/>
      <c r="GRG10" s="2"/>
      <c r="GRH10" s="2"/>
      <c r="GRI10" s="2"/>
      <c r="GRJ10" s="2"/>
      <c r="GRK10" s="2"/>
      <c r="GRL10" s="2"/>
      <c r="GRM10" s="2"/>
      <c r="GRN10" s="2"/>
      <c r="GRO10" s="2"/>
      <c r="GRP10" s="2"/>
      <c r="GRQ10" s="2"/>
      <c r="GRR10" s="2"/>
      <c r="GRS10" s="2"/>
      <c r="GRT10" s="2"/>
      <c r="GRU10" s="2"/>
      <c r="GRV10" s="2"/>
      <c r="GRW10" s="2"/>
      <c r="GRX10" s="2"/>
      <c r="GRY10" s="2"/>
      <c r="GRZ10" s="2"/>
      <c r="GSA10" s="2"/>
      <c r="GSB10" s="2"/>
      <c r="GSC10" s="2"/>
      <c r="GSD10" s="2"/>
      <c r="GSE10" s="2"/>
      <c r="GSF10" s="2"/>
      <c r="GSG10" s="2"/>
      <c r="GSH10" s="2"/>
      <c r="GSI10" s="2"/>
      <c r="GSJ10" s="2"/>
      <c r="GSK10" s="2"/>
      <c r="GSL10" s="2"/>
      <c r="GSM10" s="2"/>
      <c r="GSN10" s="2"/>
      <c r="GSO10" s="2"/>
      <c r="GSP10" s="2"/>
      <c r="GSQ10" s="2"/>
      <c r="GSR10" s="2"/>
      <c r="GSS10" s="2"/>
      <c r="GST10" s="2"/>
      <c r="GSU10" s="2"/>
      <c r="GSV10" s="2"/>
      <c r="GSW10" s="2"/>
      <c r="GSX10" s="2"/>
      <c r="GSY10" s="2"/>
      <c r="GSZ10" s="2"/>
      <c r="GTA10" s="2"/>
      <c r="GTB10" s="2"/>
      <c r="GTC10" s="2"/>
      <c r="GTD10" s="2"/>
      <c r="GTE10" s="2"/>
      <c r="GTF10" s="2"/>
      <c r="GTG10" s="2"/>
      <c r="GTH10" s="2"/>
      <c r="GTI10" s="2"/>
      <c r="GTJ10" s="2"/>
      <c r="GTK10" s="2"/>
      <c r="GTL10" s="2"/>
      <c r="GTM10" s="2"/>
      <c r="GTN10" s="2"/>
      <c r="GTO10" s="2"/>
      <c r="GTP10" s="2"/>
      <c r="GTQ10" s="2"/>
      <c r="GTR10" s="2"/>
      <c r="GTS10" s="2"/>
      <c r="GTT10" s="2"/>
      <c r="GTU10" s="2"/>
      <c r="GTV10" s="2"/>
      <c r="GTW10" s="2"/>
      <c r="GTX10" s="2"/>
      <c r="GTY10" s="2"/>
      <c r="GTZ10" s="2"/>
      <c r="GUA10" s="2"/>
      <c r="GUB10" s="2"/>
      <c r="GUC10" s="2"/>
      <c r="GUD10" s="2"/>
      <c r="GUE10" s="2"/>
      <c r="GUF10" s="2"/>
      <c r="GUG10" s="2"/>
      <c r="GUH10" s="2"/>
      <c r="GUI10" s="2"/>
      <c r="GUJ10" s="2"/>
      <c r="GUK10" s="2"/>
      <c r="GUL10" s="2"/>
      <c r="GUM10" s="2"/>
      <c r="GUN10" s="2"/>
      <c r="GUO10" s="2"/>
      <c r="GUP10" s="2"/>
      <c r="GUQ10" s="2"/>
      <c r="GUR10" s="2"/>
      <c r="GUS10" s="2"/>
      <c r="GUT10" s="2"/>
      <c r="GUU10" s="2"/>
      <c r="GUV10" s="2"/>
      <c r="GUW10" s="2"/>
      <c r="GUX10" s="2"/>
      <c r="GUY10" s="2"/>
      <c r="GUZ10" s="2"/>
      <c r="GVA10" s="2"/>
      <c r="GVB10" s="2"/>
      <c r="GVC10" s="2"/>
      <c r="GVD10" s="2"/>
      <c r="GVE10" s="2"/>
      <c r="GVF10" s="2"/>
      <c r="GVG10" s="2"/>
      <c r="GVH10" s="2"/>
      <c r="GVI10" s="2"/>
      <c r="GVJ10" s="2"/>
      <c r="GVK10" s="2"/>
      <c r="GVL10" s="2"/>
      <c r="GVM10" s="2"/>
      <c r="GVN10" s="2"/>
      <c r="GVO10" s="2"/>
      <c r="GVP10" s="2"/>
      <c r="GVQ10" s="2"/>
      <c r="GVR10" s="2"/>
      <c r="GVS10" s="2"/>
      <c r="GVT10" s="2"/>
      <c r="GVU10" s="2"/>
      <c r="GVV10" s="2"/>
      <c r="GVW10" s="2"/>
      <c r="GVX10" s="2"/>
      <c r="GVY10" s="2"/>
      <c r="GVZ10" s="2"/>
      <c r="GWA10" s="2"/>
      <c r="GWB10" s="2"/>
      <c r="GWC10" s="2"/>
      <c r="GWD10" s="2"/>
      <c r="GWE10" s="2"/>
      <c r="GWF10" s="2"/>
      <c r="GWG10" s="2"/>
      <c r="GWH10" s="2"/>
      <c r="GWI10" s="2"/>
      <c r="GWJ10" s="2"/>
      <c r="GWK10" s="2"/>
      <c r="GWL10" s="2"/>
      <c r="GWM10" s="2"/>
      <c r="GWN10" s="2"/>
      <c r="GWO10" s="2"/>
      <c r="GWP10" s="2"/>
      <c r="GWQ10" s="2"/>
      <c r="GWR10" s="2"/>
      <c r="GWS10" s="2"/>
      <c r="GWT10" s="2"/>
      <c r="GWU10" s="2"/>
      <c r="GWV10" s="2"/>
      <c r="GWW10" s="2"/>
      <c r="GWX10" s="2"/>
      <c r="GWY10" s="2"/>
      <c r="GWZ10" s="2"/>
      <c r="GXA10" s="2"/>
      <c r="GXB10" s="2"/>
      <c r="GXC10" s="2"/>
      <c r="GXD10" s="2"/>
      <c r="GXE10" s="2"/>
      <c r="GXF10" s="2"/>
      <c r="GXG10" s="2"/>
      <c r="GXH10" s="2"/>
      <c r="GXI10" s="2"/>
      <c r="GXJ10" s="2"/>
      <c r="GXK10" s="2"/>
      <c r="GXL10" s="2"/>
      <c r="GXM10" s="2"/>
      <c r="GXN10" s="2"/>
      <c r="GXO10" s="2"/>
      <c r="GXP10" s="2"/>
      <c r="GXQ10" s="2"/>
      <c r="GXR10" s="2"/>
      <c r="GXS10" s="2"/>
      <c r="GXT10" s="2"/>
      <c r="GXU10" s="2"/>
      <c r="GXV10" s="2"/>
      <c r="GXW10" s="2"/>
      <c r="GXX10" s="2"/>
      <c r="GXY10" s="2"/>
      <c r="GXZ10" s="2"/>
      <c r="GYA10" s="2"/>
      <c r="GYB10" s="2"/>
      <c r="GYC10" s="2"/>
      <c r="GYD10" s="2"/>
      <c r="GYE10" s="2"/>
      <c r="GYF10" s="2"/>
      <c r="GYG10" s="2"/>
      <c r="GYH10" s="2"/>
      <c r="GYI10" s="2"/>
      <c r="GYJ10" s="2"/>
      <c r="GYK10" s="2"/>
      <c r="GYL10" s="2"/>
      <c r="GYM10" s="2"/>
      <c r="GYN10" s="2"/>
      <c r="GYO10" s="2"/>
      <c r="GYP10" s="2"/>
      <c r="GYQ10" s="2"/>
      <c r="GYR10" s="2"/>
      <c r="GYS10" s="2"/>
      <c r="GYT10" s="2"/>
      <c r="GYU10" s="2"/>
      <c r="GYV10" s="2"/>
      <c r="GYW10" s="2"/>
      <c r="GYX10" s="2"/>
      <c r="GYY10" s="2"/>
      <c r="GYZ10" s="2"/>
      <c r="GZA10" s="2"/>
      <c r="GZB10" s="2"/>
      <c r="GZC10" s="2"/>
      <c r="GZD10" s="2"/>
      <c r="GZE10" s="2"/>
      <c r="GZF10" s="2"/>
      <c r="GZG10" s="2"/>
      <c r="GZH10" s="2"/>
      <c r="GZI10" s="2"/>
      <c r="GZJ10" s="2"/>
      <c r="GZK10" s="2"/>
      <c r="GZL10" s="2"/>
      <c r="GZM10" s="2"/>
      <c r="GZN10" s="2"/>
      <c r="GZO10" s="2"/>
      <c r="GZP10" s="2"/>
      <c r="GZQ10" s="2"/>
      <c r="GZR10" s="2"/>
      <c r="GZS10" s="2"/>
      <c r="GZT10" s="2"/>
      <c r="GZU10" s="2"/>
      <c r="GZV10" s="2"/>
      <c r="GZW10" s="2"/>
      <c r="GZX10" s="2"/>
      <c r="GZY10" s="2"/>
      <c r="GZZ10" s="2"/>
      <c r="HAA10" s="2"/>
      <c r="HAB10" s="2"/>
      <c r="HAC10" s="2"/>
      <c r="HAD10" s="2"/>
      <c r="HAE10" s="2"/>
      <c r="HAF10" s="2"/>
      <c r="HAG10" s="2"/>
      <c r="HAH10" s="2"/>
      <c r="HAI10" s="2"/>
      <c r="HAJ10" s="2"/>
      <c r="HAK10" s="2"/>
      <c r="HAL10" s="2"/>
      <c r="HAM10" s="2"/>
      <c r="HAN10" s="2"/>
      <c r="HAO10" s="2"/>
      <c r="HAP10" s="2"/>
      <c r="HAQ10" s="2"/>
      <c r="HAR10" s="2"/>
      <c r="HAS10" s="2"/>
      <c r="HAT10" s="2"/>
      <c r="HAU10" s="2"/>
      <c r="HAV10" s="2"/>
      <c r="HAW10" s="2"/>
      <c r="HAX10" s="2"/>
      <c r="HAY10" s="2"/>
      <c r="HAZ10" s="2"/>
      <c r="HBA10" s="2"/>
      <c r="HBB10" s="2"/>
      <c r="HBC10" s="2"/>
      <c r="HBD10" s="2"/>
      <c r="HBE10" s="2"/>
      <c r="HBF10" s="2"/>
      <c r="HBG10" s="2"/>
      <c r="HBH10" s="2"/>
      <c r="HBI10" s="2"/>
      <c r="HBJ10" s="2"/>
      <c r="HBK10" s="2"/>
      <c r="HBL10" s="2"/>
      <c r="HBM10" s="2"/>
      <c r="HBN10" s="2"/>
      <c r="HBO10" s="2"/>
      <c r="HBP10" s="2"/>
      <c r="HBQ10" s="2"/>
      <c r="HBR10" s="2"/>
      <c r="HBS10" s="2"/>
      <c r="HBT10" s="2"/>
      <c r="HBU10" s="2"/>
      <c r="HBV10" s="2"/>
      <c r="HBW10" s="2"/>
      <c r="HBX10" s="2"/>
      <c r="HBY10" s="2"/>
      <c r="HBZ10" s="2"/>
      <c r="HCA10" s="2"/>
      <c r="HCB10" s="2"/>
      <c r="HCC10" s="2"/>
      <c r="HCD10" s="2"/>
      <c r="HCE10" s="2"/>
      <c r="HCF10" s="2"/>
      <c r="HCG10" s="2"/>
      <c r="HCH10" s="2"/>
      <c r="HCI10" s="2"/>
      <c r="HCJ10" s="2"/>
      <c r="HCK10" s="2"/>
      <c r="HCL10" s="2"/>
      <c r="HCM10" s="2"/>
      <c r="HCN10" s="2"/>
      <c r="HCO10" s="2"/>
      <c r="HCP10" s="2"/>
      <c r="HCQ10" s="2"/>
      <c r="HCR10" s="2"/>
      <c r="HCS10" s="2"/>
      <c r="HCT10" s="2"/>
      <c r="HCU10" s="2"/>
      <c r="HCV10" s="2"/>
      <c r="HCW10" s="2"/>
      <c r="HCX10" s="2"/>
      <c r="HCY10" s="2"/>
      <c r="HCZ10" s="2"/>
      <c r="HDA10" s="2"/>
      <c r="HDB10" s="2"/>
      <c r="HDC10" s="2"/>
      <c r="HDD10" s="2"/>
      <c r="HDE10" s="2"/>
      <c r="HDF10" s="2"/>
      <c r="HDG10" s="2"/>
      <c r="HDH10" s="2"/>
      <c r="HDI10" s="2"/>
      <c r="HDJ10" s="2"/>
      <c r="HDK10" s="2"/>
      <c r="HDL10" s="2"/>
      <c r="HDM10" s="2"/>
      <c r="HDN10" s="2"/>
      <c r="HDO10" s="2"/>
      <c r="HDP10" s="2"/>
      <c r="HDQ10" s="2"/>
      <c r="HDR10" s="2"/>
      <c r="HDS10" s="2"/>
      <c r="HDT10" s="2"/>
      <c r="HDU10" s="2"/>
      <c r="HDV10" s="2"/>
      <c r="HDW10" s="2"/>
      <c r="HDX10" s="2"/>
      <c r="HDY10" s="2"/>
      <c r="HDZ10" s="2"/>
      <c r="HEA10" s="2"/>
      <c r="HEB10" s="2"/>
      <c r="HEC10" s="2"/>
      <c r="HED10" s="2"/>
      <c r="HEE10" s="2"/>
      <c r="HEF10" s="2"/>
      <c r="HEG10" s="2"/>
      <c r="HEH10" s="2"/>
      <c r="HEI10" s="2"/>
      <c r="HEJ10" s="2"/>
      <c r="HEK10" s="2"/>
      <c r="HEL10" s="2"/>
      <c r="HEM10" s="2"/>
      <c r="HEN10" s="2"/>
      <c r="HEO10" s="2"/>
      <c r="HEP10" s="2"/>
      <c r="HEQ10" s="2"/>
      <c r="HER10" s="2"/>
      <c r="HES10" s="2"/>
      <c r="HET10" s="2"/>
      <c r="HEU10" s="2"/>
      <c r="HEV10" s="2"/>
      <c r="HEW10" s="2"/>
      <c r="HEX10" s="2"/>
      <c r="HEY10" s="2"/>
      <c r="HEZ10" s="2"/>
      <c r="HFA10" s="2"/>
      <c r="HFB10" s="2"/>
      <c r="HFC10" s="2"/>
      <c r="HFD10" s="2"/>
      <c r="HFE10" s="2"/>
      <c r="HFF10" s="2"/>
      <c r="HFG10" s="2"/>
      <c r="HFH10" s="2"/>
      <c r="HFI10" s="2"/>
      <c r="HFJ10" s="2"/>
      <c r="HFK10" s="2"/>
      <c r="HFL10" s="2"/>
      <c r="HFM10" s="2"/>
      <c r="HFN10" s="2"/>
      <c r="HFO10" s="2"/>
      <c r="HFP10" s="2"/>
      <c r="HFQ10" s="2"/>
      <c r="HFR10" s="2"/>
      <c r="HFS10" s="2"/>
      <c r="HFT10" s="2"/>
      <c r="HFU10" s="2"/>
      <c r="HFV10" s="2"/>
      <c r="HFW10" s="2"/>
      <c r="HFX10" s="2"/>
      <c r="HFY10" s="2"/>
      <c r="HFZ10" s="2"/>
      <c r="HGA10" s="2"/>
      <c r="HGB10" s="2"/>
      <c r="HGC10" s="2"/>
      <c r="HGD10" s="2"/>
      <c r="HGE10" s="2"/>
      <c r="HGF10" s="2"/>
      <c r="HGG10" s="2"/>
      <c r="HGH10" s="2"/>
      <c r="HGI10" s="2"/>
      <c r="HGJ10" s="2"/>
      <c r="HGK10" s="2"/>
      <c r="HGL10" s="2"/>
      <c r="HGM10" s="2"/>
      <c r="HGN10" s="2"/>
      <c r="HGO10" s="2"/>
      <c r="HGP10" s="2"/>
      <c r="HGQ10" s="2"/>
      <c r="HGR10" s="2"/>
      <c r="HGS10" s="2"/>
      <c r="HGT10" s="2"/>
      <c r="HGU10" s="2"/>
      <c r="HGV10" s="2"/>
      <c r="HGW10" s="2"/>
      <c r="HGX10" s="2"/>
      <c r="HGY10" s="2"/>
      <c r="HGZ10" s="2"/>
      <c r="HHA10" s="2"/>
      <c r="HHB10" s="2"/>
      <c r="HHC10" s="2"/>
      <c r="HHD10" s="2"/>
      <c r="HHE10" s="2"/>
      <c r="HHF10" s="2"/>
      <c r="HHG10" s="2"/>
      <c r="HHH10" s="2"/>
      <c r="HHI10" s="2"/>
      <c r="HHJ10" s="2"/>
      <c r="HHK10" s="2"/>
      <c r="HHL10" s="2"/>
      <c r="HHM10" s="2"/>
      <c r="HHN10" s="2"/>
      <c r="HHO10" s="2"/>
      <c r="HHP10" s="2"/>
      <c r="HHQ10" s="2"/>
      <c r="HHR10" s="2"/>
      <c r="HHS10" s="2"/>
      <c r="HHT10" s="2"/>
      <c r="HHU10" s="2"/>
      <c r="HHV10" s="2"/>
      <c r="HHW10" s="2"/>
      <c r="HHX10" s="2"/>
      <c r="HHY10" s="2"/>
      <c r="HHZ10" s="2"/>
      <c r="HIA10" s="2"/>
      <c r="HIB10" s="2"/>
      <c r="HIC10" s="2"/>
      <c r="HID10" s="2"/>
      <c r="HIE10" s="2"/>
      <c r="HIF10" s="2"/>
      <c r="HIG10" s="2"/>
      <c r="HIH10" s="2"/>
      <c r="HII10" s="2"/>
      <c r="HIJ10" s="2"/>
      <c r="HIK10" s="2"/>
      <c r="HIL10" s="2"/>
      <c r="HIM10" s="2"/>
      <c r="HIN10" s="2"/>
      <c r="HIO10" s="2"/>
      <c r="HIP10" s="2"/>
      <c r="HIQ10" s="2"/>
      <c r="HIR10" s="2"/>
      <c r="HIS10" s="2"/>
      <c r="HIT10" s="2"/>
      <c r="HIU10" s="2"/>
      <c r="HIV10" s="2"/>
      <c r="HIW10" s="2"/>
      <c r="HIX10" s="2"/>
      <c r="HIY10" s="2"/>
      <c r="HIZ10" s="2"/>
      <c r="HJA10" s="2"/>
      <c r="HJB10" s="2"/>
      <c r="HJC10" s="2"/>
      <c r="HJD10" s="2"/>
      <c r="HJE10" s="2"/>
      <c r="HJF10" s="2"/>
      <c r="HJG10" s="2"/>
      <c r="HJH10" s="2"/>
      <c r="HJI10" s="2"/>
      <c r="HJJ10" s="2"/>
      <c r="HJK10" s="2"/>
      <c r="HJL10" s="2"/>
      <c r="HJM10" s="2"/>
      <c r="HJN10" s="2"/>
      <c r="HJO10" s="2"/>
      <c r="HJP10" s="2"/>
      <c r="HJQ10" s="2"/>
      <c r="HJR10" s="2"/>
      <c r="HJS10" s="2"/>
      <c r="HJT10" s="2"/>
      <c r="HJU10" s="2"/>
      <c r="HJV10" s="2"/>
      <c r="HJW10" s="2"/>
      <c r="HJX10" s="2"/>
      <c r="HJY10" s="2"/>
      <c r="HJZ10" s="2"/>
      <c r="HKA10" s="2"/>
      <c r="HKB10" s="2"/>
      <c r="HKC10" s="2"/>
      <c r="HKD10" s="2"/>
      <c r="HKE10" s="2"/>
      <c r="HKF10" s="2"/>
      <c r="HKG10" s="2"/>
      <c r="HKH10" s="2"/>
      <c r="HKI10" s="2"/>
      <c r="HKJ10" s="2"/>
      <c r="HKK10" s="2"/>
      <c r="HKL10" s="2"/>
      <c r="HKM10" s="2"/>
      <c r="HKN10" s="2"/>
      <c r="HKO10" s="2"/>
      <c r="HKP10" s="2"/>
      <c r="HKQ10" s="2"/>
      <c r="HKR10" s="2"/>
      <c r="HKS10" s="2"/>
      <c r="HKT10" s="2"/>
      <c r="HKU10" s="2"/>
      <c r="HKV10" s="2"/>
      <c r="HKW10" s="2"/>
      <c r="HKX10" s="2"/>
      <c r="HKY10" s="2"/>
      <c r="HKZ10" s="2"/>
      <c r="HLA10" s="2"/>
      <c r="HLB10" s="2"/>
      <c r="HLC10" s="2"/>
      <c r="HLD10" s="2"/>
      <c r="HLE10" s="2"/>
      <c r="HLF10" s="2"/>
      <c r="HLG10" s="2"/>
      <c r="HLH10" s="2"/>
      <c r="HLI10" s="2"/>
      <c r="HLJ10" s="2"/>
      <c r="HLK10" s="2"/>
      <c r="HLL10" s="2"/>
      <c r="HLM10" s="2"/>
      <c r="HLN10" s="2"/>
      <c r="HLO10" s="2"/>
      <c r="HLP10" s="2"/>
      <c r="HLQ10" s="2"/>
      <c r="HLR10" s="2"/>
      <c r="HLS10" s="2"/>
      <c r="HLT10" s="2"/>
      <c r="HLU10" s="2"/>
      <c r="HLV10" s="2"/>
      <c r="HLW10" s="2"/>
      <c r="HLX10" s="2"/>
      <c r="HLY10" s="2"/>
      <c r="HLZ10" s="2"/>
      <c r="HMA10" s="2"/>
      <c r="HMB10" s="2"/>
      <c r="HMC10" s="2"/>
      <c r="HMD10" s="2"/>
      <c r="HME10" s="2"/>
      <c r="HMF10" s="2"/>
      <c r="HMG10" s="2"/>
      <c r="HMH10" s="2"/>
      <c r="HMI10" s="2"/>
      <c r="HMJ10" s="2"/>
      <c r="HMK10" s="2"/>
      <c r="HML10" s="2"/>
      <c r="HMM10" s="2"/>
      <c r="HMN10" s="2"/>
      <c r="HMO10" s="2"/>
      <c r="HMP10" s="2"/>
      <c r="HMQ10" s="2"/>
      <c r="HMR10" s="2"/>
      <c r="HMS10" s="2"/>
      <c r="HMT10" s="2"/>
      <c r="HMU10" s="2"/>
      <c r="HMV10" s="2"/>
      <c r="HMW10" s="2"/>
      <c r="HMX10" s="2"/>
      <c r="HMY10" s="2"/>
      <c r="HMZ10" s="2"/>
      <c r="HNA10" s="2"/>
      <c r="HNB10" s="2"/>
      <c r="HNC10" s="2"/>
      <c r="HND10" s="2"/>
      <c r="HNE10" s="2"/>
      <c r="HNF10" s="2"/>
      <c r="HNG10" s="2"/>
      <c r="HNH10" s="2"/>
      <c r="HNI10" s="2"/>
      <c r="HNJ10" s="2"/>
      <c r="HNK10" s="2"/>
      <c r="HNL10" s="2"/>
      <c r="HNM10" s="2"/>
      <c r="HNN10" s="2"/>
      <c r="HNO10" s="2"/>
      <c r="HNP10" s="2"/>
      <c r="HNQ10" s="2"/>
      <c r="HNR10" s="2"/>
      <c r="HNS10" s="2"/>
      <c r="HNT10" s="2"/>
      <c r="HNU10" s="2"/>
      <c r="HNV10" s="2"/>
      <c r="HNW10" s="2"/>
      <c r="HNX10" s="2"/>
      <c r="HNY10" s="2"/>
      <c r="HNZ10" s="2"/>
      <c r="HOA10" s="2"/>
      <c r="HOB10" s="2"/>
      <c r="HOC10" s="2"/>
      <c r="HOD10" s="2"/>
      <c r="HOE10" s="2"/>
      <c r="HOF10" s="2"/>
      <c r="HOG10" s="2"/>
      <c r="HOH10" s="2"/>
      <c r="HOI10" s="2"/>
      <c r="HOJ10" s="2"/>
      <c r="HOK10" s="2"/>
      <c r="HOL10" s="2"/>
      <c r="HOM10" s="2"/>
      <c r="HON10" s="2"/>
      <c r="HOO10" s="2"/>
      <c r="HOP10" s="2"/>
      <c r="HOQ10" s="2"/>
      <c r="HOR10" s="2"/>
      <c r="HOS10" s="2"/>
      <c r="HOT10" s="2"/>
      <c r="HOU10" s="2"/>
      <c r="HOV10" s="2"/>
      <c r="HOW10" s="2"/>
      <c r="HOX10" s="2"/>
      <c r="HOY10" s="2"/>
      <c r="HOZ10" s="2"/>
      <c r="HPA10" s="2"/>
      <c r="HPB10" s="2"/>
      <c r="HPC10" s="2"/>
      <c r="HPD10" s="2"/>
      <c r="HPE10" s="2"/>
      <c r="HPF10" s="2"/>
      <c r="HPG10" s="2"/>
      <c r="HPH10" s="2"/>
      <c r="HPI10" s="2"/>
      <c r="HPJ10" s="2"/>
      <c r="HPK10" s="2"/>
      <c r="HPL10" s="2"/>
      <c r="HPM10" s="2"/>
      <c r="HPN10" s="2"/>
      <c r="HPO10" s="2"/>
      <c r="HPP10" s="2"/>
      <c r="HPQ10" s="2"/>
      <c r="HPR10" s="2"/>
      <c r="HPS10" s="2"/>
      <c r="HPT10" s="2"/>
      <c r="HPU10" s="2"/>
      <c r="HPV10" s="2"/>
      <c r="HPW10" s="2"/>
      <c r="HPX10" s="2"/>
      <c r="HPY10" s="2"/>
      <c r="HPZ10" s="2"/>
      <c r="HQA10" s="2"/>
      <c r="HQB10" s="2"/>
      <c r="HQC10" s="2"/>
      <c r="HQD10" s="2"/>
      <c r="HQE10" s="2"/>
      <c r="HQF10" s="2"/>
      <c r="HQG10" s="2"/>
      <c r="HQH10" s="2"/>
      <c r="HQI10" s="2"/>
      <c r="HQJ10" s="2"/>
      <c r="HQK10" s="2"/>
      <c r="HQL10" s="2"/>
      <c r="HQM10" s="2"/>
      <c r="HQN10" s="2"/>
      <c r="HQO10" s="2"/>
      <c r="HQP10" s="2"/>
      <c r="HQQ10" s="2"/>
      <c r="HQR10" s="2"/>
      <c r="HQS10" s="2"/>
      <c r="HQT10" s="2"/>
      <c r="HQU10" s="2"/>
      <c r="HQV10" s="2"/>
      <c r="HQW10" s="2"/>
      <c r="HQX10" s="2"/>
      <c r="HQY10" s="2"/>
      <c r="HQZ10" s="2"/>
      <c r="HRA10" s="2"/>
      <c r="HRB10" s="2"/>
      <c r="HRC10" s="2"/>
      <c r="HRD10" s="2"/>
      <c r="HRE10" s="2"/>
      <c r="HRF10" s="2"/>
      <c r="HRG10" s="2"/>
      <c r="HRH10" s="2"/>
      <c r="HRI10" s="2"/>
      <c r="HRJ10" s="2"/>
      <c r="HRK10" s="2"/>
      <c r="HRL10" s="2"/>
      <c r="HRM10" s="2"/>
      <c r="HRN10" s="2"/>
      <c r="HRO10" s="2"/>
      <c r="HRP10" s="2"/>
      <c r="HRQ10" s="2"/>
      <c r="HRR10" s="2"/>
      <c r="HRS10" s="2"/>
      <c r="HRT10" s="2"/>
      <c r="HRU10" s="2"/>
      <c r="HRV10" s="2"/>
      <c r="HRW10" s="2"/>
      <c r="HRX10" s="2"/>
      <c r="HRY10" s="2"/>
      <c r="HRZ10" s="2"/>
      <c r="HSA10" s="2"/>
      <c r="HSB10" s="2"/>
      <c r="HSC10" s="2"/>
      <c r="HSD10" s="2"/>
      <c r="HSE10" s="2"/>
      <c r="HSF10" s="2"/>
      <c r="HSG10" s="2"/>
      <c r="HSH10" s="2"/>
      <c r="HSI10" s="2"/>
      <c r="HSJ10" s="2"/>
      <c r="HSK10" s="2"/>
      <c r="HSL10" s="2"/>
      <c r="HSM10" s="2"/>
      <c r="HSN10" s="2"/>
      <c r="HSO10" s="2"/>
      <c r="HSP10" s="2"/>
      <c r="HSQ10" s="2"/>
      <c r="HSR10" s="2"/>
      <c r="HSS10" s="2"/>
      <c r="HST10" s="2"/>
      <c r="HSU10" s="2"/>
      <c r="HSV10" s="2"/>
      <c r="HSW10" s="2"/>
      <c r="HSX10" s="2"/>
      <c r="HSY10" s="2"/>
      <c r="HSZ10" s="2"/>
      <c r="HTA10" s="2"/>
      <c r="HTB10" s="2"/>
      <c r="HTC10" s="2"/>
      <c r="HTD10" s="2"/>
      <c r="HTE10" s="2"/>
      <c r="HTF10" s="2"/>
      <c r="HTG10" s="2"/>
      <c r="HTH10" s="2"/>
      <c r="HTI10" s="2"/>
      <c r="HTJ10" s="2"/>
      <c r="HTK10" s="2"/>
      <c r="HTL10" s="2"/>
      <c r="HTM10" s="2"/>
      <c r="HTN10" s="2"/>
      <c r="HTO10" s="2"/>
      <c r="HTP10" s="2"/>
      <c r="HTQ10" s="2"/>
      <c r="HTR10" s="2"/>
      <c r="HTS10" s="2"/>
      <c r="HTT10" s="2"/>
      <c r="HTU10" s="2"/>
      <c r="HTV10" s="2"/>
      <c r="HTW10" s="2"/>
      <c r="HTX10" s="2"/>
      <c r="HTY10" s="2"/>
      <c r="HTZ10" s="2"/>
      <c r="HUA10" s="2"/>
      <c r="HUB10" s="2"/>
      <c r="HUC10" s="2"/>
      <c r="HUD10" s="2"/>
      <c r="HUE10" s="2"/>
      <c r="HUF10" s="2"/>
      <c r="HUG10" s="2"/>
      <c r="HUH10" s="2"/>
      <c r="HUI10" s="2"/>
      <c r="HUJ10" s="2"/>
      <c r="HUK10" s="2"/>
      <c r="HUL10" s="2"/>
      <c r="HUM10" s="2"/>
      <c r="HUN10" s="2"/>
      <c r="HUO10" s="2"/>
      <c r="HUP10" s="2"/>
      <c r="HUQ10" s="2"/>
      <c r="HUR10" s="2"/>
      <c r="HUS10" s="2"/>
      <c r="HUT10" s="2"/>
      <c r="HUU10" s="2"/>
      <c r="HUV10" s="2"/>
      <c r="HUW10" s="2"/>
      <c r="HUX10" s="2"/>
      <c r="HUY10" s="2"/>
      <c r="HUZ10" s="2"/>
      <c r="HVA10" s="2"/>
      <c r="HVB10" s="2"/>
      <c r="HVC10" s="2"/>
      <c r="HVD10" s="2"/>
      <c r="HVE10" s="2"/>
      <c r="HVF10" s="2"/>
      <c r="HVG10" s="2"/>
      <c r="HVH10" s="2"/>
      <c r="HVI10" s="2"/>
      <c r="HVJ10" s="2"/>
      <c r="HVK10" s="2"/>
      <c r="HVL10" s="2"/>
      <c r="HVM10" s="2"/>
      <c r="HVN10" s="2"/>
      <c r="HVO10" s="2"/>
      <c r="HVP10" s="2"/>
      <c r="HVQ10" s="2"/>
      <c r="HVR10" s="2"/>
      <c r="HVS10" s="2"/>
      <c r="HVT10" s="2"/>
      <c r="HVU10" s="2"/>
      <c r="HVV10" s="2"/>
      <c r="HVW10" s="2"/>
      <c r="HVX10" s="2"/>
      <c r="HVY10" s="2"/>
      <c r="HVZ10" s="2"/>
      <c r="HWA10" s="2"/>
      <c r="HWB10" s="2"/>
      <c r="HWC10" s="2"/>
      <c r="HWD10" s="2"/>
      <c r="HWE10" s="2"/>
      <c r="HWF10" s="2"/>
      <c r="HWG10" s="2"/>
      <c r="HWH10" s="2"/>
      <c r="HWI10" s="2"/>
      <c r="HWJ10" s="2"/>
      <c r="HWK10" s="2"/>
      <c r="HWL10" s="2"/>
      <c r="HWM10" s="2"/>
      <c r="HWN10" s="2"/>
      <c r="HWO10" s="2"/>
      <c r="HWP10" s="2"/>
      <c r="HWQ10" s="2"/>
      <c r="HWR10" s="2"/>
      <c r="HWS10" s="2"/>
      <c r="HWT10" s="2"/>
      <c r="HWU10" s="2"/>
      <c r="HWV10" s="2"/>
      <c r="HWW10" s="2"/>
      <c r="HWX10" s="2"/>
      <c r="HWY10" s="2"/>
      <c r="HWZ10" s="2"/>
      <c r="HXA10" s="2"/>
      <c r="HXB10" s="2"/>
      <c r="HXC10" s="2"/>
      <c r="HXD10" s="2"/>
      <c r="HXE10" s="2"/>
      <c r="HXF10" s="2"/>
      <c r="HXG10" s="2"/>
      <c r="HXH10" s="2"/>
      <c r="HXI10" s="2"/>
      <c r="HXJ10" s="2"/>
      <c r="HXK10" s="2"/>
      <c r="HXL10" s="2"/>
      <c r="HXM10" s="2"/>
      <c r="HXN10" s="2"/>
      <c r="HXO10" s="2"/>
      <c r="HXP10" s="2"/>
      <c r="HXQ10" s="2"/>
      <c r="HXR10" s="2"/>
      <c r="HXS10" s="2"/>
      <c r="HXT10" s="2"/>
      <c r="HXU10" s="2"/>
      <c r="HXV10" s="2"/>
      <c r="HXW10" s="2"/>
      <c r="HXX10" s="2"/>
      <c r="HXY10" s="2"/>
      <c r="HXZ10" s="2"/>
      <c r="HYA10" s="2"/>
      <c r="HYB10" s="2"/>
      <c r="HYC10" s="2"/>
      <c r="HYD10" s="2"/>
      <c r="HYE10" s="2"/>
      <c r="HYF10" s="2"/>
      <c r="HYG10" s="2"/>
      <c r="HYH10" s="2"/>
      <c r="HYI10" s="2"/>
      <c r="HYJ10" s="2"/>
      <c r="HYK10" s="2"/>
      <c r="HYL10" s="2"/>
      <c r="HYM10" s="2"/>
      <c r="HYN10" s="2"/>
      <c r="HYO10" s="2"/>
      <c r="HYP10" s="2"/>
      <c r="HYQ10" s="2"/>
      <c r="HYR10" s="2"/>
      <c r="HYS10" s="2"/>
      <c r="HYT10" s="2"/>
      <c r="HYU10" s="2"/>
      <c r="HYV10" s="2"/>
      <c r="HYW10" s="2"/>
      <c r="HYX10" s="2"/>
      <c r="HYY10" s="2"/>
      <c r="HYZ10" s="2"/>
      <c r="HZA10" s="2"/>
      <c r="HZB10" s="2"/>
      <c r="HZC10" s="2"/>
      <c r="HZD10" s="2"/>
      <c r="HZE10" s="2"/>
      <c r="HZF10" s="2"/>
      <c r="HZG10" s="2"/>
      <c r="HZH10" s="2"/>
      <c r="HZI10" s="2"/>
      <c r="HZJ10" s="2"/>
      <c r="HZK10" s="2"/>
      <c r="HZL10" s="2"/>
      <c r="HZM10" s="2"/>
      <c r="HZN10" s="2"/>
      <c r="HZO10" s="2"/>
      <c r="HZP10" s="2"/>
      <c r="HZQ10" s="2"/>
      <c r="HZR10" s="2"/>
      <c r="HZS10" s="2"/>
      <c r="HZT10" s="2"/>
      <c r="HZU10" s="2"/>
      <c r="HZV10" s="2"/>
      <c r="HZW10" s="2"/>
      <c r="HZX10" s="2"/>
      <c r="HZY10" s="2"/>
      <c r="HZZ10" s="2"/>
      <c r="IAA10" s="2"/>
      <c r="IAB10" s="2"/>
      <c r="IAC10" s="2"/>
      <c r="IAD10" s="2"/>
      <c r="IAE10" s="2"/>
      <c r="IAF10" s="2"/>
      <c r="IAG10" s="2"/>
      <c r="IAH10" s="2"/>
      <c r="IAI10" s="2"/>
      <c r="IAJ10" s="2"/>
      <c r="IAK10" s="2"/>
      <c r="IAL10" s="2"/>
      <c r="IAM10" s="2"/>
      <c r="IAN10" s="2"/>
      <c r="IAO10" s="2"/>
      <c r="IAP10" s="2"/>
      <c r="IAQ10" s="2"/>
      <c r="IAR10" s="2"/>
      <c r="IAS10" s="2"/>
      <c r="IAT10" s="2"/>
      <c r="IAU10" s="2"/>
      <c r="IAV10" s="2"/>
      <c r="IAW10" s="2"/>
      <c r="IAX10" s="2"/>
      <c r="IAY10" s="2"/>
      <c r="IAZ10" s="2"/>
      <c r="IBA10" s="2"/>
      <c r="IBB10" s="2"/>
      <c r="IBC10" s="2"/>
      <c r="IBD10" s="2"/>
      <c r="IBE10" s="2"/>
      <c r="IBF10" s="2"/>
      <c r="IBG10" s="2"/>
      <c r="IBH10" s="2"/>
      <c r="IBI10" s="2"/>
      <c r="IBJ10" s="2"/>
      <c r="IBK10" s="2"/>
      <c r="IBL10" s="2"/>
      <c r="IBM10" s="2"/>
      <c r="IBN10" s="2"/>
      <c r="IBO10" s="2"/>
      <c r="IBP10" s="2"/>
      <c r="IBQ10" s="2"/>
      <c r="IBR10" s="2"/>
      <c r="IBS10" s="2"/>
      <c r="IBT10" s="2"/>
      <c r="IBU10" s="2"/>
      <c r="IBV10" s="2"/>
      <c r="IBW10" s="2"/>
      <c r="IBX10" s="2"/>
      <c r="IBY10" s="2"/>
      <c r="IBZ10" s="2"/>
      <c r="ICA10" s="2"/>
      <c r="ICB10" s="2"/>
      <c r="ICC10" s="2"/>
      <c r="ICD10" s="2"/>
      <c r="ICE10" s="2"/>
      <c r="ICF10" s="2"/>
      <c r="ICG10" s="2"/>
      <c r="ICH10" s="2"/>
      <c r="ICI10" s="2"/>
      <c r="ICJ10" s="2"/>
      <c r="ICK10" s="2"/>
      <c r="ICL10" s="2"/>
      <c r="ICM10" s="2"/>
      <c r="ICN10" s="2"/>
      <c r="ICO10" s="2"/>
      <c r="ICP10" s="2"/>
      <c r="ICQ10" s="2"/>
      <c r="ICR10" s="2"/>
      <c r="ICS10" s="2"/>
      <c r="ICT10" s="2"/>
      <c r="ICU10" s="2"/>
      <c r="ICV10" s="2"/>
      <c r="ICW10" s="2"/>
      <c r="ICX10" s="2"/>
      <c r="ICY10" s="2"/>
      <c r="ICZ10" s="2"/>
      <c r="IDA10" s="2"/>
      <c r="IDB10" s="2"/>
      <c r="IDC10" s="2"/>
      <c r="IDD10" s="2"/>
      <c r="IDE10" s="2"/>
      <c r="IDF10" s="2"/>
      <c r="IDG10" s="2"/>
      <c r="IDH10" s="2"/>
      <c r="IDI10" s="2"/>
      <c r="IDJ10" s="2"/>
      <c r="IDK10" s="2"/>
      <c r="IDL10" s="2"/>
      <c r="IDM10" s="2"/>
      <c r="IDN10" s="2"/>
      <c r="IDO10" s="2"/>
      <c r="IDP10" s="2"/>
      <c r="IDQ10" s="2"/>
      <c r="IDR10" s="2"/>
      <c r="IDS10" s="2"/>
      <c r="IDT10" s="2"/>
      <c r="IDU10" s="2"/>
      <c r="IDV10" s="2"/>
      <c r="IDW10" s="2"/>
      <c r="IDX10" s="2"/>
      <c r="IDY10" s="2"/>
      <c r="IDZ10" s="2"/>
      <c r="IEA10" s="2"/>
      <c r="IEB10" s="2"/>
      <c r="IEC10" s="2"/>
      <c r="IED10" s="2"/>
      <c r="IEE10" s="2"/>
      <c r="IEF10" s="2"/>
      <c r="IEG10" s="2"/>
      <c r="IEH10" s="2"/>
      <c r="IEI10" s="2"/>
      <c r="IEJ10" s="2"/>
      <c r="IEK10" s="2"/>
      <c r="IEL10" s="2"/>
      <c r="IEM10" s="2"/>
      <c r="IEN10" s="2"/>
      <c r="IEO10" s="2"/>
      <c r="IEP10" s="2"/>
      <c r="IEQ10" s="2"/>
      <c r="IER10" s="2"/>
      <c r="IES10" s="2"/>
      <c r="IET10" s="2"/>
      <c r="IEU10" s="2"/>
      <c r="IEV10" s="2"/>
      <c r="IEW10" s="2"/>
      <c r="IEX10" s="2"/>
      <c r="IEY10" s="2"/>
      <c r="IEZ10" s="2"/>
      <c r="IFA10" s="2"/>
      <c r="IFB10" s="2"/>
      <c r="IFC10" s="2"/>
      <c r="IFD10" s="2"/>
      <c r="IFE10" s="2"/>
      <c r="IFF10" s="2"/>
      <c r="IFG10" s="2"/>
      <c r="IFH10" s="2"/>
      <c r="IFI10" s="2"/>
      <c r="IFJ10" s="2"/>
      <c r="IFK10" s="2"/>
      <c r="IFL10" s="2"/>
      <c r="IFM10" s="2"/>
      <c r="IFN10" s="2"/>
      <c r="IFO10" s="2"/>
      <c r="IFP10" s="2"/>
      <c r="IFQ10" s="2"/>
      <c r="IFR10" s="2"/>
      <c r="IFS10" s="2"/>
      <c r="IFT10" s="2"/>
      <c r="IFU10" s="2"/>
      <c r="IFV10" s="2"/>
      <c r="IFW10" s="2"/>
      <c r="IFX10" s="2"/>
      <c r="IFY10" s="2"/>
      <c r="IFZ10" s="2"/>
      <c r="IGA10" s="2"/>
      <c r="IGB10" s="2"/>
      <c r="IGC10" s="2"/>
      <c r="IGD10" s="2"/>
      <c r="IGE10" s="2"/>
      <c r="IGF10" s="2"/>
      <c r="IGG10" s="2"/>
      <c r="IGH10" s="2"/>
      <c r="IGI10" s="2"/>
      <c r="IGJ10" s="2"/>
      <c r="IGK10" s="2"/>
      <c r="IGL10" s="2"/>
      <c r="IGM10" s="2"/>
      <c r="IGN10" s="2"/>
      <c r="IGO10" s="2"/>
      <c r="IGP10" s="2"/>
      <c r="IGQ10" s="2"/>
      <c r="IGR10" s="2"/>
      <c r="IGS10" s="2"/>
      <c r="IGT10" s="2"/>
      <c r="IGU10" s="2"/>
      <c r="IGV10" s="2"/>
      <c r="IGW10" s="2"/>
      <c r="IGX10" s="2"/>
      <c r="IGY10" s="2"/>
      <c r="IGZ10" s="2"/>
      <c r="IHA10" s="2"/>
      <c r="IHB10" s="2"/>
      <c r="IHC10" s="2"/>
      <c r="IHD10" s="2"/>
      <c r="IHE10" s="2"/>
      <c r="IHF10" s="2"/>
      <c r="IHG10" s="2"/>
      <c r="IHH10" s="2"/>
      <c r="IHI10" s="2"/>
      <c r="IHJ10" s="2"/>
      <c r="IHK10" s="2"/>
      <c r="IHL10" s="2"/>
      <c r="IHM10" s="2"/>
      <c r="IHN10" s="2"/>
      <c r="IHO10" s="2"/>
      <c r="IHP10" s="2"/>
      <c r="IHQ10" s="2"/>
      <c r="IHR10" s="2"/>
      <c r="IHS10" s="2"/>
      <c r="IHT10" s="2"/>
      <c r="IHU10" s="2"/>
      <c r="IHV10" s="2"/>
      <c r="IHW10" s="2"/>
      <c r="IHX10" s="2"/>
      <c r="IHY10" s="2"/>
      <c r="IHZ10" s="2"/>
      <c r="IIA10" s="2"/>
      <c r="IIB10" s="2"/>
      <c r="IIC10" s="2"/>
      <c r="IID10" s="2"/>
      <c r="IIE10" s="2"/>
      <c r="IIF10" s="2"/>
      <c r="IIG10" s="2"/>
      <c r="IIH10" s="2"/>
      <c r="III10" s="2"/>
      <c r="IIJ10" s="2"/>
      <c r="IIK10" s="2"/>
      <c r="IIL10" s="2"/>
      <c r="IIM10" s="2"/>
      <c r="IIN10" s="2"/>
      <c r="IIO10" s="2"/>
      <c r="IIP10" s="2"/>
      <c r="IIQ10" s="2"/>
      <c r="IIR10" s="2"/>
      <c r="IIS10" s="2"/>
      <c r="IIT10" s="2"/>
      <c r="IIU10" s="2"/>
      <c r="IIV10" s="2"/>
      <c r="IIW10" s="2"/>
      <c r="IIX10" s="2"/>
      <c r="IIY10" s="2"/>
      <c r="IIZ10" s="2"/>
      <c r="IJA10" s="2"/>
      <c r="IJB10" s="2"/>
      <c r="IJC10" s="2"/>
      <c r="IJD10" s="2"/>
      <c r="IJE10" s="2"/>
      <c r="IJF10" s="2"/>
      <c r="IJG10" s="2"/>
      <c r="IJH10" s="2"/>
      <c r="IJI10" s="2"/>
      <c r="IJJ10" s="2"/>
      <c r="IJK10" s="2"/>
      <c r="IJL10" s="2"/>
      <c r="IJM10" s="2"/>
      <c r="IJN10" s="2"/>
      <c r="IJO10" s="2"/>
      <c r="IJP10" s="2"/>
      <c r="IJQ10" s="2"/>
      <c r="IJR10" s="2"/>
      <c r="IJS10" s="2"/>
      <c r="IJT10" s="2"/>
      <c r="IJU10" s="2"/>
      <c r="IJV10" s="2"/>
      <c r="IJW10" s="2"/>
      <c r="IJX10" s="2"/>
      <c r="IJY10" s="2"/>
      <c r="IJZ10" s="2"/>
      <c r="IKA10" s="2"/>
      <c r="IKB10" s="2"/>
      <c r="IKC10" s="2"/>
      <c r="IKD10" s="2"/>
      <c r="IKE10" s="2"/>
      <c r="IKF10" s="2"/>
      <c r="IKG10" s="2"/>
      <c r="IKH10" s="2"/>
      <c r="IKI10" s="2"/>
      <c r="IKJ10" s="2"/>
      <c r="IKK10" s="2"/>
      <c r="IKL10" s="2"/>
      <c r="IKM10" s="2"/>
      <c r="IKN10" s="2"/>
      <c r="IKO10" s="2"/>
      <c r="IKP10" s="2"/>
      <c r="IKQ10" s="2"/>
      <c r="IKR10" s="2"/>
      <c r="IKS10" s="2"/>
      <c r="IKT10" s="2"/>
      <c r="IKU10" s="2"/>
      <c r="IKV10" s="2"/>
      <c r="IKW10" s="2"/>
      <c r="IKX10" s="2"/>
      <c r="IKY10" s="2"/>
      <c r="IKZ10" s="2"/>
      <c r="ILA10" s="2"/>
      <c r="ILB10" s="2"/>
      <c r="ILC10" s="2"/>
      <c r="ILD10" s="2"/>
      <c r="ILE10" s="2"/>
      <c r="ILF10" s="2"/>
      <c r="ILG10" s="2"/>
      <c r="ILH10" s="2"/>
      <c r="ILI10" s="2"/>
      <c r="ILJ10" s="2"/>
      <c r="ILK10" s="2"/>
      <c r="ILL10" s="2"/>
      <c r="ILM10" s="2"/>
      <c r="ILN10" s="2"/>
      <c r="ILO10" s="2"/>
      <c r="ILP10" s="2"/>
      <c r="ILQ10" s="2"/>
      <c r="ILR10" s="2"/>
      <c r="ILS10" s="2"/>
      <c r="ILT10" s="2"/>
      <c r="ILU10" s="2"/>
      <c r="ILV10" s="2"/>
      <c r="ILW10" s="2"/>
      <c r="ILX10" s="2"/>
      <c r="ILY10" s="2"/>
      <c r="ILZ10" s="2"/>
      <c r="IMA10" s="2"/>
      <c r="IMB10" s="2"/>
      <c r="IMC10" s="2"/>
      <c r="IMD10" s="2"/>
      <c r="IME10" s="2"/>
      <c r="IMF10" s="2"/>
      <c r="IMG10" s="2"/>
      <c r="IMH10" s="2"/>
      <c r="IMI10" s="2"/>
      <c r="IMJ10" s="2"/>
      <c r="IMK10" s="2"/>
      <c r="IML10" s="2"/>
      <c r="IMM10" s="2"/>
      <c r="IMN10" s="2"/>
      <c r="IMO10" s="2"/>
      <c r="IMP10" s="2"/>
      <c r="IMQ10" s="2"/>
      <c r="IMR10" s="2"/>
      <c r="IMS10" s="2"/>
      <c r="IMT10" s="2"/>
      <c r="IMU10" s="2"/>
      <c r="IMV10" s="2"/>
      <c r="IMW10" s="2"/>
      <c r="IMX10" s="2"/>
      <c r="IMY10" s="2"/>
      <c r="IMZ10" s="2"/>
      <c r="INA10" s="2"/>
      <c r="INB10" s="2"/>
      <c r="INC10" s="2"/>
      <c r="IND10" s="2"/>
      <c r="INE10" s="2"/>
      <c r="INF10" s="2"/>
      <c r="ING10" s="2"/>
      <c r="INH10" s="2"/>
      <c r="INI10" s="2"/>
      <c r="INJ10" s="2"/>
      <c r="INK10" s="2"/>
      <c r="INL10" s="2"/>
      <c r="INM10" s="2"/>
      <c r="INN10" s="2"/>
      <c r="INO10" s="2"/>
      <c r="INP10" s="2"/>
      <c r="INQ10" s="2"/>
      <c r="INR10" s="2"/>
      <c r="INS10" s="2"/>
      <c r="INT10" s="2"/>
      <c r="INU10" s="2"/>
      <c r="INV10" s="2"/>
      <c r="INW10" s="2"/>
      <c r="INX10" s="2"/>
      <c r="INY10" s="2"/>
      <c r="INZ10" s="2"/>
      <c r="IOA10" s="2"/>
      <c r="IOB10" s="2"/>
      <c r="IOC10" s="2"/>
      <c r="IOD10" s="2"/>
      <c r="IOE10" s="2"/>
      <c r="IOF10" s="2"/>
      <c r="IOG10" s="2"/>
      <c r="IOH10" s="2"/>
      <c r="IOI10" s="2"/>
      <c r="IOJ10" s="2"/>
      <c r="IOK10" s="2"/>
      <c r="IOL10" s="2"/>
      <c r="IOM10" s="2"/>
      <c r="ION10" s="2"/>
      <c r="IOO10" s="2"/>
      <c r="IOP10" s="2"/>
      <c r="IOQ10" s="2"/>
      <c r="IOR10" s="2"/>
      <c r="IOS10" s="2"/>
      <c r="IOT10" s="2"/>
      <c r="IOU10" s="2"/>
      <c r="IOV10" s="2"/>
      <c r="IOW10" s="2"/>
      <c r="IOX10" s="2"/>
      <c r="IOY10" s="2"/>
      <c r="IOZ10" s="2"/>
      <c r="IPA10" s="2"/>
      <c r="IPB10" s="2"/>
      <c r="IPC10" s="2"/>
      <c r="IPD10" s="2"/>
      <c r="IPE10" s="2"/>
      <c r="IPF10" s="2"/>
      <c r="IPG10" s="2"/>
      <c r="IPH10" s="2"/>
      <c r="IPI10" s="2"/>
      <c r="IPJ10" s="2"/>
      <c r="IPK10" s="2"/>
      <c r="IPL10" s="2"/>
      <c r="IPM10" s="2"/>
      <c r="IPN10" s="2"/>
      <c r="IPO10" s="2"/>
      <c r="IPP10" s="2"/>
      <c r="IPQ10" s="2"/>
      <c r="IPR10" s="2"/>
      <c r="IPS10" s="2"/>
      <c r="IPT10" s="2"/>
      <c r="IPU10" s="2"/>
      <c r="IPV10" s="2"/>
      <c r="IPW10" s="2"/>
      <c r="IPX10" s="2"/>
      <c r="IPY10" s="2"/>
      <c r="IPZ10" s="2"/>
      <c r="IQA10" s="2"/>
      <c r="IQB10" s="2"/>
      <c r="IQC10" s="2"/>
      <c r="IQD10" s="2"/>
      <c r="IQE10" s="2"/>
      <c r="IQF10" s="2"/>
      <c r="IQG10" s="2"/>
      <c r="IQH10" s="2"/>
      <c r="IQI10" s="2"/>
      <c r="IQJ10" s="2"/>
      <c r="IQK10" s="2"/>
      <c r="IQL10" s="2"/>
      <c r="IQM10" s="2"/>
      <c r="IQN10" s="2"/>
      <c r="IQO10" s="2"/>
      <c r="IQP10" s="2"/>
      <c r="IQQ10" s="2"/>
      <c r="IQR10" s="2"/>
      <c r="IQS10" s="2"/>
      <c r="IQT10" s="2"/>
      <c r="IQU10" s="2"/>
      <c r="IQV10" s="2"/>
      <c r="IQW10" s="2"/>
      <c r="IQX10" s="2"/>
      <c r="IQY10" s="2"/>
      <c r="IQZ10" s="2"/>
      <c r="IRA10" s="2"/>
      <c r="IRB10" s="2"/>
      <c r="IRC10" s="2"/>
      <c r="IRD10" s="2"/>
      <c r="IRE10" s="2"/>
      <c r="IRF10" s="2"/>
      <c r="IRG10" s="2"/>
      <c r="IRH10" s="2"/>
      <c r="IRI10" s="2"/>
      <c r="IRJ10" s="2"/>
      <c r="IRK10" s="2"/>
      <c r="IRL10" s="2"/>
      <c r="IRM10" s="2"/>
      <c r="IRN10" s="2"/>
      <c r="IRO10" s="2"/>
      <c r="IRP10" s="2"/>
      <c r="IRQ10" s="2"/>
      <c r="IRR10" s="2"/>
      <c r="IRS10" s="2"/>
      <c r="IRT10" s="2"/>
      <c r="IRU10" s="2"/>
      <c r="IRV10" s="2"/>
      <c r="IRW10" s="2"/>
      <c r="IRX10" s="2"/>
      <c r="IRY10" s="2"/>
      <c r="IRZ10" s="2"/>
      <c r="ISA10" s="2"/>
      <c r="ISB10" s="2"/>
      <c r="ISC10" s="2"/>
      <c r="ISD10" s="2"/>
      <c r="ISE10" s="2"/>
      <c r="ISF10" s="2"/>
      <c r="ISG10" s="2"/>
      <c r="ISH10" s="2"/>
      <c r="ISI10" s="2"/>
      <c r="ISJ10" s="2"/>
      <c r="ISK10" s="2"/>
      <c r="ISL10" s="2"/>
      <c r="ISM10" s="2"/>
      <c r="ISN10" s="2"/>
      <c r="ISO10" s="2"/>
      <c r="ISP10" s="2"/>
      <c r="ISQ10" s="2"/>
      <c r="ISR10" s="2"/>
      <c r="ISS10" s="2"/>
      <c r="IST10" s="2"/>
      <c r="ISU10" s="2"/>
      <c r="ISV10" s="2"/>
      <c r="ISW10" s="2"/>
      <c r="ISX10" s="2"/>
      <c r="ISY10" s="2"/>
      <c r="ISZ10" s="2"/>
      <c r="ITA10" s="2"/>
      <c r="ITB10" s="2"/>
      <c r="ITC10" s="2"/>
      <c r="ITD10" s="2"/>
      <c r="ITE10" s="2"/>
      <c r="ITF10" s="2"/>
      <c r="ITG10" s="2"/>
      <c r="ITH10" s="2"/>
      <c r="ITI10" s="2"/>
      <c r="ITJ10" s="2"/>
      <c r="ITK10" s="2"/>
      <c r="ITL10" s="2"/>
      <c r="ITM10" s="2"/>
      <c r="ITN10" s="2"/>
      <c r="ITO10" s="2"/>
      <c r="ITP10" s="2"/>
      <c r="ITQ10" s="2"/>
      <c r="ITR10" s="2"/>
      <c r="ITS10" s="2"/>
      <c r="ITT10" s="2"/>
      <c r="ITU10" s="2"/>
      <c r="ITV10" s="2"/>
      <c r="ITW10" s="2"/>
      <c r="ITX10" s="2"/>
      <c r="ITY10" s="2"/>
      <c r="ITZ10" s="2"/>
      <c r="IUA10" s="2"/>
      <c r="IUB10" s="2"/>
      <c r="IUC10" s="2"/>
      <c r="IUD10" s="2"/>
      <c r="IUE10" s="2"/>
      <c r="IUF10" s="2"/>
      <c r="IUG10" s="2"/>
      <c r="IUH10" s="2"/>
      <c r="IUI10" s="2"/>
      <c r="IUJ10" s="2"/>
      <c r="IUK10" s="2"/>
      <c r="IUL10" s="2"/>
      <c r="IUM10" s="2"/>
      <c r="IUN10" s="2"/>
      <c r="IUO10" s="2"/>
      <c r="IUP10" s="2"/>
      <c r="IUQ10" s="2"/>
      <c r="IUR10" s="2"/>
      <c r="IUS10" s="2"/>
      <c r="IUT10" s="2"/>
      <c r="IUU10" s="2"/>
      <c r="IUV10" s="2"/>
      <c r="IUW10" s="2"/>
      <c r="IUX10" s="2"/>
      <c r="IUY10" s="2"/>
      <c r="IUZ10" s="2"/>
      <c r="IVA10" s="2"/>
      <c r="IVB10" s="2"/>
      <c r="IVC10" s="2"/>
      <c r="IVD10" s="2"/>
      <c r="IVE10" s="2"/>
      <c r="IVF10" s="2"/>
      <c r="IVG10" s="2"/>
      <c r="IVH10" s="2"/>
      <c r="IVI10" s="2"/>
      <c r="IVJ10" s="2"/>
      <c r="IVK10" s="2"/>
      <c r="IVL10" s="2"/>
      <c r="IVM10" s="2"/>
      <c r="IVN10" s="2"/>
      <c r="IVO10" s="2"/>
      <c r="IVP10" s="2"/>
      <c r="IVQ10" s="2"/>
      <c r="IVR10" s="2"/>
      <c r="IVS10" s="2"/>
      <c r="IVT10" s="2"/>
      <c r="IVU10" s="2"/>
      <c r="IVV10" s="2"/>
      <c r="IVW10" s="2"/>
      <c r="IVX10" s="2"/>
      <c r="IVY10" s="2"/>
      <c r="IVZ10" s="2"/>
      <c r="IWA10" s="2"/>
      <c r="IWB10" s="2"/>
      <c r="IWC10" s="2"/>
      <c r="IWD10" s="2"/>
      <c r="IWE10" s="2"/>
      <c r="IWF10" s="2"/>
      <c r="IWG10" s="2"/>
      <c r="IWH10" s="2"/>
      <c r="IWI10" s="2"/>
      <c r="IWJ10" s="2"/>
      <c r="IWK10" s="2"/>
      <c r="IWL10" s="2"/>
      <c r="IWM10" s="2"/>
      <c r="IWN10" s="2"/>
      <c r="IWO10" s="2"/>
      <c r="IWP10" s="2"/>
      <c r="IWQ10" s="2"/>
      <c r="IWR10" s="2"/>
      <c r="IWS10" s="2"/>
      <c r="IWT10" s="2"/>
      <c r="IWU10" s="2"/>
      <c r="IWV10" s="2"/>
      <c r="IWW10" s="2"/>
      <c r="IWX10" s="2"/>
      <c r="IWY10" s="2"/>
      <c r="IWZ10" s="2"/>
      <c r="IXA10" s="2"/>
      <c r="IXB10" s="2"/>
      <c r="IXC10" s="2"/>
      <c r="IXD10" s="2"/>
      <c r="IXE10" s="2"/>
      <c r="IXF10" s="2"/>
      <c r="IXG10" s="2"/>
      <c r="IXH10" s="2"/>
      <c r="IXI10" s="2"/>
      <c r="IXJ10" s="2"/>
      <c r="IXK10" s="2"/>
      <c r="IXL10" s="2"/>
      <c r="IXM10" s="2"/>
      <c r="IXN10" s="2"/>
      <c r="IXO10" s="2"/>
      <c r="IXP10" s="2"/>
      <c r="IXQ10" s="2"/>
      <c r="IXR10" s="2"/>
      <c r="IXS10" s="2"/>
      <c r="IXT10" s="2"/>
      <c r="IXU10" s="2"/>
      <c r="IXV10" s="2"/>
      <c r="IXW10" s="2"/>
      <c r="IXX10" s="2"/>
      <c r="IXY10" s="2"/>
      <c r="IXZ10" s="2"/>
      <c r="IYA10" s="2"/>
      <c r="IYB10" s="2"/>
      <c r="IYC10" s="2"/>
      <c r="IYD10" s="2"/>
      <c r="IYE10" s="2"/>
      <c r="IYF10" s="2"/>
      <c r="IYG10" s="2"/>
      <c r="IYH10" s="2"/>
      <c r="IYI10" s="2"/>
      <c r="IYJ10" s="2"/>
      <c r="IYK10" s="2"/>
      <c r="IYL10" s="2"/>
      <c r="IYM10" s="2"/>
      <c r="IYN10" s="2"/>
      <c r="IYO10" s="2"/>
      <c r="IYP10" s="2"/>
      <c r="IYQ10" s="2"/>
      <c r="IYR10" s="2"/>
      <c r="IYS10" s="2"/>
      <c r="IYT10" s="2"/>
      <c r="IYU10" s="2"/>
      <c r="IYV10" s="2"/>
      <c r="IYW10" s="2"/>
      <c r="IYX10" s="2"/>
      <c r="IYY10" s="2"/>
      <c r="IYZ10" s="2"/>
      <c r="IZA10" s="2"/>
      <c r="IZB10" s="2"/>
      <c r="IZC10" s="2"/>
      <c r="IZD10" s="2"/>
      <c r="IZE10" s="2"/>
      <c r="IZF10" s="2"/>
      <c r="IZG10" s="2"/>
      <c r="IZH10" s="2"/>
      <c r="IZI10" s="2"/>
      <c r="IZJ10" s="2"/>
      <c r="IZK10" s="2"/>
      <c r="IZL10" s="2"/>
      <c r="IZM10" s="2"/>
      <c r="IZN10" s="2"/>
      <c r="IZO10" s="2"/>
      <c r="IZP10" s="2"/>
      <c r="IZQ10" s="2"/>
      <c r="IZR10" s="2"/>
      <c r="IZS10" s="2"/>
      <c r="IZT10" s="2"/>
      <c r="IZU10" s="2"/>
      <c r="IZV10" s="2"/>
      <c r="IZW10" s="2"/>
      <c r="IZX10" s="2"/>
      <c r="IZY10" s="2"/>
      <c r="IZZ10" s="2"/>
      <c r="JAA10" s="2"/>
      <c r="JAB10" s="2"/>
      <c r="JAC10" s="2"/>
      <c r="JAD10" s="2"/>
      <c r="JAE10" s="2"/>
      <c r="JAF10" s="2"/>
      <c r="JAG10" s="2"/>
      <c r="JAH10" s="2"/>
      <c r="JAI10" s="2"/>
      <c r="JAJ10" s="2"/>
      <c r="JAK10" s="2"/>
      <c r="JAL10" s="2"/>
      <c r="JAM10" s="2"/>
      <c r="JAN10" s="2"/>
      <c r="JAO10" s="2"/>
      <c r="JAP10" s="2"/>
      <c r="JAQ10" s="2"/>
      <c r="JAR10" s="2"/>
      <c r="JAS10" s="2"/>
      <c r="JAT10" s="2"/>
      <c r="JAU10" s="2"/>
      <c r="JAV10" s="2"/>
      <c r="JAW10" s="2"/>
      <c r="JAX10" s="2"/>
      <c r="JAY10" s="2"/>
      <c r="JAZ10" s="2"/>
      <c r="JBA10" s="2"/>
      <c r="JBB10" s="2"/>
      <c r="JBC10" s="2"/>
      <c r="JBD10" s="2"/>
      <c r="JBE10" s="2"/>
      <c r="JBF10" s="2"/>
      <c r="JBG10" s="2"/>
      <c r="JBH10" s="2"/>
      <c r="JBI10" s="2"/>
      <c r="JBJ10" s="2"/>
      <c r="JBK10" s="2"/>
      <c r="JBL10" s="2"/>
      <c r="JBM10" s="2"/>
      <c r="JBN10" s="2"/>
      <c r="JBO10" s="2"/>
      <c r="JBP10" s="2"/>
      <c r="JBQ10" s="2"/>
      <c r="JBR10" s="2"/>
      <c r="JBS10" s="2"/>
      <c r="JBT10" s="2"/>
      <c r="JBU10" s="2"/>
      <c r="JBV10" s="2"/>
      <c r="JBW10" s="2"/>
      <c r="JBX10" s="2"/>
      <c r="JBY10" s="2"/>
      <c r="JBZ10" s="2"/>
      <c r="JCA10" s="2"/>
      <c r="JCB10" s="2"/>
      <c r="JCC10" s="2"/>
      <c r="JCD10" s="2"/>
      <c r="JCE10" s="2"/>
      <c r="JCF10" s="2"/>
      <c r="JCG10" s="2"/>
      <c r="JCH10" s="2"/>
      <c r="JCI10" s="2"/>
      <c r="JCJ10" s="2"/>
      <c r="JCK10" s="2"/>
      <c r="JCL10" s="2"/>
      <c r="JCM10" s="2"/>
      <c r="JCN10" s="2"/>
      <c r="JCO10" s="2"/>
      <c r="JCP10" s="2"/>
      <c r="JCQ10" s="2"/>
      <c r="JCR10" s="2"/>
      <c r="JCS10" s="2"/>
      <c r="JCT10" s="2"/>
      <c r="JCU10" s="2"/>
      <c r="JCV10" s="2"/>
      <c r="JCW10" s="2"/>
      <c r="JCX10" s="2"/>
      <c r="JCY10" s="2"/>
      <c r="JCZ10" s="2"/>
      <c r="JDA10" s="2"/>
      <c r="JDB10" s="2"/>
      <c r="JDC10" s="2"/>
      <c r="JDD10" s="2"/>
      <c r="JDE10" s="2"/>
      <c r="JDF10" s="2"/>
      <c r="JDG10" s="2"/>
      <c r="JDH10" s="2"/>
      <c r="JDI10" s="2"/>
      <c r="JDJ10" s="2"/>
      <c r="JDK10" s="2"/>
      <c r="JDL10" s="2"/>
      <c r="JDM10" s="2"/>
      <c r="JDN10" s="2"/>
      <c r="JDO10" s="2"/>
      <c r="JDP10" s="2"/>
      <c r="JDQ10" s="2"/>
      <c r="JDR10" s="2"/>
      <c r="JDS10" s="2"/>
      <c r="JDT10" s="2"/>
      <c r="JDU10" s="2"/>
      <c r="JDV10" s="2"/>
      <c r="JDW10" s="2"/>
      <c r="JDX10" s="2"/>
      <c r="JDY10" s="2"/>
      <c r="JDZ10" s="2"/>
      <c r="JEA10" s="2"/>
      <c r="JEB10" s="2"/>
      <c r="JEC10" s="2"/>
      <c r="JED10" s="2"/>
      <c r="JEE10" s="2"/>
      <c r="JEF10" s="2"/>
      <c r="JEG10" s="2"/>
      <c r="JEH10" s="2"/>
      <c r="JEI10" s="2"/>
      <c r="JEJ10" s="2"/>
      <c r="JEK10" s="2"/>
      <c r="JEL10" s="2"/>
      <c r="JEM10" s="2"/>
      <c r="JEN10" s="2"/>
      <c r="JEO10" s="2"/>
      <c r="JEP10" s="2"/>
      <c r="JEQ10" s="2"/>
      <c r="JER10" s="2"/>
      <c r="JES10" s="2"/>
      <c r="JET10" s="2"/>
      <c r="JEU10" s="2"/>
      <c r="JEV10" s="2"/>
      <c r="JEW10" s="2"/>
      <c r="JEX10" s="2"/>
      <c r="JEY10" s="2"/>
      <c r="JEZ10" s="2"/>
      <c r="JFA10" s="2"/>
      <c r="JFB10" s="2"/>
      <c r="JFC10" s="2"/>
      <c r="JFD10" s="2"/>
      <c r="JFE10" s="2"/>
      <c r="JFF10" s="2"/>
      <c r="JFG10" s="2"/>
      <c r="JFH10" s="2"/>
      <c r="JFI10" s="2"/>
      <c r="JFJ10" s="2"/>
      <c r="JFK10" s="2"/>
      <c r="JFL10" s="2"/>
      <c r="JFM10" s="2"/>
      <c r="JFN10" s="2"/>
      <c r="JFO10" s="2"/>
      <c r="JFP10" s="2"/>
      <c r="JFQ10" s="2"/>
      <c r="JFR10" s="2"/>
      <c r="JFS10" s="2"/>
      <c r="JFT10" s="2"/>
      <c r="JFU10" s="2"/>
      <c r="JFV10" s="2"/>
      <c r="JFW10" s="2"/>
      <c r="JFX10" s="2"/>
      <c r="JFY10" s="2"/>
      <c r="JFZ10" s="2"/>
      <c r="JGA10" s="2"/>
      <c r="JGB10" s="2"/>
      <c r="JGC10" s="2"/>
      <c r="JGD10" s="2"/>
      <c r="JGE10" s="2"/>
      <c r="JGF10" s="2"/>
      <c r="JGG10" s="2"/>
      <c r="JGH10" s="2"/>
      <c r="JGI10" s="2"/>
      <c r="JGJ10" s="2"/>
      <c r="JGK10" s="2"/>
      <c r="JGL10" s="2"/>
      <c r="JGM10" s="2"/>
      <c r="JGN10" s="2"/>
      <c r="JGO10" s="2"/>
      <c r="JGP10" s="2"/>
      <c r="JGQ10" s="2"/>
      <c r="JGR10" s="2"/>
      <c r="JGS10" s="2"/>
      <c r="JGT10" s="2"/>
      <c r="JGU10" s="2"/>
      <c r="JGV10" s="2"/>
      <c r="JGW10" s="2"/>
      <c r="JGX10" s="2"/>
      <c r="JGY10" s="2"/>
      <c r="JGZ10" s="2"/>
      <c r="JHA10" s="2"/>
      <c r="JHB10" s="2"/>
      <c r="JHC10" s="2"/>
      <c r="JHD10" s="2"/>
      <c r="JHE10" s="2"/>
      <c r="JHF10" s="2"/>
      <c r="JHG10" s="2"/>
      <c r="JHH10" s="2"/>
      <c r="JHI10" s="2"/>
      <c r="JHJ10" s="2"/>
      <c r="JHK10" s="2"/>
      <c r="JHL10" s="2"/>
      <c r="JHM10" s="2"/>
      <c r="JHN10" s="2"/>
      <c r="JHO10" s="2"/>
      <c r="JHP10" s="2"/>
      <c r="JHQ10" s="2"/>
      <c r="JHR10" s="2"/>
      <c r="JHS10" s="2"/>
      <c r="JHT10" s="2"/>
      <c r="JHU10" s="2"/>
      <c r="JHV10" s="2"/>
      <c r="JHW10" s="2"/>
      <c r="JHX10" s="2"/>
      <c r="JHY10" s="2"/>
      <c r="JHZ10" s="2"/>
      <c r="JIA10" s="2"/>
      <c r="JIB10" s="2"/>
      <c r="JIC10" s="2"/>
      <c r="JID10" s="2"/>
      <c r="JIE10" s="2"/>
      <c r="JIF10" s="2"/>
      <c r="JIG10" s="2"/>
      <c r="JIH10" s="2"/>
      <c r="JII10" s="2"/>
      <c r="JIJ10" s="2"/>
      <c r="JIK10" s="2"/>
      <c r="JIL10" s="2"/>
      <c r="JIM10" s="2"/>
      <c r="JIN10" s="2"/>
      <c r="JIO10" s="2"/>
      <c r="JIP10" s="2"/>
      <c r="JIQ10" s="2"/>
      <c r="JIR10" s="2"/>
      <c r="JIS10" s="2"/>
      <c r="JIT10" s="2"/>
      <c r="JIU10" s="2"/>
      <c r="JIV10" s="2"/>
      <c r="JIW10" s="2"/>
      <c r="JIX10" s="2"/>
      <c r="JIY10" s="2"/>
      <c r="JIZ10" s="2"/>
      <c r="JJA10" s="2"/>
      <c r="JJB10" s="2"/>
      <c r="JJC10" s="2"/>
      <c r="JJD10" s="2"/>
      <c r="JJE10" s="2"/>
      <c r="JJF10" s="2"/>
      <c r="JJG10" s="2"/>
      <c r="JJH10" s="2"/>
      <c r="JJI10" s="2"/>
      <c r="JJJ10" s="2"/>
      <c r="JJK10" s="2"/>
      <c r="JJL10" s="2"/>
      <c r="JJM10" s="2"/>
      <c r="JJN10" s="2"/>
      <c r="JJO10" s="2"/>
      <c r="JJP10" s="2"/>
      <c r="JJQ10" s="2"/>
      <c r="JJR10" s="2"/>
      <c r="JJS10" s="2"/>
      <c r="JJT10" s="2"/>
      <c r="JJU10" s="2"/>
      <c r="JJV10" s="2"/>
      <c r="JJW10" s="2"/>
      <c r="JJX10" s="2"/>
      <c r="JJY10" s="2"/>
      <c r="JJZ10" s="2"/>
      <c r="JKA10" s="2"/>
      <c r="JKB10" s="2"/>
      <c r="JKC10" s="2"/>
      <c r="JKD10" s="2"/>
      <c r="JKE10" s="2"/>
      <c r="JKF10" s="2"/>
      <c r="JKG10" s="2"/>
      <c r="JKH10" s="2"/>
      <c r="JKI10" s="2"/>
      <c r="JKJ10" s="2"/>
      <c r="JKK10" s="2"/>
      <c r="JKL10" s="2"/>
      <c r="JKM10" s="2"/>
      <c r="JKN10" s="2"/>
      <c r="JKO10" s="2"/>
      <c r="JKP10" s="2"/>
      <c r="JKQ10" s="2"/>
      <c r="JKR10" s="2"/>
      <c r="JKS10" s="2"/>
      <c r="JKT10" s="2"/>
      <c r="JKU10" s="2"/>
      <c r="JKV10" s="2"/>
      <c r="JKW10" s="2"/>
      <c r="JKX10" s="2"/>
      <c r="JKY10" s="2"/>
      <c r="JKZ10" s="2"/>
      <c r="JLA10" s="2"/>
      <c r="JLB10" s="2"/>
      <c r="JLC10" s="2"/>
      <c r="JLD10" s="2"/>
      <c r="JLE10" s="2"/>
      <c r="JLF10" s="2"/>
      <c r="JLG10" s="2"/>
      <c r="JLH10" s="2"/>
      <c r="JLI10" s="2"/>
      <c r="JLJ10" s="2"/>
      <c r="JLK10" s="2"/>
      <c r="JLL10" s="2"/>
      <c r="JLM10" s="2"/>
      <c r="JLN10" s="2"/>
      <c r="JLO10" s="2"/>
      <c r="JLP10" s="2"/>
      <c r="JLQ10" s="2"/>
      <c r="JLR10" s="2"/>
      <c r="JLS10" s="2"/>
      <c r="JLT10" s="2"/>
      <c r="JLU10" s="2"/>
      <c r="JLV10" s="2"/>
      <c r="JLW10" s="2"/>
      <c r="JLX10" s="2"/>
      <c r="JLY10" s="2"/>
      <c r="JLZ10" s="2"/>
      <c r="JMA10" s="2"/>
      <c r="JMB10" s="2"/>
      <c r="JMC10" s="2"/>
      <c r="JMD10" s="2"/>
      <c r="JME10" s="2"/>
      <c r="JMF10" s="2"/>
      <c r="JMG10" s="2"/>
      <c r="JMH10" s="2"/>
      <c r="JMI10" s="2"/>
      <c r="JMJ10" s="2"/>
      <c r="JMK10" s="2"/>
      <c r="JML10" s="2"/>
      <c r="JMM10" s="2"/>
      <c r="JMN10" s="2"/>
      <c r="JMO10" s="2"/>
      <c r="JMP10" s="2"/>
      <c r="JMQ10" s="2"/>
      <c r="JMR10" s="2"/>
      <c r="JMS10" s="2"/>
      <c r="JMT10" s="2"/>
      <c r="JMU10" s="2"/>
      <c r="JMV10" s="2"/>
      <c r="JMW10" s="2"/>
      <c r="JMX10" s="2"/>
      <c r="JMY10" s="2"/>
      <c r="JMZ10" s="2"/>
      <c r="JNA10" s="2"/>
      <c r="JNB10" s="2"/>
      <c r="JNC10" s="2"/>
      <c r="JND10" s="2"/>
      <c r="JNE10" s="2"/>
      <c r="JNF10" s="2"/>
      <c r="JNG10" s="2"/>
      <c r="JNH10" s="2"/>
      <c r="JNI10" s="2"/>
      <c r="JNJ10" s="2"/>
      <c r="JNK10" s="2"/>
      <c r="JNL10" s="2"/>
      <c r="JNM10" s="2"/>
      <c r="JNN10" s="2"/>
      <c r="JNO10" s="2"/>
      <c r="JNP10" s="2"/>
      <c r="JNQ10" s="2"/>
      <c r="JNR10" s="2"/>
      <c r="JNS10" s="2"/>
      <c r="JNT10" s="2"/>
      <c r="JNU10" s="2"/>
      <c r="JNV10" s="2"/>
      <c r="JNW10" s="2"/>
      <c r="JNX10" s="2"/>
      <c r="JNY10" s="2"/>
      <c r="JNZ10" s="2"/>
      <c r="JOA10" s="2"/>
      <c r="JOB10" s="2"/>
      <c r="JOC10" s="2"/>
      <c r="JOD10" s="2"/>
      <c r="JOE10" s="2"/>
      <c r="JOF10" s="2"/>
      <c r="JOG10" s="2"/>
      <c r="JOH10" s="2"/>
      <c r="JOI10" s="2"/>
      <c r="JOJ10" s="2"/>
      <c r="JOK10" s="2"/>
      <c r="JOL10" s="2"/>
      <c r="JOM10" s="2"/>
      <c r="JON10" s="2"/>
      <c r="JOO10" s="2"/>
      <c r="JOP10" s="2"/>
      <c r="JOQ10" s="2"/>
      <c r="JOR10" s="2"/>
      <c r="JOS10" s="2"/>
      <c r="JOT10" s="2"/>
      <c r="JOU10" s="2"/>
      <c r="JOV10" s="2"/>
      <c r="JOW10" s="2"/>
      <c r="JOX10" s="2"/>
      <c r="JOY10" s="2"/>
      <c r="JOZ10" s="2"/>
      <c r="JPA10" s="2"/>
      <c r="JPB10" s="2"/>
      <c r="JPC10" s="2"/>
      <c r="JPD10" s="2"/>
      <c r="JPE10" s="2"/>
      <c r="JPF10" s="2"/>
      <c r="JPG10" s="2"/>
      <c r="JPH10" s="2"/>
      <c r="JPI10" s="2"/>
      <c r="JPJ10" s="2"/>
      <c r="JPK10" s="2"/>
      <c r="JPL10" s="2"/>
      <c r="JPM10" s="2"/>
      <c r="JPN10" s="2"/>
      <c r="JPO10" s="2"/>
      <c r="JPP10" s="2"/>
      <c r="JPQ10" s="2"/>
      <c r="JPR10" s="2"/>
      <c r="JPS10" s="2"/>
      <c r="JPT10" s="2"/>
      <c r="JPU10" s="2"/>
      <c r="JPV10" s="2"/>
      <c r="JPW10" s="2"/>
      <c r="JPX10" s="2"/>
      <c r="JPY10" s="2"/>
      <c r="JPZ10" s="2"/>
      <c r="JQA10" s="2"/>
      <c r="JQB10" s="2"/>
      <c r="JQC10" s="2"/>
      <c r="JQD10" s="2"/>
      <c r="JQE10" s="2"/>
      <c r="JQF10" s="2"/>
      <c r="JQG10" s="2"/>
      <c r="JQH10" s="2"/>
      <c r="JQI10" s="2"/>
      <c r="JQJ10" s="2"/>
      <c r="JQK10" s="2"/>
      <c r="JQL10" s="2"/>
      <c r="JQM10" s="2"/>
      <c r="JQN10" s="2"/>
      <c r="JQO10" s="2"/>
      <c r="JQP10" s="2"/>
      <c r="JQQ10" s="2"/>
      <c r="JQR10" s="2"/>
      <c r="JQS10" s="2"/>
      <c r="JQT10" s="2"/>
      <c r="JQU10" s="2"/>
      <c r="JQV10" s="2"/>
      <c r="JQW10" s="2"/>
      <c r="JQX10" s="2"/>
      <c r="JQY10" s="2"/>
      <c r="JQZ10" s="2"/>
      <c r="JRA10" s="2"/>
      <c r="JRB10" s="2"/>
      <c r="JRC10" s="2"/>
      <c r="JRD10" s="2"/>
      <c r="JRE10" s="2"/>
      <c r="JRF10" s="2"/>
      <c r="JRG10" s="2"/>
      <c r="JRH10" s="2"/>
      <c r="JRI10" s="2"/>
      <c r="JRJ10" s="2"/>
      <c r="JRK10" s="2"/>
      <c r="JRL10" s="2"/>
      <c r="JRM10" s="2"/>
      <c r="JRN10" s="2"/>
      <c r="JRO10" s="2"/>
      <c r="JRP10" s="2"/>
      <c r="JRQ10" s="2"/>
      <c r="JRR10" s="2"/>
      <c r="JRS10" s="2"/>
      <c r="JRT10" s="2"/>
      <c r="JRU10" s="2"/>
      <c r="JRV10" s="2"/>
      <c r="JRW10" s="2"/>
      <c r="JRX10" s="2"/>
      <c r="JRY10" s="2"/>
      <c r="JRZ10" s="2"/>
      <c r="JSA10" s="2"/>
      <c r="JSB10" s="2"/>
      <c r="JSC10" s="2"/>
      <c r="JSD10" s="2"/>
      <c r="JSE10" s="2"/>
      <c r="JSF10" s="2"/>
      <c r="JSG10" s="2"/>
      <c r="JSH10" s="2"/>
      <c r="JSI10" s="2"/>
      <c r="JSJ10" s="2"/>
      <c r="JSK10" s="2"/>
      <c r="JSL10" s="2"/>
      <c r="JSM10" s="2"/>
      <c r="JSN10" s="2"/>
      <c r="JSO10" s="2"/>
      <c r="JSP10" s="2"/>
      <c r="JSQ10" s="2"/>
      <c r="JSR10" s="2"/>
      <c r="JSS10" s="2"/>
      <c r="JST10" s="2"/>
      <c r="JSU10" s="2"/>
      <c r="JSV10" s="2"/>
      <c r="JSW10" s="2"/>
      <c r="JSX10" s="2"/>
      <c r="JSY10" s="2"/>
      <c r="JSZ10" s="2"/>
      <c r="JTA10" s="2"/>
      <c r="JTB10" s="2"/>
      <c r="JTC10" s="2"/>
      <c r="JTD10" s="2"/>
      <c r="JTE10" s="2"/>
      <c r="JTF10" s="2"/>
      <c r="JTG10" s="2"/>
      <c r="JTH10" s="2"/>
      <c r="JTI10" s="2"/>
      <c r="JTJ10" s="2"/>
      <c r="JTK10" s="2"/>
      <c r="JTL10" s="2"/>
      <c r="JTM10" s="2"/>
      <c r="JTN10" s="2"/>
      <c r="JTO10" s="2"/>
      <c r="JTP10" s="2"/>
      <c r="JTQ10" s="2"/>
      <c r="JTR10" s="2"/>
      <c r="JTS10" s="2"/>
      <c r="JTT10" s="2"/>
      <c r="JTU10" s="2"/>
      <c r="JTV10" s="2"/>
      <c r="JTW10" s="2"/>
      <c r="JTX10" s="2"/>
      <c r="JTY10" s="2"/>
      <c r="JTZ10" s="2"/>
      <c r="JUA10" s="2"/>
      <c r="JUB10" s="2"/>
      <c r="JUC10" s="2"/>
      <c r="JUD10" s="2"/>
      <c r="JUE10" s="2"/>
      <c r="JUF10" s="2"/>
      <c r="JUG10" s="2"/>
      <c r="JUH10" s="2"/>
      <c r="JUI10" s="2"/>
      <c r="JUJ10" s="2"/>
      <c r="JUK10" s="2"/>
      <c r="JUL10" s="2"/>
      <c r="JUM10" s="2"/>
      <c r="JUN10" s="2"/>
      <c r="JUO10" s="2"/>
      <c r="JUP10" s="2"/>
      <c r="JUQ10" s="2"/>
      <c r="JUR10" s="2"/>
      <c r="JUS10" s="2"/>
      <c r="JUT10" s="2"/>
      <c r="JUU10" s="2"/>
      <c r="JUV10" s="2"/>
      <c r="JUW10" s="2"/>
      <c r="JUX10" s="2"/>
      <c r="JUY10" s="2"/>
      <c r="JUZ10" s="2"/>
      <c r="JVA10" s="2"/>
      <c r="JVB10" s="2"/>
      <c r="JVC10" s="2"/>
      <c r="JVD10" s="2"/>
      <c r="JVE10" s="2"/>
      <c r="JVF10" s="2"/>
      <c r="JVG10" s="2"/>
      <c r="JVH10" s="2"/>
      <c r="JVI10" s="2"/>
      <c r="JVJ10" s="2"/>
      <c r="JVK10" s="2"/>
      <c r="JVL10" s="2"/>
      <c r="JVM10" s="2"/>
      <c r="JVN10" s="2"/>
      <c r="JVO10" s="2"/>
      <c r="JVP10" s="2"/>
      <c r="JVQ10" s="2"/>
      <c r="JVR10" s="2"/>
      <c r="JVS10" s="2"/>
      <c r="JVT10" s="2"/>
      <c r="JVU10" s="2"/>
      <c r="JVV10" s="2"/>
      <c r="JVW10" s="2"/>
      <c r="JVX10" s="2"/>
      <c r="JVY10" s="2"/>
      <c r="JVZ10" s="2"/>
      <c r="JWA10" s="2"/>
      <c r="JWB10" s="2"/>
      <c r="JWC10" s="2"/>
      <c r="JWD10" s="2"/>
      <c r="JWE10" s="2"/>
      <c r="JWF10" s="2"/>
      <c r="JWG10" s="2"/>
      <c r="JWH10" s="2"/>
      <c r="JWI10" s="2"/>
      <c r="JWJ10" s="2"/>
      <c r="JWK10" s="2"/>
      <c r="JWL10" s="2"/>
      <c r="JWM10" s="2"/>
      <c r="JWN10" s="2"/>
      <c r="JWO10" s="2"/>
      <c r="JWP10" s="2"/>
      <c r="JWQ10" s="2"/>
      <c r="JWR10" s="2"/>
      <c r="JWS10" s="2"/>
      <c r="JWT10" s="2"/>
      <c r="JWU10" s="2"/>
      <c r="JWV10" s="2"/>
      <c r="JWW10" s="2"/>
      <c r="JWX10" s="2"/>
      <c r="JWY10" s="2"/>
      <c r="JWZ10" s="2"/>
      <c r="JXA10" s="2"/>
      <c r="JXB10" s="2"/>
      <c r="JXC10" s="2"/>
      <c r="JXD10" s="2"/>
      <c r="JXE10" s="2"/>
      <c r="JXF10" s="2"/>
      <c r="JXG10" s="2"/>
      <c r="JXH10" s="2"/>
      <c r="JXI10" s="2"/>
      <c r="JXJ10" s="2"/>
      <c r="JXK10" s="2"/>
      <c r="JXL10" s="2"/>
      <c r="JXM10" s="2"/>
      <c r="JXN10" s="2"/>
      <c r="JXO10" s="2"/>
      <c r="JXP10" s="2"/>
      <c r="JXQ10" s="2"/>
      <c r="JXR10" s="2"/>
      <c r="JXS10" s="2"/>
      <c r="JXT10" s="2"/>
      <c r="JXU10" s="2"/>
      <c r="JXV10" s="2"/>
      <c r="JXW10" s="2"/>
      <c r="JXX10" s="2"/>
      <c r="JXY10" s="2"/>
      <c r="JXZ10" s="2"/>
      <c r="JYA10" s="2"/>
      <c r="JYB10" s="2"/>
      <c r="JYC10" s="2"/>
      <c r="JYD10" s="2"/>
      <c r="JYE10" s="2"/>
      <c r="JYF10" s="2"/>
      <c r="JYG10" s="2"/>
      <c r="JYH10" s="2"/>
      <c r="JYI10" s="2"/>
      <c r="JYJ10" s="2"/>
      <c r="JYK10" s="2"/>
      <c r="JYL10" s="2"/>
      <c r="JYM10" s="2"/>
      <c r="JYN10" s="2"/>
      <c r="JYO10" s="2"/>
      <c r="JYP10" s="2"/>
      <c r="JYQ10" s="2"/>
      <c r="JYR10" s="2"/>
      <c r="JYS10" s="2"/>
      <c r="JYT10" s="2"/>
      <c r="JYU10" s="2"/>
      <c r="JYV10" s="2"/>
      <c r="JYW10" s="2"/>
      <c r="JYX10" s="2"/>
      <c r="JYY10" s="2"/>
      <c r="JYZ10" s="2"/>
      <c r="JZA10" s="2"/>
      <c r="JZB10" s="2"/>
      <c r="JZC10" s="2"/>
      <c r="JZD10" s="2"/>
      <c r="JZE10" s="2"/>
      <c r="JZF10" s="2"/>
      <c r="JZG10" s="2"/>
      <c r="JZH10" s="2"/>
      <c r="JZI10" s="2"/>
      <c r="JZJ10" s="2"/>
      <c r="JZK10" s="2"/>
      <c r="JZL10" s="2"/>
      <c r="JZM10" s="2"/>
      <c r="JZN10" s="2"/>
      <c r="JZO10" s="2"/>
      <c r="JZP10" s="2"/>
      <c r="JZQ10" s="2"/>
      <c r="JZR10" s="2"/>
      <c r="JZS10" s="2"/>
      <c r="JZT10" s="2"/>
      <c r="JZU10" s="2"/>
      <c r="JZV10" s="2"/>
      <c r="JZW10" s="2"/>
      <c r="JZX10" s="2"/>
      <c r="JZY10" s="2"/>
      <c r="JZZ10" s="2"/>
      <c r="KAA10" s="2"/>
      <c r="KAB10" s="2"/>
      <c r="KAC10" s="2"/>
      <c r="KAD10" s="2"/>
      <c r="KAE10" s="2"/>
      <c r="KAF10" s="2"/>
      <c r="KAG10" s="2"/>
      <c r="KAH10" s="2"/>
      <c r="KAI10" s="2"/>
      <c r="KAJ10" s="2"/>
      <c r="KAK10" s="2"/>
      <c r="KAL10" s="2"/>
      <c r="KAM10" s="2"/>
      <c r="KAN10" s="2"/>
      <c r="KAO10" s="2"/>
      <c r="KAP10" s="2"/>
      <c r="KAQ10" s="2"/>
      <c r="KAR10" s="2"/>
      <c r="KAS10" s="2"/>
      <c r="KAT10" s="2"/>
      <c r="KAU10" s="2"/>
      <c r="KAV10" s="2"/>
      <c r="KAW10" s="2"/>
      <c r="KAX10" s="2"/>
      <c r="KAY10" s="2"/>
      <c r="KAZ10" s="2"/>
      <c r="KBA10" s="2"/>
      <c r="KBB10" s="2"/>
      <c r="KBC10" s="2"/>
      <c r="KBD10" s="2"/>
      <c r="KBE10" s="2"/>
      <c r="KBF10" s="2"/>
      <c r="KBG10" s="2"/>
      <c r="KBH10" s="2"/>
      <c r="KBI10" s="2"/>
      <c r="KBJ10" s="2"/>
      <c r="KBK10" s="2"/>
      <c r="KBL10" s="2"/>
      <c r="KBM10" s="2"/>
      <c r="KBN10" s="2"/>
      <c r="KBO10" s="2"/>
      <c r="KBP10" s="2"/>
      <c r="KBQ10" s="2"/>
      <c r="KBR10" s="2"/>
      <c r="KBS10" s="2"/>
      <c r="KBT10" s="2"/>
      <c r="KBU10" s="2"/>
      <c r="KBV10" s="2"/>
      <c r="KBW10" s="2"/>
      <c r="KBX10" s="2"/>
      <c r="KBY10" s="2"/>
      <c r="KBZ10" s="2"/>
      <c r="KCA10" s="2"/>
      <c r="KCB10" s="2"/>
      <c r="KCC10" s="2"/>
      <c r="KCD10" s="2"/>
      <c r="KCE10" s="2"/>
      <c r="KCF10" s="2"/>
      <c r="KCG10" s="2"/>
      <c r="KCH10" s="2"/>
      <c r="KCI10" s="2"/>
      <c r="KCJ10" s="2"/>
      <c r="KCK10" s="2"/>
      <c r="KCL10" s="2"/>
      <c r="KCM10" s="2"/>
      <c r="KCN10" s="2"/>
      <c r="KCO10" s="2"/>
      <c r="KCP10" s="2"/>
      <c r="KCQ10" s="2"/>
      <c r="KCR10" s="2"/>
      <c r="KCS10" s="2"/>
      <c r="KCT10" s="2"/>
      <c r="KCU10" s="2"/>
      <c r="KCV10" s="2"/>
      <c r="KCW10" s="2"/>
      <c r="KCX10" s="2"/>
      <c r="KCY10" s="2"/>
      <c r="KCZ10" s="2"/>
      <c r="KDA10" s="2"/>
      <c r="KDB10" s="2"/>
      <c r="KDC10" s="2"/>
      <c r="KDD10" s="2"/>
      <c r="KDE10" s="2"/>
      <c r="KDF10" s="2"/>
      <c r="KDG10" s="2"/>
      <c r="KDH10" s="2"/>
      <c r="KDI10" s="2"/>
      <c r="KDJ10" s="2"/>
      <c r="KDK10" s="2"/>
      <c r="KDL10" s="2"/>
      <c r="KDM10" s="2"/>
      <c r="KDN10" s="2"/>
      <c r="KDO10" s="2"/>
      <c r="KDP10" s="2"/>
      <c r="KDQ10" s="2"/>
      <c r="KDR10" s="2"/>
      <c r="KDS10" s="2"/>
      <c r="KDT10" s="2"/>
      <c r="KDU10" s="2"/>
      <c r="KDV10" s="2"/>
      <c r="KDW10" s="2"/>
      <c r="KDX10" s="2"/>
      <c r="KDY10" s="2"/>
      <c r="KDZ10" s="2"/>
      <c r="KEA10" s="2"/>
      <c r="KEB10" s="2"/>
      <c r="KEC10" s="2"/>
      <c r="KED10" s="2"/>
      <c r="KEE10" s="2"/>
      <c r="KEF10" s="2"/>
      <c r="KEG10" s="2"/>
      <c r="KEH10" s="2"/>
      <c r="KEI10" s="2"/>
      <c r="KEJ10" s="2"/>
      <c r="KEK10" s="2"/>
      <c r="KEL10" s="2"/>
      <c r="KEM10" s="2"/>
      <c r="KEN10" s="2"/>
      <c r="KEO10" s="2"/>
      <c r="KEP10" s="2"/>
      <c r="KEQ10" s="2"/>
      <c r="KER10" s="2"/>
      <c r="KES10" s="2"/>
      <c r="KET10" s="2"/>
      <c r="KEU10" s="2"/>
      <c r="KEV10" s="2"/>
      <c r="KEW10" s="2"/>
      <c r="KEX10" s="2"/>
      <c r="KEY10" s="2"/>
      <c r="KEZ10" s="2"/>
      <c r="KFA10" s="2"/>
      <c r="KFB10" s="2"/>
      <c r="KFC10" s="2"/>
      <c r="KFD10" s="2"/>
      <c r="KFE10" s="2"/>
      <c r="KFF10" s="2"/>
      <c r="KFG10" s="2"/>
      <c r="KFH10" s="2"/>
      <c r="KFI10" s="2"/>
      <c r="KFJ10" s="2"/>
      <c r="KFK10" s="2"/>
      <c r="KFL10" s="2"/>
      <c r="KFM10" s="2"/>
      <c r="KFN10" s="2"/>
      <c r="KFO10" s="2"/>
      <c r="KFP10" s="2"/>
      <c r="KFQ10" s="2"/>
      <c r="KFR10" s="2"/>
      <c r="KFS10" s="2"/>
      <c r="KFT10" s="2"/>
      <c r="KFU10" s="2"/>
      <c r="KFV10" s="2"/>
      <c r="KFW10" s="2"/>
      <c r="KFX10" s="2"/>
      <c r="KFY10" s="2"/>
      <c r="KFZ10" s="2"/>
      <c r="KGA10" s="2"/>
      <c r="KGB10" s="2"/>
      <c r="KGC10" s="2"/>
      <c r="KGD10" s="2"/>
      <c r="KGE10" s="2"/>
      <c r="KGF10" s="2"/>
      <c r="KGG10" s="2"/>
      <c r="KGH10" s="2"/>
      <c r="KGI10" s="2"/>
      <c r="KGJ10" s="2"/>
      <c r="KGK10" s="2"/>
      <c r="KGL10" s="2"/>
      <c r="KGM10" s="2"/>
      <c r="KGN10" s="2"/>
      <c r="KGO10" s="2"/>
      <c r="KGP10" s="2"/>
      <c r="KGQ10" s="2"/>
      <c r="KGR10" s="2"/>
      <c r="KGS10" s="2"/>
      <c r="KGT10" s="2"/>
      <c r="KGU10" s="2"/>
      <c r="KGV10" s="2"/>
      <c r="KGW10" s="2"/>
      <c r="KGX10" s="2"/>
      <c r="KGY10" s="2"/>
      <c r="KGZ10" s="2"/>
      <c r="KHA10" s="2"/>
      <c r="KHB10" s="2"/>
      <c r="KHC10" s="2"/>
      <c r="KHD10" s="2"/>
      <c r="KHE10" s="2"/>
      <c r="KHF10" s="2"/>
      <c r="KHG10" s="2"/>
      <c r="KHH10" s="2"/>
      <c r="KHI10" s="2"/>
      <c r="KHJ10" s="2"/>
      <c r="KHK10" s="2"/>
      <c r="KHL10" s="2"/>
      <c r="KHM10" s="2"/>
      <c r="KHN10" s="2"/>
      <c r="KHO10" s="2"/>
      <c r="KHP10" s="2"/>
      <c r="KHQ10" s="2"/>
      <c r="KHR10" s="2"/>
      <c r="KHS10" s="2"/>
      <c r="KHT10" s="2"/>
      <c r="KHU10" s="2"/>
      <c r="KHV10" s="2"/>
      <c r="KHW10" s="2"/>
      <c r="KHX10" s="2"/>
      <c r="KHY10" s="2"/>
      <c r="KHZ10" s="2"/>
      <c r="KIA10" s="2"/>
      <c r="KIB10" s="2"/>
      <c r="KIC10" s="2"/>
      <c r="KID10" s="2"/>
      <c r="KIE10" s="2"/>
      <c r="KIF10" s="2"/>
      <c r="KIG10" s="2"/>
      <c r="KIH10" s="2"/>
      <c r="KII10" s="2"/>
      <c r="KIJ10" s="2"/>
      <c r="KIK10" s="2"/>
      <c r="KIL10" s="2"/>
      <c r="KIM10" s="2"/>
      <c r="KIN10" s="2"/>
      <c r="KIO10" s="2"/>
      <c r="KIP10" s="2"/>
      <c r="KIQ10" s="2"/>
      <c r="KIR10" s="2"/>
      <c r="KIS10" s="2"/>
      <c r="KIT10" s="2"/>
      <c r="KIU10" s="2"/>
      <c r="KIV10" s="2"/>
      <c r="KIW10" s="2"/>
      <c r="KIX10" s="2"/>
      <c r="KIY10" s="2"/>
      <c r="KIZ10" s="2"/>
      <c r="KJA10" s="2"/>
      <c r="KJB10" s="2"/>
      <c r="KJC10" s="2"/>
      <c r="KJD10" s="2"/>
      <c r="KJE10" s="2"/>
      <c r="KJF10" s="2"/>
      <c r="KJG10" s="2"/>
      <c r="KJH10" s="2"/>
      <c r="KJI10" s="2"/>
      <c r="KJJ10" s="2"/>
      <c r="KJK10" s="2"/>
      <c r="KJL10" s="2"/>
      <c r="KJM10" s="2"/>
      <c r="KJN10" s="2"/>
      <c r="KJO10" s="2"/>
      <c r="KJP10" s="2"/>
      <c r="KJQ10" s="2"/>
      <c r="KJR10" s="2"/>
      <c r="KJS10" s="2"/>
      <c r="KJT10" s="2"/>
      <c r="KJU10" s="2"/>
      <c r="KJV10" s="2"/>
      <c r="KJW10" s="2"/>
      <c r="KJX10" s="2"/>
      <c r="KJY10" s="2"/>
      <c r="KJZ10" s="2"/>
      <c r="KKA10" s="2"/>
      <c r="KKB10" s="2"/>
      <c r="KKC10" s="2"/>
      <c r="KKD10" s="2"/>
      <c r="KKE10" s="2"/>
      <c r="KKF10" s="2"/>
      <c r="KKG10" s="2"/>
      <c r="KKH10" s="2"/>
      <c r="KKI10" s="2"/>
      <c r="KKJ10" s="2"/>
      <c r="KKK10" s="2"/>
      <c r="KKL10" s="2"/>
      <c r="KKM10" s="2"/>
      <c r="KKN10" s="2"/>
      <c r="KKO10" s="2"/>
      <c r="KKP10" s="2"/>
      <c r="KKQ10" s="2"/>
      <c r="KKR10" s="2"/>
      <c r="KKS10" s="2"/>
      <c r="KKT10" s="2"/>
      <c r="KKU10" s="2"/>
      <c r="KKV10" s="2"/>
      <c r="KKW10" s="2"/>
      <c r="KKX10" s="2"/>
      <c r="KKY10" s="2"/>
      <c r="KKZ10" s="2"/>
      <c r="KLA10" s="2"/>
      <c r="KLB10" s="2"/>
      <c r="KLC10" s="2"/>
      <c r="KLD10" s="2"/>
      <c r="KLE10" s="2"/>
      <c r="KLF10" s="2"/>
      <c r="KLG10" s="2"/>
      <c r="KLH10" s="2"/>
      <c r="KLI10" s="2"/>
      <c r="KLJ10" s="2"/>
      <c r="KLK10" s="2"/>
      <c r="KLL10" s="2"/>
      <c r="KLM10" s="2"/>
      <c r="KLN10" s="2"/>
      <c r="KLO10" s="2"/>
      <c r="KLP10" s="2"/>
      <c r="KLQ10" s="2"/>
      <c r="KLR10" s="2"/>
      <c r="KLS10" s="2"/>
      <c r="KLT10" s="2"/>
      <c r="KLU10" s="2"/>
      <c r="KLV10" s="2"/>
      <c r="KLW10" s="2"/>
      <c r="KLX10" s="2"/>
      <c r="KLY10" s="2"/>
      <c r="KLZ10" s="2"/>
      <c r="KMA10" s="2"/>
      <c r="KMB10" s="2"/>
      <c r="KMC10" s="2"/>
      <c r="KMD10" s="2"/>
      <c r="KME10" s="2"/>
      <c r="KMF10" s="2"/>
      <c r="KMG10" s="2"/>
      <c r="KMH10" s="2"/>
      <c r="KMI10" s="2"/>
      <c r="KMJ10" s="2"/>
      <c r="KMK10" s="2"/>
      <c r="KML10" s="2"/>
      <c r="KMM10" s="2"/>
      <c r="KMN10" s="2"/>
      <c r="KMO10" s="2"/>
      <c r="KMP10" s="2"/>
      <c r="KMQ10" s="2"/>
      <c r="KMR10" s="2"/>
      <c r="KMS10" s="2"/>
      <c r="KMT10" s="2"/>
      <c r="KMU10" s="2"/>
      <c r="KMV10" s="2"/>
      <c r="KMW10" s="2"/>
      <c r="KMX10" s="2"/>
      <c r="KMY10" s="2"/>
      <c r="KMZ10" s="2"/>
      <c r="KNA10" s="2"/>
      <c r="KNB10" s="2"/>
      <c r="KNC10" s="2"/>
      <c r="KND10" s="2"/>
      <c r="KNE10" s="2"/>
      <c r="KNF10" s="2"/>
      <c r="KNG10" s="2"/>
      <c r="KNH10" s="2"/>
      <c r="KNI10" s="2"/>
      <c r="KNJ10" s="2"/>
      <c r="KNK10" s="2"/>
      <c r="KNL10" s="2"/>
      <c r="KNM10" s="2"/>
      <c r="KNN10" s="2"/>
      <c r="KNO10" s="2"/>
      <c r="KNP10" s="2"/>
      <c r="KNQ10" s="2"/>
      <c r="KNR10" s="2"/>
      <c r="KNS10" s="2"/>
      <c r="KNT10" s="2"/>
      <c r="KNU10" s="2"/>
      <c r="KNV10" s="2"/>
      <c r="KNW10" s="2"/>
      <c r="KNX10" s="2"/>
      <c r="KNY10" s="2"/>
      <c r="KNZ10" s="2"/>
      <c r="KOA10" s="2"/>
      <c r="KOB10" s="2"/>
      <c r="KOC10" s="2"/>
      <c r="KOD10" s="2"/>
      <c r="KOE10" s="2"/>
      <c r="KOF10" s="2"/>
      <c r="KOG10" s="2"/>
      <c r="KOH10" s="2"/>
      <c r="KOI10" s="2"/>
      <c r="KOJ10" s="2"/>
      <c r="KOK10" s="2"/>
      <c r="KOL10" s="2"/>
      <c r="KOM10" s="2"/>
      <c r="KON10" s="2"/>
      <c r="KOO10" s="2"/>
      <c r="KOP10" s="2"/>
      <c r="KOQ10" s="2"/>
      <c r="KOR10" s="2"/>
      <c r="KOS10" s="2"/>
      <c r="KOT10" s="2"/>
      <c r="KOU10" s="2"/>
      <c r="KOV10" s="2"/>
      <c r="KOW10" s="2"/>
      <c r="KOX10" s="2"/>
      <c r="KOY10" s="2"/>
      <c r="KOZ10" s="2"/>
      <c r="KPA10" s="2"/>
      <c r="KPB10" s="2"/>
      <c r="KPC10" s="2"/>
      <c r="KPD10" s="2"/>
      <c r="KPE10" s="2"/>
      <c r="KPF10" s="2"/>
      <c r="KPG10" s="2"/>
      <c r="KPH10" s="2"/>
      <c r="KPI10" s="2"/>
      <c r="KPJ10" s="2"/>
      <c r="KPK10" s="2"/>
      <c r="KPL10" s="2"/>
      <c r="KPM10" s="2"/>
      <c r="KPN10" s="2"/>
      <c r="KPO10" s="2"/>
      <c r="KPP10" s="2"/>
      <c r="KPQ10" s="2"/>
      <c r="KPR10" s="2"/>
      <c r="KPS10" s="2"/>
      <c r="KPT10" s="2"/>
      <c r="KPU10" s="2"/>
      <c r="KPV10" s="2"/>
      <c r="KPW10" s="2"/>
      <c r="KPX10" s="2"/>
      <c r="KPY10" s="2"/>
      <c r="KPZ10" s="2"/>
      <c r="KQA10" s="2"/>
      <c r="KQB10" s="2"/>
      <c r="KQC10" s="2"/>
      <c r="KQD10" s="2"/>
      <c r="KQE10" s="2"/>
      <c r="KQF10" s="2"/>
      <c r="KQG10" s="2"/>
      <c r="KQH10" s="2"/>
      <c r="KQI10" s="2"/>
      <c r="KQJ10" s="2"/>
      <c r="KQK10" s="2"/>
      <c r="KQL10" s="2"/>
      <c r="KQM10" s="2"/>
      <c r="KQN10" s="2"/>
      <c r="KQO10" s="2"/>
      <c r="KQP10" s="2"/>
      <c r="KQQ10" s="2"/>
      <c r="KQR10" s="2"/>
      <c r="KQS10" s="2"/>
      <c r="KQT10" s="2"/>
      <c r="KQU10" s="2"/>
      <c r="KQV10" s="2"/>
      <c r="KQW10" s="2"/>
      <c r="KQX10" s="2"/>
      <c r="KQY10" s="2"/>
      <c r="KQZ10" s="2"/>
      <c r="KRA10" s="2"/>
      <c r="KRB10" s="2"/>
      <c r="KRC10" s="2"/>
      <c r="KRD10" s="2"/>
      <c r="KRE10" s="2"/>
      <c r="KRF10" s="2"/>
      <c r="KRG10" s="2"/>
      <c r="KRH10" s="2"/>
      <c r="KRI10" s="2"/>
      <c r="KRJ10" s="2"/>
      <c r="KRK10" s="2"/>
      <c r="KRL10" s="2"/>
      <c r="KRM10" s="2"/>
      <c r="KRN10" s="2"/>
      <c r="KRO10" s="2"/>
      <c r="KRP10" s="2"/>
      <c r="KRQ10" s="2"/>
      <c r="KRR10" s="2"/>
      <c r="KRS10" s="2"/>
      <c r="KRT10" s="2"/>
      <c r="KRU10" s="2"/>
      <c r="KRV10" s="2"/>
      <c r="KRW10" s="2"/>
      <c r="KRX10" s="2"/>
      <c r="KRY10" s="2"/>
      <c r="KRZ10" s="2"/>
      <c r="KSA10" s="2"/>
      <c r="KSB10" s="2"/>
      <c r="KSC10" s="2"/>
      <c r="KSD10" s="2"/>
      <c r="KSE10" s="2"/>
      <c r="KSF10" s="2"/>
      <c r="KSG10" s="2"/>
      <c r="KSH10" s="2"/>
      <c r="KSI10" s="2"/>
      <c r="KSJ10" s="2"/>
      <c r="KSK10" s="2"/>
      <c r="KSL10" s="2"/>
      <c r="KSM10" s="2"/>
      <c r="KSN10" s="2"/>
      <c r="KSO10" s="2"/>
      <c r="KSP10" s="2"/>
      <c r="KSQ10" s="2"/>
      <c r="KSR10" s="2"/>
      <c r="KSS10" s="2"/>
      <c r="KST10" s="2"/>
      <c r="KSU10" s="2"/>
      <c r="KSV10" s="2"/>
      <c r="KSW10" s="2"/>
      <c r="KSX10" s="2"/>
      <c r="KSY10" s="2"/>
      <c r="KSZ10" s="2"/>
      <c r="KTA10" s="2"/>
      <c r="KTB10" s="2"/>
      <c r="KTC10" s="2"/>
      <c r="KTD10" s="2"/>
      <c r="KTE10" s="2"/>
      <c r="KTF10" s="2"/>
      <c r="KTG10" s="2"/>
      <c r="KTH10" s="2"/>
      <c r="KTI10" s="2"/>
      <c r="KTJ10" s="2"/>
      <c r="KTK10" s="2"/>
      <c r="KTL10" s="2"/>
      <c r="KTM10" s="2"/>
      <c r="KTN10" s="2"/>
      <c r="KTO10" s="2"/>
      <c r="KTP10" s="2"/>
      <c r="KTQ10" s="2"/>
      <c r="KTR10" s="2"/>
      <c r="KTS10" s="2"/>
      <c r="KTT10" s="2"/>
      <c r="KTU10" s="2"/>
      <c r="KTV10" s="2"/>
      <c r="KTW10" s="2"/>
      <c r="KTX10" s="2"/>
      <c r="KTY10" s="2"/>
      <c r="KTZ10" s="2"/>
      <c r="KUA10" s="2"/>
      <c r="KUB10" s="2"/>
      <c r="KUC10" s="2"/>
      <c r="KUD10" s="2"/>
      <c r="KUE10" s="2"/>
      <c r="KUF10" s="2"/>
      <c r="KUG10" s="2"/>
      <c r="KUH10" s="2"/>
      <c r="KUI10" s="2"/>
      <c r="KUJ10" s="2"/>
      <c r="KUK10" s="2"/>
      <c r="KUL10" s="2"/>
      <c r="KUM10" s="2"/>
      <c r="KUN10" s="2"/>
      <c r="KUO10" s="2"/>
      <c r="KUP10" s="2"/>
      <c r="KUQ10" s="2"/>
      <c r="KUR10" s="2"/>
      <c r="KUS10" s="2"/>
      <c r="KUT10" s="2"/>
      <c r="KUU10" s="2"/>
      <c r="KUV10" s="2"/>
      <c r="KUW10" s="2"/>
      <c r="KUX10" s="2"/>
      <c r="KUY10" s="2"/>
      <c r="KUZ10" s="2"/>
      <c r="KVA10" s="2"/>
      <c r="KVB10" s="2"/>
      <c r="KVC10" s="2"/>
      <c r="KVD10" s="2"/>
      <c r="KVE10" s="2"/>
      <c r="KVF10" s="2"/>
      <c r="KVG10" s="2"/>
      <c r="KVH10" s="2"/>
      <c r="KVI10" s="2"/>
      <c r="KVJ10" s="2"/>
      <c r="KVK10" s="2"/>
      <c r="KVL10" s="2"/>
      <c r="KVM10" s="2"/>
      <c r="KVN10" s="2"/>
      <c r="KVO10" s="2"/>
      <c r="KVP10" s="2"/>
      <c r="KVQ10" s="2"/>
      <c r="KVR10" s="2"/>
      <c r="KVS10" s="2"/>
      <c r="KVT10" s="2"/>
      <c r="KVU10" s="2"/>
      <c r="KVV10" s="2"/>
      <c r="KVW10" s="2"/>
      <c r="KVX10" s="2"/>
      <c r="KVY10" s="2"/>
      <c r="KVZ10" s="2"/>
      <c r="KWA10" s="2"/>
      <c r="KWB10" s="2"/>
      <c r="KWC10" s="2"/>
      <c r="KWD10" s="2"/>
      <c r="KWE10" s="2"/>
      <c r="KWF10" s="2"/>
      <c r="KWG10" s="2"/>
      <c r="KWH10" s="2"/>
      <c r="KWI10" s="2"/>
      <c r="KWJ10" s="2"/>
      <c r="KWK10" s="2"/>
      <c r="KWL10" s="2"/>
      <c r="KWM10" s="2"/>
      <c r="KWN10" s="2"/>
      <c r="KWO10" s="2"/>
      <c r="KWP10" s="2"/>
      <c r="KWQ10" s="2"/>
      <c r="KWR10" s="2"/>
      <c r="KWS10" s="2"/>
      <c r="KWT10" s="2"/>
      <c r="KWU10" s="2"/>
      <c r="KWV10" s="2"/>
      <c r="KWW10" s="2"/>
      <c r="KWX10" s="2"/>
      <c r="KWY10" s="2"/>
      <c r="KWZ10" s="2"/>
      <c r="KXA10" s="2"/>
      <c r="KXB10" s="2"/>
      <c r="KXC10" s="2"/>
      <c r="KXD10" s="2"/>
      <c r="KXE10" s="2"/>
      <c r="KXF10" s="2"/>
      <c r="KXG10" s="2"/>
      <c r="KXH10" s="2"/>
      <c r="KXI10" s="2"/>
      <c r="KXJ10" s="2"/>
      <c r="KXK10" s="2"/>
      <c r="KXL10" s="2"/>
      <c r="KXM10" s="2"/>
      <c r="KXN10" s="2"/>
      <c r="KXO10" s="2"/>
      <c r="KXP10" s="2"/>
      <c r="KXQ10" s="2"/>
      <c r="KXR10" s="2"/>
      <c r="KXS10" s="2"/>
      <c r="KXT10" s="2"/>
      <c r="KXU10" s="2"/>
      <c r="KXV10" s="2"/>
      <c r="KXW10" s="2"/>
      <c r="KXX10" s="2"/>
      <c r="KXY10" s="2"/>
      <c r="KXZ10" s="2"/>
      <c r="KYA10" s="2"/>
      <c r="KYB10" s="2"/>
      <c r="KYC10" s="2"/>
      <c r="KYD10" s="2"/>
      <c r="KYE10" s="2"/>
      <c r="KYF10" s="2"/>
      <c r="KYG10" s="2"/>
      <c r="KYH10" s="2"/>
      <c r="KYI10" s="2"/>
      <c r="KYJ10" s="2"/>
      <c r="KYK10" s="2"/>
      <c r="KYL10" s="2"/>
      <c r="KYM10" s="2"/>
      <c r="KYN10" s="2"/>
      <c r="KYO10" s="2"/>
      <c r="KYP10" s="2"/>
      <c r="KYQ10" s="2"/>
      <c r="KYR10" s="2"/>
      <c r="KYS10" s="2"/>
      <c r="KYT10" s="2"/>
      <c r="KYU10" s="2"/>
      <c r="KYV10" s="2"/>
      <c r="KYW10" s="2"/>
      <c r="KYX10" s="2"/>
      <c r="KYY10" s="2"/>
      <c r="KYZ10" s="2"/>
      <c r="KZA10" s="2"/>
      <c r="KZB10" s="2"/>
      <c r="KZC10" s="2"/>
      <c r="KZD10" s="2"/>
      <c r="KZE10" s="2"/>
      <c r="KZF10" s="2"/>
      <c r="KZG10" s="2"/>
      <c r="KZH10" s="2"/>
      <c r="KZI10" s="2"/>
      <c r="KZJ10" s="2"/>
      <c r="KZK10" s="2"/>
      <c r="KZL10" s="2"/>
      <c r="KZM10" s="2"/>
      <c r="KZN10" s="2"/>
      <c r="KZO10" s="2"/>
      <c r="KZP10" s="2"/>
      <c r="KZQ10" s="2"/>
      <c r="KZR10" s="2"/>
      <c r="KZS10" s="2"/>
      <c r="KZT10" s="2"/>
      <c r="KZU10" s="2"/>
      <c r="KZV10" s="2"/>
      <c r="KZW10" s="2"/>
      <c r="KZX10" s="2"/>
      <c r="KZY10" s="2"/>
      <c r="KZZ10" s="2"/>
      <c r="LAA10" s="2"/>
      <c r="LAB10" s="2"/>
      <c r="LAC10" s="2"/>
      <c r="LAD10" s="2"/>
      <c r="LAE10" s="2"/>
      <c r="LAF10" s="2"/>
      <c r="LAG10" s="2"/>
      <c r="LAH10" s="2"/>
      <c r="LAI10" s="2"/>
      <c r="LAJ10" s="2"/>
      <c r="LAK10" s="2"/>
      <c r="LAL10" s="2"/>
      <c r="LAM10" s="2"/>
      <c r="LAN10" s="2"/>
      <c r="LAO10" s="2"/>
      <c r="LAP10" s="2"/>
      <c r="LAQ10" s="2"/>
      <c r="LAR10" s="2"/>
      <c r="LAS10" s="2"/>
      <c r="LAT10" s="2"/>
      <c r="LAU10" s="2"/>
      <c r="LAV10" s="2"/>
      <c r="LAW10" s="2"/>
      <c r="LAX10" s="2"/>
      <c r="LAY10" s="2"/>
      <c r="LAZ10" s="2"/>
      <c r="LBA10" s="2"/>
      <c r="LBB10" s="2"/>
      <c r="LBC10" s="2"/>
      <c r="LBD10" s="2"/>
      <c r="LBE10" s="2"/>
      <c r="LBF10" s="2"/>
      <c r="LBG10" s="2"/>
      <c r="LBH10" s="2"/>
      <c r="LBI10" s="2"/>
      <c r="LBJ10" s="2"/>
      <c r="LBK10" s="2"/>
      <c r="LBL10" s="2"/>
      <c r="LBM10" s="2"/>
      <c r="LBN10" s="2"/>
      <c r="LBO10" s="2"/>
      <c r="LBP10" s="2"/>
      <c r="LBQ10" s="2"/>
      <c r="LBR10" s="2"/>
      <c r="LBS10" s="2"/>
      <c r="LBT10" s="2"/>
      <c r="LBU10" s="2"/>
      <c r="LBV10" s="2"/>
      <c r="LBW10" s="2"/>
      <c r="LBX10" s="2"/>
      <c r="LBY10" s="2"/>
      <c r="LBZ10" s="2"/>
      <c r="LCA10" s="2"/>
      <c r="LCB10" s="2"/>
      <c r="LCC10" s="2"/>
      <c r="LCD10" s="2"/>
      <c r="LCE10" s="2"/>
      <c r="LCF10" s="2"/>
      <c r="LCG10" s="2"/>
      <c r="LCH10" s="2"/>
      <c r="LCI10" s="2"/>
      <c r="LCJ10" s="2"/>
      <c r="LCK10" s="2"/>
      <c r="LCL10" s="2"/>
      <c r="LCM10" s="2"/>
      <c r="LCN10" s="2"/>
      <c r="LCO10" s="2"/>
      <c r="LCP10" s="2"/>
      <c r="LCQ10" s="2"/>
      <c r="LCR10" s="2"/>
      <c r="LCS10" s="2"/>
      <c r="LCT10" s="2"/>
      <c r="LCU10" s="2"/>
      <c r="LCV10" s="2"/>
      <c r="LCW10" s="2"/>
      <c r="LCX10" s="2"/>
      <c r="LCY10" s="2"/>
      <c r="LCZ10" s="2"/>
      <c r="LDA10" s="2"/>
      <c r="LDB10" s="2"/>
      <c r="LDC10" s="2"/>
      <c r="LDD10" s="2"/>
      <c r="LDE10" s="2"/>
      <c r="LDF10" s="2"/>
      <c r="LDG10" s="2"/>
      <c r="LDH10" s="2"/>
      <c r="LDI10" s="2"/>
      <c r="LDJ10" s="2"/>
      <c r="LDK10" s="2"/>
      <c r="LDL10" s="2"/>
      <c r="LDM10" s="2"/>
      <c r="LDN10" s="2"/>
      <c r="LDO10" s="2"/>
      <c r="LDP10" s="2"/>
      <c r="LDQ10" s="2"/>
      <c r="LDR10" s="2"/>
      <c r="LDS10" s="2"/>
      <c r="LDT10" s="2"/>
      <c r="LDU10" s="2"/>
      <c r="LDV10" s="2"/>
      <c r="LDW10" s="2"/>
      <c r="LDX10" s="2"/>
      <c r="LDY10" s="2"/>
      <c r="LDZ10" s="2"/>
      <c r="LEA10" s="2"/>
      <c r="LEB10" s="2"/>
      <c r="LEC10" s="2"/>
      <c r="LED10" s="2"/>
      <c r="LEE10" s="2"/>
      <c r="LEF10" s="2"/>
      <c r="LEG10" s="2"/>
      <c r="LEH10" s="2"/>
      <c r="LEI10" s="2"/>
      <c r="LEJ10" s="2"/>
      <c r="LEK10" s="2"/>
      <c r="LEL10" s="2"/>
      <c r="LEM10" s="2"/>
      <c r="LEN10" s="2"/>
      <c r="LEO10" s="2"/>
      <c r="LEP10" s="2"/>
      <c r="LEQ10" s="2"/>
      <c r="LER10" s="2"/>
      <c r="LES10" s="2"/>
      <c r="LET10" s="2"/>
      <c r="LEU10" s="2"/>
      <c r="LEV10" s="2"/>
      <c r="LEW10" s="2"/>
      <c r="LEX10" s="2"/>
      <c r="LEY10" s="2"/>
      <c r="LEZ10" s="2"/>
      <c r="LFA10" s="2"/>
      <c r="LFB10" s="2"/>
      <c r="LFC10" s="2"/>
      <c r="LFD10" s="2"/>
      <c r="LFE10" s="2"/>
      <c r="LFF10" s="2"/>
      <c r="LFG10" s="2"/>
      <c r="LFH10" s="2"/>
      <c r="LFI10" s="2"/>
      <c r="LFJ10" s="2"/>
      <c r="LFK10" s="2"/>
      <c r="LFL10" s="2"/>
      <c r="LFM10" s="2"/>
      <c r="LFN10" s="2"/>
      <c r="LFO10" s="2"/>
      <c r="LFP10" s="2"/>
      <c r="LFQ10" s="2"/>
      <c r="LFR10" s="2"/>
      <c r="LFS10" s="2"/>
      <c r="LFT10" s="2"/>
      <c r="LFU10" s="2"/>
      <c r="LFV10" s="2"/>
      <c r="LFW10" s="2"/>
      <c r="LFX10" s="2"/>
      <c r="LFY10" s="2"/>
      <c r="LFZ10" s="2"/>
      <c r="LGA10" s="2"/>
      <c r="LGB10" s="2"/>
      <c r="LGC10" s="2"/>
      <c r="LGD10" s="2"/>
      <c r="LGE10" s="2"/>
      <c r="LGF10" s="2"/>
      <c r="LGG10" s="2"/>
      <c r="LGH10" s="2"/>
      <c r="LGI10" s="2"/>
      <c r="LGJ10" s="2"/>
      <c r="LGK10" s="2"/>
      <c r="LGL10" s="2"/>
      <c r="LGM10" s="2"/>
      <c r="LGN10" s="2"/>
      <c r="LGO10" s="2"/>
      <c r="LGP10" s="2"/>
      <c r="LGQ10" s="2"/>
      <c r="LGR10" s="2"/>
      <c r="LGS10" s="2"/>
      <c r="LGT10" s="2"/>
      <c r="LGU10" s="2"/>
      <c r="LGV10" s="2"/>
      <c r="LGW10" s="2"/>
      <c r="LGX10" s="2"/>
      <c r="LGY10" s="2"/>
      <c r="LGZ10" s="2"/>
      <c r="LHA10" s="2"/>
      <c r="LHB10" s="2"/>
      <c r="LHC10" s="2"/>
      <c r="LHD10" s="2"/>
      <c r="LHE10" s="2"/>
      <c r="LHF10" s="2"/>
      <c r="LHG10" s="2"/>
      <c r="LHH10" s="2"/>
      <c r="LHI10" s="2"/>
      <c r="LHJ10" s="2"/>
      <c r="LHK10" s="2"/>
      <c r="LHL10" s="2"/>
      <c r="LHM10" s="2"/>
      <c r="LHN10" s="2"/>
      <c r="LHO10" s="2"/>
      <c r="LHP10" s="2"/>
      <c r="LHQ10" s="2"/>
      <c r="LHR10" s="2"/>
      <c r="LHS10" s="2"/>
      <c r="LHT10" s="2"/>
      <c r="LHU10" s="2"/>
      <c r="LHV10" s="2"/>
      <c r="LHW10" s="2"/>
      <c r="LHX10" s="2"/>
      <c r="LHY10" s="2"/>
      <c r="LHZ10" s="2"/>
      <c r="LIA10" s="2"/>
      <c r="LIB10" s="2"/>
      <c r="LIC10" s="2"/>
      <c r="LID10" s="2"/>
      <c r="LIE10" s="2"/>
      <c r="LIF10" s="2"/>
      <c r="LIG10" s="2"/>
      <c r="LIH10" s="2"/>
      <c r="LII10" s="2"/>
      <c r="LIJ10" s="2"/>
      <c r="LIK10" s="2"/>
      <c r="LIL10" s="2"/>
      <c r="LIM10" s="2"/>
      <c r="LIN10" s="2"/>
      <c r="LIO10" s="2"/>
      <c r="LIP10" s="2"/>
      <c r="LIQ10" s="2"/>
      <c r="LIR10" s="2"/>
      <c r="LIS10" s="2"/>
      <c r="LIT10" s="2"/>
      <c r="LIU10" s="2"/>
      <c r="LIV10" s="2"/>
      <c r="LIW10" s="2"/>
      <c r="LIX10" s="2"/>
      <c r="LIY10" s="2"/>
      <c r="LIZ10" s="2"/>
      <c r="LJA10" s="2"/>
      <c r="LJB10" s="2"/>
      <c r="LJC10" s="2"/>
      <c r="LJD10" s="2"/>
      <c r="LJE10" s="2"/>
      <c r="LJF10" s="2"/>
      <c r="LJG10" s="2"/>
      <c r="LJH10" s="2"/>
      <c r="LJI10" s="2"/>
      <c r="LJJ10" s="2"/>
      <c r="LJK10" s="2"/>
      <c r="LJL10" s="2"/>
      <c r="LJM10" s="2"/>
      <c r="LJN10" s="2"/>
      <c r="LJO10" s="2"/>
      <c r="LJP10" s="2"/>
      <c r="LJQ10" s="2"/>
      <c r="LJR10" s="2"/>
      <c r="LJS10" s="2"/>
      <c r="LJT10" s="2"/>
      <c r="LJU10" s="2"/>
      <c r="LJV10" s="2"/>
      <c r="LJW10" s="2"/>
      <c r="LJX10" s="2"/>
      <c r="LJY10" s="2"/>
      <c r="LJZ10" s="2"/>
      <c r="LKA10" s="2"/>
      <c r="LKB10" s="2"/>
      <c r="LKC10" s="2"/>
      <c r="LKD10" s="2"/>
      <c r="LKE10" s="2"/>
      <c r="LKF10" s="2"/>
      <c r="LKG10" s="2"/>
      <c r="LKH10" s="2"/>
      <c r="LKI10" s="2"/>
      <c r="LKJ10" s="2"/>
      <c r="LKK10" s="2"/>
      <c r="LKL10" s="2"/>
      <c r="LKM10" s="2"/>
      <c r="LKN10" s="2"/>
      <c r="LKO10" s="2"/>
      <c r="LKP10" s="2"/>
      <c r="LKQ10" s="2"/>
      <c r="LKR10" s="2"/>
      <c r="LKS10" s="2"/>
      <c r="LKT10" s="2"/>
      <c r="LKU10" s="2"/>
      <c r="LKV10" s="2"/>
      <c r="LKW10" s="2"/>
      <c r="LKX10" s="2"/>
      <c r="LKY10" s="2"/>
      <c r="LKZ10" s="2"/>
      <c r="LLA10" s="2"/>
      <c r="LLB10" s="2"/>
      <c r="LLC10" s="2"/>
      <c r="LLD10" s="2"/>
      <c r="LLE10" s="2"/>
      <c r="LLF10" s="2"/>
      <c r="LLG10" s="2"/>
      <c r="LLH10" s="2"/>
      <c r="LLI10" s="2"/>
      <c r="LLJ10" s="2"/>
      <c r="LLK10" s="2"/>
      <c r="LLL10" s="2"/>
      <c r="LLM10" s="2"/>
      <c r="LLN10" s="2"/>
      <c r="LLO10" s="2"/>
      <c r="LLP10" s="2"/>
      <c r="LLQ10" s="2"/>
      <c r="LLR10" s="2"/>
      <c r="LLS10" s="2"/>
      <c r="LLT10" s="2"/>
      <c r="LLU10" s="2"/>
      <c r="LLV10" s="2"/>
      <c r="LLW10" s="2"/>
      <c r="LLX10" s="2"/>
      <c r="LLY10" s="2"/>
      <c r="LLZ10" s="2"/>
      <c r="LMA10" s="2"/>
      <c r="LMB10" s="2"/>
      <c r="LMC10" s="2"/>
      <c r="LMD10" s="2"/>
      <c r="LME10" s="2"/>
      <c r="LMF10" s="2"/>
      <c r="LMG10" s="2"/>
      <c r="LMH10" s="2"/>
      <c r="LMI10" s="2"/>
      <c r="LMJ10" s="2"/>
      <c r="LMK10" s="2"/>
      <c r="LML10" s="2"/>
      <c r="LMM10" s="2"/>
      <c r="LMN10" s="2"/>
      <c r="LMO10" s="2"/>
      <c r="LMP10" s="2"/>
      <c r="LMQ10" s="2"/>
      <c r="LMR10" s="2"/>
      <c r="LMS10" s="2"/>
      <c r="LMT10" s="2"/>
      <c r="LMU10" s="2"/>
      <c r="LMV10" s="2"/>
      <c r="LMW10" s="2"/>
      <c r="LMX10" s="2"/>
      <c r="LMY10" s="2"/>
      <c r="LMZ10" s="2"/>
      <c r="LNA10" s="2"/>
      <c r="LNB10" s="2"/>
      <c r="LNC10" s="2"/>
      <c r="LND10" s="2"/>
      <c r="LNE10" s="2"/>
      <c r="LNF10" s="2"/>
      <c r="LNG10" s="2"/>
      <c r="LNH10" s="2"/>
      <c r="LNI10" s="2"/>
      <c r="LNJ10" s="2"/>
      <c r="LNK10" s="2"/>
      <c r="LNL10" s="2"/>
      <c r="LNM10" s="2"/>
      <c r="LNN10" s="2"/>
      <c r="LNO10" s="2"/>
      <c r="LNP10" s="2"/>
      <c r="LNQ10" s="2"/>
      <c r="LNR10" s="2"/>
      <c r="LNS10" s="2"/>
      <c r="LNT10" s="2"/>
      <c r="LNU10" s="2"/>
      <c r="LNV10" s="2"/>
      <c r="LNW10" s="2"/>
      <c r="LNX10" s="2"/>
      <c r="LNY10" s="2"/>
      <c r="LNZ10" s="2"/>
      <c r="LOA10" s="2"/>
      <c r="LOB10" s="2"/>
      <c r="LOC10" s="2"/>
      <c r="LOD10" s="2"/>
      <c r="LOE10" s="2"/>
      <c r="LOF10" s="2"/>
      <c r="LOG10" s="2"/>
      <c r="LOH10" s="2"/>
      <c r="LOI10" s="2"/>
      <c r="LOJ10" s="2"/>
      <c r="LOK10" s="2"/>
      <c r="LOL10" s="2"/>
      <c r="LOM10" s="2"/>
      <c r="LON10" s="2"/>
      <c r="LOO10" s="2"/>
      <c r="LOP10" s="2"/>
      <c r="LOQ10" s="2"/>
      <c r="LOR10" s="2"/>
      <c r="LOS10" s="2"/>
      <c r="LOT10" s="2"/>
      <c r="LOU10" s="2"/>
      <c r="LOV10" s="2"/>
      <c r="LOW10" s="2"/>
      <c r="LOX10" s="2"/>
      <c r="LOY10" s="2"/>
      <c r="LOZ10" s="2"/>
      <c r="LPA10" s="2"/>
      <c r="LPB10" s="2"/>
      <c r="LPC10" s="2"/>
      <c r="LPD10" s="2"/>
      <c r="LPE10" s="2"/>
      <c r="LPF10" s="2"/>
      <c r="LPG10" s="2"/>
      <c r="LPH10" s="2"/>
      <c r="LPI10" s="2"/>
      <c r="LPJ10" s="2"/>
      <c r="LPK10" s="2"/>
      <c r="LPL10" s="2"/>
      <c r="LPM10" s="2"/>
      <c r="LPN10" s="2"/>
      <c r="LPO10" s="2"/>
      <c r="LPP10" s="2"/>
      <c r="LPQ10" s="2"/>
      <c r="LPR10" s="2"/>
      <c r="LPS10" s="2"/>
      <c r="LPT10" s="2"/>
      <c r="LPU10" s="2"/>
      <c r="LPV10" s="2"/>
      <c r="LPW10" s="2"/>
      <c r="LPX10" s="2"/>
      <c r="LPY10" s="2"/>
      <c r="LPZ10" s="2"/>
      <c r="LQA10" s="2"/>
      <c r="LQB10" s="2"/>
      <c r="LQC10" s="2"/>
      <c r="LQD10" s="2"/>
      <c r="LQE10" s="2"/>
      <c r="LQF10" s="2"/>
      <c r="LQG10" s="2"/>
      <c r="LQH10" s="2"/>
      <c r="LQI10" s="2"/>
      <c r="LQJ10" s="2"/>
      <c r="LQK10" s="2"/>
      <c r="LQL10" s="2"/>
      <c r="LQM10" s="2"/>
      <c r="LQN10" s="2"/>
      <c r="LQO10" s="2"/>
      <c r="LQP10" s="2"/>
      <c r="LQQ10" s="2"/>
      <c r="LQR10" s="2"/>
      <c r="LQS10" s="2"/>
      <c r="LQT10" s="2"/>
      <c r="LQU10" s="2"/>
      <c r="LQV10" s="2"/>
      <c r="LQW10" s="2"/>
      <c r="LQX10" s="2"/>
      <c r="LQY10" s="2"/>
      <c r="LQZ10" s="2"/>
      <c r="LRA10" s="2"/>
      <c r="LRB10" s="2"/>
      <c r="LRC10" s="2"/>
      <c r="LRD10" s="2"/>
      <c r="LRE10" s="2"/>
      <c r="LRF10" s="2"/>
      <c r="LRG10" s="2"/>
      <c r="LRH10" s="2"/>
      <c r="LRI10" s="2"/>
      <c r="LRJ10" s="2"/>
      <c r="LRK10" s="2"/>
      <c r="LRL10" s="2"/>
      <c r="LRM10" s="2"/>
      <c r="LRN10" s="2"/>
      <c r="LRO10" s="2"/>
      <c r="LRP10" s="2"/>
      <c r="LRQ10" s="2"/>
      <c r="LRR10" s="2"/>
      <c r="LRS10" s="2"/>
      <c r="LRT10" s="2"/>
      <c r="LRU10" s="2"/>
      <c r="LRV10" s="2"/>
      <c r="LRW10" s="2"/>
      <c r="LRX10" s="2"/>
      <c r="LRY10" s="2"/>
      <c r="LRZ10" s="2"/>
      <c r="LSA10" s="2"/>
      <c r="LSB10" s="2"/>
      <c r="LSC10" s="2"/>
      <c r="LSD10" s="2"/>
      <c r="LSE10" s="2"/>
      <c r="LSF10" s="2"/>
      <c r="LSG10" s="2"/>
      <c r="LSH10" s="2"/>
      <c r="LSI10" s="2"/>
      <c r="LSJ10" s="2"/>
      <c r="LSK10" s="2"/>
      <c r="LSL10" s="2"/>
      <c r="LSM10" s="2"/>
      <c r="LSN10" s="2"/>
      <c r="LSO10" s="2"/>
      <c r="LSP10" s="2"/>
      <c r="LSQ10" s="2"/>
      <c r="LSR10" s="2"/>
      <c r="LSS10" s="2"/>
      <c r="LST10" s="2"/>
      <c r="LSU10" s="2"/>
      <c r="LSV10" s="2"/>
      <c r="LSW10" s="2"/>
      <c r="LSX10" s="2"/>
      <c r="LSY10" s="2"/>
      <c r="LSZ10" s="2"/>
      <c r="LTA10" s="2"/>
      <c r="LTB10" s="2"/>
      <c r="LTC10" s="2"/>
      <c r="LTD10" s="2"/>
      <c r="LTE10" s="2"/>
      <c r="LTF10" s="2"/>
      <c r="LTG10" s="2"/>
      <c r="LTH10" s="2"/>
      <c r="LTI10" s="2"/>
      <c r="LTJ10" s="2"/>
      <c r="LTK10" s="2"/>
      <c r="LTL10" s="2"/>
      <c r="LTM10" s="2"/>
      <c r="LTN10" s="2"/>
      <c r="LTO10" s="2"/>
      <c r="LTP10" s="2"/>
      <c r="LTQ10" s="2"/>
      <c r="LTR10" s="2"/>
      <c r="LTS10" s="2"/>
      <c r="LTT10" s="2"/>
      <c r="LTU10" s="2"/>
      <c r="LTV10" s="2"/>
      <c r="LTW10" s="2"/>
      <c r="LTX10" s="2"/>
      <c r="LTY10" s="2"/>
      <c r="LTZ10" s="2"/>
      <c r="LUA10" s="2"/>
      <c r="LUB10" s="2"/>
      <c r="LUC10" s="2"/>
      <c r="LUD10" s="2"/>
      <c r="LUE10" s="2"/>
      <c r="LUF10" s="2"/>
      <c r="LUG10" s="2"/>
      <c r="LUH10" s="2"/>
      <c r="LUI10" s="2"/>
      <c r="LUJ10" s="2"/>
      <c r="LUK10" s="2"/>
      <c r="LUL10" s="2"/>
      <c r="LUM10" s="2"/>
      <c r="LUN10" s="2"/>
      <c r="LUO10" s="2"/>
      <c r="LUP10" s="2"/>
      <c r="LUQ10" s="2"/>
      <c r="LUR10" s="2"/>
      <c r="LUS10" s="2"/>
      <c r="LUT10" s="2"/>
      <c r="LUU10" s="2"/>
      <c r="LUV10" s="2"/>
      <c r="LUW10" s="2"/>
      <c r="LUX10" s="2"/>
      <c r="LUY10" s="2"/>
      <c r="LUZ10" s="2"/>
      <c r="LVA10" s="2"/>
      <c r="LVB10" s="2"/>
      <c r="LVC10" s="2"/>
      <c r="LVD10" s="2"/>
      <c r="LVE10" s="2"/>
      <c r="LVF10" s="2"/>
      <c r="LVG10" s="2"/>
      <c r="LVH10" s="2"/>
      <c r="LVI10" s="2"/>
      <c r="LVJ10" s="2"/>
      <c r="LVK10" s="2"/>
      <c r="LVL10" s="2"/>
      <c r="LVM10" s="2"/>
      <c r="LVN10" s="2"/>
      <c r="LVO10" s="2"/>
      <c r="LVP10" s="2"/>
      <c r="LVQ10" s="2"/>
      <c r="LVR10" s="2"/>
      <c r="LVS10" s="2"/>
      <c r="LVT10" s="2"/>
      <c r="LVU10" s="2"/>
      <c r="LVV10" s="2"/>
      <c r="LVW10" s="2"/>
      <c r="LVX10" s="2"/>
      <c r="LVY10" s="2"/>
      <c r="LVZ10" s="2"/>
      <c r="LWA10" s="2"/>
      <c r="LWB10" s="2"/>
      <c r="LWC10" s="2"/>
      <c r="LWD10" s="2"/>
      <c r="LWE10" s="2"/>
      <c r="LWF10" s="2"/>
      <c r="LWG10" s="2"/>
      <c r="LWH10" s="2"/>
      <c r="LWI10" s="2"/>
      <c r="LWJ10" s="2"/>
      <c r="LWK10" s="2"/>
      <c r="LWL10" s="2"/>
      <c r="LWM10" s="2"/>
      <c r="LWN10" s="2"/>
      <c r="LWO10" s="2"/>
      <c r="LWP10" s="2"/>
      <c r="LWQ10" s="2"/>
      <c r="LWR10" s="2"/>
      <c r="LWS10" s="2"/>
      <c r="LWT10" s="2"/>
      <c r="LWU10" s="2"/>
      <c r="LWV10" s="2"/>
      <c r="LWW10" s="2"/>
      <c r="LWX10" s="2"/>
      <c r="LWY10" s="2"/>
      <c r="LWZ10" s="2"/>
      <c r="LXA10" s="2"/>
      <c r="LXB10" s="2"/>
      <c r="LXC10" s="2"/>
      <c r="LXD10" s="2"/>
      <c r="LXE10" s="2"/>
      <c r="LXF10" s="2"/>
      <c r="LXG10" s="2"/>
      <c r="LXH10" s="2"/>
      <c r="LXI10" s="2"/>
      <c r="LXJ10" s="2"/>
      <c r="LXK10" s="2"/>
      <c r="LXL10" s="2"/>
      <c r="LXM10" s="2"/>
      <c r="LXN10" s="2"/>
      <c r="LXO10" s="2"/>
      <c r="LXP10" s="2"/>
      <c r="LXQ10" s="2"/>
      <c r="LXR10" s="2"/>
      <c r="LXS10" s="2"/>
      <c r="LXT10" s="2"/>
      <c r="LXU10" s="2"/>
      <c r="LXV10" s="2"/>
      <c r="LXW10" s="2"/>
      <c r="LXX10" s="2"/>
      <c r="LXY10" s="2"/>
      <c r="LXZ10" s="2"/>
      <c r="LYA10" s="2"/>
      <c r="LYB10" s="2"/>
      <c r="LYC10" s="2"/>
      <c r="LYD10" s="2"/>
      <c r="LYE10" s="2"/>
      <c r="LYF10" s="2"/>
      <c r="LYG10" s="2"/>
      <c r="LYH10" s="2"/>
      <c r="LYI10" s="2"/>
      <c r="LYJ10" s="2"/>
      <c r="LYK10" s="2"/>
      <c r="LYL10" s="2"/>
      <c r="LYM10" s="2"/>
      <c r="LYN10" s="2"/>
      <c r="LYO10" s="2"/>
      <c r="LYP10" s="2"/>
      <c r="LYQ10" s="2"/>
      <c r="LYR10" s="2"/>
      <c r="LYS10" s="2"/>
      <c r="LYT10" s="2"/>
      <c r="LYU10" s="2"/>
      <c r="LYV10" s="2"/>
      <c r="LYW10" s="2"/>
      <c r="LYX10" s="2"/>
      <c r="LYY10" s="2"/>
      <c r="LYZ10" s="2"/>
      <c r="LZA10" s="2"/>
      <c r="LZB10" s="2"/>
      <c r="LZC10" s="2"/>
      <c r="LZD10" s="2"/>
      <c r="LZE10" s="2"/>
      <c r="LZF10" s="2"/>
      <c r="LZG10" s="2"/>
      <c r="LZH10" s="2"/>
      <c r="LZI10" s="2"/>
      <c r="LZJ10" s="2"/>
      <c r="LZK10" s="2"/>
      <c r="LZL10" s="2"/>
      <c r="LZM10" s="2"/>
      <c r="LZN10" s="2"/>
      <c r="LZO10" s="2"/>
      <c r="LZP10" s="2"/>
      <c r="LZQ10" s="2"/>
      <c r="LZR10" s="2"/>
      <c r="LZS10" s="2"/>
      <c r="LZT10" s="2"/>
      <c r="LZU10" s="2"/>
      <c r="LZV10" s="2"/>
      <c r="LZW10" s="2"/>
      <c r="LZX10" s="2"/>
      <c r="LZY10" s="2"/>
      <c r="LZZ10" s="2"/>
      <c r="MAA10" s="2"/>
      <c r="MAB10" s="2"/>
      <c r="MAC10" s="2"/>
      <c r="MAD10" s="2"/>
      <c r="MAE10" s="2"/>
      <c r="MAF10" s="2"/>
      <c r="MAG10" s="2"/>
      <c r="MAH10" s="2"/>
      <c r="MAI10" s="2"/>
      <c r="MAJ10" s="2"/>
      <c r="MAK10" s="2"/>
      <c r="MAL10" s="2"/>
      <c r="MAM10" s="2"/>
      <c r="MAN10" s="2"/>
      <c r="MAO10" s="2"/>
      <c r="MAP10" s="2"/>
      <c r="MAQ10" s="2"/>
      <c r="MAR10" s="2"/>
      <c r="MAS10" s="2"/>
      <c r="MAT10" s="2"/>
      <c r="MAU10" s="2"/>
      <c r="MAV10" s="2"/>
      <c r="MAW10" s="2"/>
      <c r="MAX10" s="2"/>
      <c r="MAY10" s="2"/>
      <c r="MAZ10" s="2"/>
      <c r="MBA10" s="2"/>
      <c r="MBB10" s="2"/>
      <c r="MBC10" s="2"/>
      <c r="MBD10" s="2"/>
      <c r="MBE10" s="2"/>
      <c r="MBF10" s="2"/>
      <c r="MBG10" s="2"/>
      <c r="MBH10" s="2"/>
      <c r="MBI10" s="2"/>
      <c r="MBJ10" s="2"/>
      <c r="MBK10" s="2"/>
      <c r="MBL10" s="2"/>
      <c r="MBM10" s="2"/>
      <c r="MBN10" s="2"/>
      <c r="MBO10" s="2"/>
      <c r="MBP10" s="2"/>
      <c r="MBQ10" s="2"/>
      <c r="MBR10" s="2"/>
      <c r="MBS10" s="2"/>
      <c r="MBT10" s="2"/>
      <c r="MBU10" s="2"/>
      <c r="MBV10" s="2"/>
      <c r="MBW10" s="2"/>
      <c r="MBX10" s="2"/>
      <c r="MBY10" s="2"/>
      <c r="MBZ10" s="2"/>
      <c r="MCA10" s="2"/>
      <c r="MCB10" s="2"/>
      <c r="MCC10" s="2"/>
      <c r="MCD10" s="2"/>
      <c r="MCE10" s="2"/>
      <c r="MCF10" s="2"/>
      <c r="MCG10" s="2"/>
      <c r="MCH10" s="2"/>
      <c r="MCI10" s="2"/>
      <c r="MCJ10" s="2"/>
      <c r="MCK10" s="2"/>
      <c r="MCL10" s="2"/>
      <c r="MCM10" s="2"/>
      <c r="MCN10" s="2"/>
      <c r="MCO10" s="2"/>
      <c r="MCP10" s="2"/>
      <c r="MCQ10" s="2"/>
      <c r="MCR10" s="2"/>
      <c r="MCS10" s="2"/>
      <c r="MCT10" s="2"/>
      <c r="MCU10" s="2"/>
      <c r="MCV10" s="2"/>
      <c r="MCW10" s="2"/>
      <c r="MCX10" s="2"/>
      <c r="MCY10" s="2"/>
      <c r="MCZ10" s="2"/>
      <c r="MDA10" s="2"/>
      <c r="MDB10" s="2"/>
      <c r="MDC10" s="2"/>
      <c r="MDD10" s="2"/>
      <c r="MDE10" s="2"/>
      <c r="MDF10" s="2"/>
      <c r="MDG10" s="2"/>
      <c r="MDH10" s="2"/>
      <c r="MDI10" s="2"/>
      <c r="MDJ10" s="2"/>
      <c r="MDK10" s="2"/>
      <c r="MDL10" s="2"/>
      <c r="MDM10" s="2"/>
      <c r="MDN10" s="2"/>
      <c r="MDO10" s="2"/>
      <c r="MDP10" s="2"/>
      <c r="MDQ10" s="2"/>
      <c r="MDR10" s="2"/>
      <c r="MDS10" s="2"/>
      <c r="MDT10" s="2"/>
      <c r="MDU10" s="2"/>
      <c r="MDV10" s="2"/>
      <c r="MDW10" s="2"/>
      <c r="MDX10" s="2"/>
      <c r="MDY10" s="2"/>
      <c r="MDZ10" s="2"/>
      <c r="MEA10" s="2"/>
      <c r="MEB10" s="2"/>
      <c r="MEC10" s="2"/>
      <c r="MED10" s="2"/>
      <c r="MEE10" s="2"/>
      <c r="MEF10" s="2"/>
      <c r="MEG10" s="2"/>
      <c r="MEH10" s="2"/>
      <c r="MEI10" s="2"/>
      <c r="MEJ10" s="2"/>
      <c r="MEK10" s="2"/>
      <c r="MEL10" s="2"/>
      <c r="MEM10" s="2"/>
      <c r="MEN10" s="2"/>
      <c r="MEO10" s="2"/>
      <c r="MEP10" s="2"/>
      <c r="MEQ10" s="2"/>
      <c r="MER10" s="2"/>
      <c r="MES10" s="2"/>
      <c r="MET10" s="2"/>
      <c r="MEU10" s="2"/>
      <c r="MEV10" s="2"/>
      <c r="MEW10" s="2"/>
      <c r="MEX10" s="2"/>
      <c r="MEY10" s="2"/>
      <c r="MEZ10" s="2"/>
      <c r="MFA10" s="2"/>
      <c r="MFB10" s="2"/>
      <c r="MFC10" s="2"/>
      <c r="MFD10" s="2"/>
      <c r="MFE10" s="2"/>
      <c r="MFF10" s="2"/>
      <c r="MFG10" s="2"/>
      <c r="MFH10" s="2"/>
      <c r="MFI10" s="2"/>
      <c r="MFJ10" s="2"/>
      <c r="MFK10" s="2"/>
      <c r="MFL10" s="2"/>
      <c r="MFM10" s="2"/>
      <c r="MFN10" s="2"/>
      <c r="MFO10" s="2"/>
      <c r="MFP10" s="2"/>
      <c r="MFQ10" s="2"/>
      <c r="MFR10" s="2"/>
      <c r="MFS10" s="2"/>
      <c r="MFT10" s="2"/>
      <c r="MFU10" s="2"/>
      <c r="MFV10" s="2"/>
      <c r="MFW10" s="2"/>
      <c r="MFX10" s="2"/>
      <c r="MFY10" s="2"/>
      <c r="MFZ10" s="2"/>
      <c r="MGA10" s="2"/>
      <c r="MGB10" s="2"/>
      <c r="MGC10" s="2"/>
      <c r="MGD10" s="2"/>
      <c r="MGE10" s="2"/>
      <c r="MGF10" s="2"/>
      <c r="MGG10" s="2"/>
      <c r="MGH10" s="2"/>
      <c r="MGI10" s="2"/>
      <c r="MGJ10" s="2"/>
      <c r="MGK10" s="2"/>
      <c r="MGL10" s="2"/>
      <c r="MGM10" s="2"/>
      <c r="MGN10" s="2"/>
      <c r="MGO10" s="2"/>
      <c r="MGP10" s="2"/>
      <c r="MGQ10" s="2"/>
      <c r="MGR10" s="2"/>
      <c r="MGS10" s="2"/>
      <c r="MGT10" s="2"/>
      <c r="MGU10" s="2"/>
      <c r="MGV10" s="2"/>
      <c r="MGW10" s="2"/>
      <c r="MGX10" s="2"/>
      <c r="MGY10" s="2"/>
      <c r="MGZ10" s="2"/>
      <c r="MHA10" s="2"/>
      <c r="MHB10" s="2"/>
      <c r="MHC10" s="2"/>
      <c r="MHD10" s="2"/>
      <c r="MHE10" s="2"/>
      <c r="MHF10" s="2"/>
      <c r="MHG10" s="2"/>
      <c r="MHH10" s="2"/>
      <c r="MHI10" s="2"/>
      <c r="MHJ10" s="2"/>
      <c r="MHK10" s="2"/>
      <c r="MHL10" s="2"/>
      <c r="MHM10" s="2"/>
      <c r="MHN10" s="2"/>
      <c r="MHO10" s="2"/>
      <c r="MHP10" s="2"/>
      <c r="MHQ10" s="2"/>
      <c r="MHR10" s="2"/>
      <c r="MHS10" s="2"/>
      <c r="MHT10" s="2"/>
      <c r="MHU10" s="2"/>
      <c r="MHV10" s="2"/>
      <c r="MHW10" s="2"/>
      <c r="MHX10" s="2"/>
      <c r="MHY10" s="2"/>
      <c r="MHZ10" s="2"/>
      <c r="MIA10" s="2"/>
      <c r="MIB10" s="2"/>
      <c r="MIC10" s="2"/>
      <c r="MID10" s="2"/>
      <c r="MIE10" s="2"/>
      <c r="MIF10" s="2"/>
      <c r="MIG10" s="2"/>
      <c r="MIH10" s="2"/>
      <c r="MII10" s="2"/>
      <c r="MIJ10" s="2"/>
      <c r="MIK10" s="2"/>
      <c r="MIL10" s="2"/>
      <c r="MIM10" s="2"/>
      <c r="MIN10" s="2"/>
      <c r="MIO10" s="2"/>
      <c r="MIP10" s="2"/>
      <c r="MIQ10" s="2"/>
      <c r="MIR10" s="2"/>
      <c r="MIS10" s="2"/>
      <c r="MIT10" s="2"/>
      <c r="MIU10" s="2"/>
      <c r="MIV10" s="2"/>
      <c r="MIW10" s="2"/>
      <c r="MIX10" s="2"/>
      <c r="MIY10" s="2"/>
      <c r="MIZ10" s="2"/>
      <c r="MJA10" s="2"/>
      <c r="MJB10" s="2"/>
      <c r="MJC10" s="2"/>
      <c r="MJD10" s="2"/>
      <c r="MJE10" s="2"/>
      <c r="MJF10" s="2"/>
      <c r="MJG10" s="2"/>
      <c r="MJH10" s="2"/>
      <c r="MJI10" s="2"/>
      <c r="MJJ10" s="2"/>
      <c r="MJK10" s="2"/>
      <c r="MJL10" s="2"/>
      <c r="MJM10" s="2"/>
      <c r="MJN10" s="2"/>
      <c r="MJO10" s="2"/>
      <c r="MJP10" s="2"/>
      <c r="MJQ10" s="2"/>
      <c r="MJR10" s="2"/>
      <c r="MJS10" s="2"/>
      <c r="MJT10" s="2"/>
      <c r="MJU10" s="2"/>
      <c r="MJV10" s="2"/>
      <c r="MJW10" s="2"/>
      <c r="MJX10" s="2"/>
      <c r="MJY10" s="2"/>
      <c r="MJZ10" s="2"/>
      <c r="MKA10" s="2"/>
      <c r="MKB10" s="2"/>
      <c r="MKC10" s="2"/>
      <c r="MKD10" s="2"/>
      <c r="MKE10" s="2"/>
      <c r="MKF10" s="2"/>
      <c r="MKG10" s="2"/>
      <c r="MKH10" s="2"/>
      <c r="MKI10" s="2"/>
      <c r="MKJ10" s="2"/>
      <c r="MKK10" s="2"/>
      <c r="MKL10" s="2"/>
      <c r="MKM10" s="2"/>
      <c r="MKN10" s="2"/>
      <c r="MKO10" s="2"/>
      <c r="MKP10" s="2"/>
      <c r="MKQ10" s="2"/>
      <c r="MKR10" s="2"/>
      <c r="MKS10" s="2"/>
      <c r="MKT10" s="2"/>
      <c r="MKU10" s="2"/>
      <c r="MKV10" s="2"/>
      <c r="MKW10" s="2"/>
      <c r="MKX10" s="2"/>
      <c r="MKY10" s="2"/>
      <c r="MKZ10" s="2"/>
      <c r="MLA10" s="2"/>
      <c r="MLB10" s="2"/>
      <c r="MLC10" s="2"/>
      <c r="MLD10" s="2"/>
      <c r="MLE10" s="2"/>
      <c r="MLF10" s="2"/>
      <c r="MLG10" s="2"/>
      <c r="MLH10" s="2"/>
      <c r="MLI10" s="2"/>
      <c r="MLJ10" s="2"/>
      <c r="MLK10" s="2"/>
      <c r="MLL10" s="2"/>
      <c r="MLM10" s="2"/>
      <c r="MLN10" s="2"/>
      <c r="MLO10" s="2"/>
      <c r="MLP10" s="2"/>
      <c r="MLQ10" s="2"/>
      <c r="MLR10" s="2"/>
      <c r="MLS10" s="2"/>
      <c r="MLT10" s="2"/>
      <c r="MLU10" s="2"/>
      <c r="MLV10" s="2"/>
      <c r="MLW10" s="2"/>
      <c r="MLX10" s="2"/>
      <c r="MLY10" s="2"/>
      <c r="MLZ10" s="2"/>
      <c r="MMA10" s="2"/>
      <c r="MMB10" s="2"/>
      <c r="MMC10" s="2"/>
      <c r="MMD10" s="2"/>
      <c r="MME10" s="2"/>
      <c r="MMF10" s="2"/>
      <c r="MMG10" s="2"/>
      <c r="MMH10" s="2"/>
      <c r="MMI10" s="2"/>
      <c r="MMJ10" s="2"/>
      <c r="MMK10" s="2"/>
      <c r="MML10" s="2"/>
      <c r="MMM10" s="2"/>
      <c r="MMN10" s="2"/>
      <c r="MMO10" s="2"/>
      <c r="MMP10" s="2"/>
      <c r="MMQ10" s="2"/>
      <c r="MMR10" s="2"/>
      <c r="MMS10" s="2"/>
      <c r="MMT10" s="2"/>
      <c r="MMU10" s="2"/>
      <c r="MMV10" s="2"/>
      <c r="MMW10" s="2"/>
      <c r="MMX10" s="2"/>
      <c r="MMY10" s="2"/>
      <c r="MMZ10" s="2"/>
      <c r="MNA10" s="2"/>
      <c r="MNB10" s="2"/>
      <c r="MNC10" s="2"/>
      <c r="MND10" s="2"/>
      <c r="MNE10" s="2"/>
      <c r="MNF10" s="2"/>
      <c r="MNG10" s="2"/>
      <c r="MNH10" s="2"/>
      <c r="MNI10" s="2"/>
      <c r="MNJ10" s="2"/>
      <c r="MNK10" s="2"/>
      <c r="MNL10" s="2"/>
      <c r="MNM10" s="2"/>
      <c r="MNN10" s="2"/>
      <c r="MNO10" s="2"/>
      <c r="MNP10" s="2"/>
      <c r="MNQ10" s="2"/>
      <c r="MNR10" s="2"/>
      <c r="MNS10" s="2"/>
      <c r="MNT10" s="2"/>
      <c r="MNU10" s="2"/>
      <c r="MNV10" s="2"/>
      <c r="MNW10" s="2"/>
      <c r="MNX10" s="2"/>
      <c r="MNY10" s="2"/>
      <c r="MNZ10" s="2"/>
      <c r="MOA10" s="2"/>
      <c r="MOB10" s="2"/>
      <c r="MOC10" s="2"/>
      <c r="MOD10" s="2"/>
      <c r="MOE10" s="2"/>
      <c r="MOF10" s="2"/>
      <c r="MOG10" s="2"/>
      <c r="MOH10" s="2"/>
      <c r="MOI10" s="2"/>
      <c r="MOJ10" s="2"/>
      <c r="MOK10" s="2"/>
      <c r="MOL10" s="2"/>
      <c r="MOM10" s="2"/>
      <c r="MON10" s="2"/>
      <c r="MOO10" s="2"/>
      <c r="MOP10" s="2"/>
      <c r="MOQ10" s="2"/>
      <c r="MOR10" s="2"/>
      <c r="MOS10" s="2"/>
      <c r="MOT10" s="2"/>
      <c r="MOU10" s="2"/>
      <c r="MOV10" s="2"/>
      <c r="MOW10" s="2"/>
      <c r="MOX10" s="2"/>
      <c r="MOY10" s="2"/>
      <c r="MOZ10" s="2"/>
      <c r="MPA10" s="2"/>
      <c r="MPB10" s="2"/>
      <c r="MPC10" s="2"/>
      <c r="MPD10" s="2"/>
      <c r="MPE10" s="2"/>
      <c r="MPF10" s="2"/>
      <c r="MPG10" s="2"/>
      <c r="MPH10" s="2"/>
      <c r="MPI10" s="2"/>
      <c r="MPJ10" s="2"/>
      <c r="MPK10" s="2"/>
      <c r="MPL10" s="2"/>
      <c r="MPM10" s="2"/>
      <c r="MPN10" s="2"/>
      <c r="MPO10" s="2"/>
      <c r="MPP10" s="2"/>
      <c r="MPQ10" s="2"/>
      <c r="MPR10" s="2"/>
      <c r="MPS10" s="2"/>
      <c r="MPT10" s="2"/>
      <c r="MPU10" s="2"/>
      <c r="MPV10" s="2"/>
      <c r="MPW10" s="2"/>
      <c r="MPX10" s="2"/>
      <c r="MPY10" s="2"/>
      <c r="MPZ10" s="2"/>
      <c r="MQA10" s="2"/>
      <c r="MQB10" s="2"/>
      <c r="MQC10" s="2"/>
      <c r="MQD10" s="2"/>
      <c r="MQE10" s="2"/>
      <c r="MQF10" s="2"/>
      <c r="MQG10" s="2"/>
      <c r="MQH10" s="2"/>
      <c r="MQI10" s="2"/>
      <c r="MQJ10" s="2"/>
      <c r="MQK10" s="2"/>
      <c r="MQL10" s="2"/>
      <c r="MQM10" s="2"/>
      <c r="MQN10" s="2"/>
      <c r="MQO10" s="2"/>
      <c r="MQP10" s="2"/>
      <c r="MQQ10" s="2"/>
      <c r="MQR10" s="2"/>
      <c r="MQS10" s="2"/>
      <c r="MQT10" s="2"/>
      <c r="MQU10" s="2"/>
      <c r="MQV10" s="2"/>
      <c r="MQW10" s="2"/>
      <c r="MQX10" s="2"/>
      <c r="MQY10" s="2"/>
      <c r="MQZ10" s="2"/>
      <c r="MRA10" s="2"/>
      <c r="MRB10" s="2"/>
      <c r="MRC10" s="2"/>
      <c r="MRD10" s="2"/>
      <c r="MRE10" s="2"/>
      <c r="MRF10" s="2"/>
      <c r="MRG10" s="2"/>
      <c r="MRH10" s="2"/>
      <c r="MRI10" s="2"/>
      <c r="MRJ10" s="2"/>
      <c r="MRK10" s="2"/>
      <c r="MRL10" s="2"/>
      <c r="MRM10" s="2"/>
      <c r="MRN10" s="2"/>
      <c r="MRO10" s="2"/>
      <c r="MRP10" s="2"/>
      <c r="MRQ10" s="2"/>
      <c r="MRR10" s="2"/>
      <c r="MRS10" s="2"/>
      <c r="MRT10" s="2"/>
      <c r="MRU10" s="2"/>
      <c r="MRV10" s="2"/>
      <c r="MRW10" s="2"/>
      <c r="MRX10" s="2"/>
      <c r="MRY10" s="2"/>
      <c r="MRZ10" s="2"/>
      <c r="MSA10" s="2"/>
      <c r="MSB10" s="2"/>
      <c r="MSC10" s="2"/>
      <c r="MSD10" s="2"/>
      <c r="MSE10" s="2"/>
      <c r="MSF10" s="2"/>
      <c r="MSG10" s="2"/>
      <c r="MSH10" s="2"/>
      <c r="MSI10" s="2"/>
      <c r="MSJ10" s="2"/>
      <c r="MSK10" s="2"/>
      <c r="MSL10" s="2"/>
      <c r="MSM10" s="2"/>
      <c r="MSN10" s="2"/>
      <c r="MSO10" s="2"/>
      <c r="MSP10" s="2"/>
      <c r="MSQ10" s="2"/>
      <c r="MSR10" s="2"/>
      <c r="MSS10" s="2"/>
      <c r="MST10" s="2"/>
      <c r="MSU10" s="2"/>
      <c r="MSV10" s="2"/>
      <c r="MSW10" s="2"/>
      <c r="MSX10" s="2"/>
      <c r="MSY10" s="2"/>
      <c r="MSZ10" s="2"/>
      <c r="MTA10" s="2"/>
      <c r="MTB10" s="2"/>
      <c r="MTC10" s="2"/>
      <c r="MTD10" s="2"/>
      <c r="MTE10" s="2"/>
      <c r="MTF10" s="2"/>
      <c r="MTG10" s="2"/>
      <c r="MTH10" s="2"/>
      <c r="MTI10" s="2"/>
      <c r="MTJ10" s="2"/>
      <c r="MTK10" s="2"/>
      <c r="MTL10" s="2"/>
      <c r="MTM10" s="2"/>
      <c r="MTN10" s="2"/>
      <c r="MTO10" s="2"/>
      <c r="MTP10" s="2"/>
      <c r="MTQ10" s="2"/>
      <c r="MTR10" s="2"/>
      <c r="MTS10" s="2"/>
      <c r="MTT10" s="2"/>
      <c r="MTU10" s="2"/>
      <c r="MTV10" s="2"/>
      <c r="MTW10" s="2"/>
      <c r="MTX10" s="2"/>
      <c r="MTY10" s="2"/>
      <c r="MTZ10" s="2"/>
      <c r="MUA10" s="2"/>
      <c r="MUB10" s="2"/>
      <c r="MUC10" s="2"/>
      <c r="MUD10" s="2"/>
      <c r="MUE10" s="2"/>
      <c r="MUF10" s="2"/>
      <c r="MUG10" s="2"/>
      <c r="MUH10" s="2"/>
      <c r="MUI10" s="2"/>
      <c r="MUJ10" s="2"/>
      <c r="MUK10" s="2"/>
      <c r="MUL10" s="2"/>
      <c r="MUM10" s="2"/>
      <c r="MUN10" s="2"/>
      <c r="MUO10" s="2"/>
      <c r="MUP10" s="2"/>
      <c r="MUQ10" s="2"/>
      <c r="MUR10" s="2"/>
      <c r="MUS10" s="2"/>
      <c r="MUT10" s="2"/>
      <c r="MUU10" s="2"/>
      <c r="MUV10" s="2"/>
      <c r="MUW10" s="2"/>
      <c r="MUX10" s="2"/>
      <c r="MUY10" s="2"/>
      <c r="MUZ10" s="2"/>
      <c r="MVA10" s="2"/>
      <c r="MVB10" s="2"/>
      <c r="MVC10" s="2"/>
      <c r="MVD10" s="2"/>
      <c r="MVE10" s="2"/>
      <c r="MVF10" s="2"/>
      <c r="MVG10" s="2"/>
      <c r="MVH10" s="2"/>
      <c r="MVI10" s="2"/>
      <c r="MVJ10" s="2"/>
      <c r="MVK10" s="2"/>
      <c r="MVL10" s="2"/>
      <c r="MVM10" s="2"/>
      <c r="MVN10" s="2"/>
      <c r="MVO10" s="2"/>
      <c r="MVP10" s="2"/>
      <c r="MVQ10" s="2"/>
      <c r="MVR10" s="2"/>
      <c r="MVS10" s="2"/>
      <c r="MVT10" s="2"/>
      <c r="MVU10" s="2"/>
      <c r="MVV10" s="2"/>
      <c r="MVW10" s="2"/>
      <c r="MVX10" s="2"/>
      <c r="MVY10" s="2"/>
      <c r="MVZ10" s="2"/>
      <c r="MWA10" s="2"/>
      <c r="MWB10" s="2"/>
      <c r="MWC10" s="2"/>
      <c r="MWD10" s="2"/>
      <c r="MWE10" s="2"/>
      <c r="MWF10" s="2"/>
      <c r="MWG10" s="2"/>
      <c r="MWH10" s="2"/>
      <c r="MWI10" s="2"/>
      <c r="MWJ10" s="2"/>
      <c r="MWK10" s="2"/>
      <c r="MWL10" s="2"/>
      <c r="MWM10" s="2"/>
      <c r="MWN10" s="2"/>
      <c r="MWO10" s="2"/>
      <c r="MWP10" s="2"/>
      <c r="MWQ10" s="2"/>
      <c r="MWR10" s="2"/>
      <c r="MWS10" s="2"/>
      <c r="MWT10" s="2"/>
      <c r="MWU10" s="2"/>
      <c r="MWV10" s="2"/>
      <c r="MWW10" s="2"/>
      <c r="MWX10" s="2"/>
      <c r="MWY10" s="2"/>
      <c r="MWZ10" s="2"/>
      <c r="MXA10" s="2"/>
      <c r="MXB10" s="2"/>
      <c r="MXC10" s="2"/>
      <c r="MXD10" s="2"/>
      <c r="MXE10" s="2"/>
      <c r="MXF10" s="2"/>
      <c r="MXG10" s="2"/>
      <c r="MXH10" s="2"/>
      <c r="MXI10" s="2"/>
      <c r="MXJ10" s="2"/>
      <c r="MXK10" s="2"/>
      <c r="MXL10" s="2"/>
      <c r="MXM10" s="2"/>
      <c r="MXN10" s="2"/>
      <c r="MXO10" s="2"/>
      <c r="MXP10" s="2"/>
      <c r="MXQ10" s="2"/>
      <c r="MXR10" s="2"/>
      <c r="MXS10" s="2"/>
      <c r="MXT10" s="2"/>
      <c r="MXU10" s="2"/>
      <c r="MXV10" s="2"/>
      <c r="MXW10" s="2"/>
      <c r="MXX10" s="2"/>
      <c r="MXY10" s="2"/>
      <c r="MXZ10" s="2"/>
      <c r="MYA10" s="2"/>
      <c r="MYB10" s="2"/>
      <c r="MYC10" s="2"/>
      <c r="MYD10" s="2"/>
      <c r="MYE10" s="2"/>
      <c r="MYF10" s="2"/>
      <c r="MYG10" s="2"/>
      <c r="MYH10" s="2"/>
      <c r="MYI10" s="2"/>
      <c r="MYJ10" s="2"/>
      <c r="MYK10" s="2"/>
      <c r="MYL10" s="2"/>
      <c r="MYM10" s="2"/>
      <c r="MYN10" s="2"/>
      <c r="MYO10" s="2"/>
      <c r="MYP10" s="2"/>
      <c r="MYQ10" s="2"/>
      <c r="MYR10" s="2"/>
      <c r="MYS10" s="2"/>
      <c r="MYT10" s="2"/>
      <c r="MYU10" s="2"/>
      <c r="MYV10" s="2"/>
      <c r="MYW10" s="2"/>
      <c r="MYX10" s="2"/>
      <c r="MYY10" s="2"/>
      <c r="MYZ10" s="2"/>
      <c r="MZA10" s="2"/>
      <c r="MZB10" s="2"/>
      <c r="MZC10" s="2"/>
      <c r="MZD10" s="2"/>
      <c r="MZE10" s="2"/>
      <c r="MZF10" s="2"/>
      <c r="MZG10" s="2"/>
      <c r="MZH10" s="2"/>
      <c r="MZI10" s="2"/>
      <c r="MZJ10" s="2"/>
      <c r="MZK10" s="2"/>
      <c r="MZL10" s="2"/>
      <c r="MZM10" s="2"/>
      <c r="MZN10" s="2"/>
      <c r="MZO10" s="2"/>
      <c r="MZP10" s="2"/>
      <c r="MZQ10" s="2"/>
      <c r="MZR10" s="2"/>
      <c r="MZS10" s="2"/>
      <c r="MZT10" s="2"/>
      <c r="MZU10" s="2"/>
      <c r="MZV10" s="2"/>
      <c r="MZW10" s="2"/>
      <c r="MZX10" s="2"/>
      <c r="MZY10" s="2"/>
      <c r="MZZ10" s="2"/>
      <c r="NAA10" s="2"/>
      <c r="NAB10" s="2"/>
      <c r="NAC10" s="2"/>
      <c r="NAD10" s="2"/>
      <c r="NAE10" s="2"/>
      <c r="NAF10" s="2"/>
      <c r="NAG10" s="2"/>
      <c r="NAH10" s="2"/>
      <c r="NAI10" s="2"/>
      <c r="NAJ10" s="2"/>
      <c r="NAK10" s="2"/>
      <c r="NAL10" s="2"/>
      <c r="NAM10" s="2"/>
      <c r="NAN10" s="2"/>
      <c r="NAO10" s="2"/>
      <c r="NAP10" s="2"/>
      <c r="NAQ10" s="2"/>
      <c r="NAR10" s="2"/>
      <c r="NAS10" s="2"/>
      <c r="NAT10" s="2"/>
      <c r="NAU10" s="2"/>
      <c r="NAV10" s="2"/>
      <c r="NAW10" s="2"/>
      <c r="NAX10" s="2"/>
      <c r="NAY10" s="2"/>
      <c r="NAZ10" s="2"/>
      <c r="NBA10" s="2"/>
      <c r="NBB10" s="2"/>
      <c r="NBC10" s="2"/>
      <c r="NBD10" s="2"/>
      <c r="NBE10" s="2"/>
      <c r="NBF10" s="2"/>
      <c r="NBG10" s="2"/>
      <c r="NBH10" s="2"/>
      <c r="NBI10" s="2"/>
      <c r="NBJ10" s="2"/>
      <c r="NBK10" s="2"/>
      <c r="NBL10" s="2"/>
      <c r="NBM10" s="2"/>
      <c r="NBN10" s="2"/>
      <c r="NBO10" s="2"/>
      <c r="NBP10" s="2"/>
      <c r="NBQ10" s="2"/>
      <c r="NBR10" s="2"/>
      <c r="NBS10" s="2"/>
      <c r="NBT10" s="2"/>
      <c r="NBU10" s="2"/>
      <c r="NBV10" s="2"/>
      <c r="NBW10" s="2"/>
      <c r="NBX10" s="2"/>
      <c r="NBY10" s="2"/>
      <c r="NBZ10" s="2"/>
      <c r="NCA10" s="2"/>
      <c r="NCB10" s="2"/>
      <c r="NCC10" s="2"/>
      <c r="NCD10" s="2"/>
      <c r="NCE10" s="2"/>
      <c r="NCF10" s="2"/>
      <c r="NCG10" s="2"/>
      <c r="NCH10" s="2"/>
      <c r="NCI10" s="2"/>
      <c r="NCJ10" s="2"/>
      <c r="NCK10" s="2"/>
      <c r="NCL10" s="2"/>
      <c r="NCM10" s="2"/>
      <c r="NCN10" s="2"/>
      <c r="NCO10" s="2"/>
      <c r="NCP10" s="2"/>
      <c r="NCQ10" s="2"/>
      <c r="NCR10" s="2"/>
      <c r="NCS10" s="2"/>
      <c r="NCT10" s="2"/>
      <c r="NCU10" s="2"/>
      <c r="NCV10" s="2"/>
      <c r="NCW10" s="2"/>
      <c r="NCX10" s="2"/>
      <c r="NCY10" s="2"/>
      <c r="NCZ10" s="2"/>
      <c r="NDA10" s="2"/>
      <c r="NDB10" s="2"/>
      <c r="NDC10" s="2"/>
      <c r="NDD10" s="2"/>
      <c r="NDE10" s="2"/>
      <c r="NDF10" s="2"/>
      <c r="NDG10" s="2"/>
      <c r="NDH10" s="2"/>
      <c r="NDI10" s="2"/>
      <c r="NDJ10" s="2"/>
      <c r="NDK10" s="2"/>
      <c r="NDL10" s="2"/>
      <c r="NDM10" s="2"/>
      <c r="NDN10" s="2"/>
      <c r="NDO10" s="2"/>
      <c r="NDP10" s="2"/>
      <c r="NDQ10" s="2"/>
      <c r="NDR10" s="2"/>
      <c r="NDS10" s="2"/>
      <c r="NDT10" s="2"/>
      <c r="NDU10" s="2"/>
      <c r="NDV10" s="2"/>
      <c r="NDW10" s="2"/>
      <c r="NDX10" s="2"/>
      <c r="NDY10" s="2"/>
      <c r="NDZ10" s="2"/>
      <c r="NEA10" s="2"/>
      <c r="NEB10" s="2"/>
      <c r="NEC10" s="2"/>
      <c r="NED10" s="2"/>
      <c r="NEE10" s="2"/>
      <c r="NEF10" s="2"/>
      <c r="NEG10" s="2"/>
      <c r="NEH10" s="2"/>
      <c r="NEI10" s="2"/>
      <c r="NEJ10" s="2"/>
      <c r="NEK10" s="2"/>
      <c r="NEL10" s="2"/>
      <c r="NEM10" s="2"/>
      <c r="NEN10" s="2"/>
      <c r="NEO10" s="2"/>
      <c r="NEP10" s="2"/>
      <c r="NEQ10" s="2"/>
      <c r="NER10" s="2"/>
      <c r="NES10" s="2"/>
      <c r="NET10" s="2"/>
      <c r="NEU10" s="2"/>
      <c r="NEV10" s="2"/>
      <c r="NEW10" s="2"/>
      <c r="NEX10" s="2"/>
      <c r="NEY10" s="2"/>
      <c r="NEZ10" s="2"/>
      <c r="NFA10" s="2"/>
      <c r="NFB10" s="2"/>
      <c r="NFC10" s="2"/>
      <c r="NFD10" s="2"/>
      <c r="NFE10" s="2"/>
      <c r="NFF10" s="2"/>
      <c r="NFG10" s="2"/>
      <c r="NFH10" s="2"/>
      <c r="NFI10" s="2"/>
      <c r="NFJ10" s="2"/>
      <c r="NFK10" s="2"/>
      <c r="NFL10" s="2"/>
      <c r="NFM10" s="2"/>
      <c r="NFN10" s="2"/>
      <c r="NFO10" s="2"/>
      <c r="NFP10" s="2"/>
      <c r="NFQ10" s="2"/>
      <c r="NFR10" s="2"/>
      <c r="NFS10" s="2"/>
      <c r="NFT10" s="2"/>
      <c r="NFU10" s="2"/>
      <c r="NFV10" s="2"/>
      <c r="NFW10" s="2"/>
      <c r="NFX10" s="2"/>
      <c r="NFY10" s="2"/>
      <c r="NFZ10" s="2"/>
      <c r="NGA10" s="2"/>
      <c r="NGB10" s="2"/>
      <c r="NGC10" s="2"/>
      <c r="NGD10" s="2"/>
      <c r="NGE10" s="2"/>
      <c r="NGF10" s="2"/>
      <c r="NGG10" s="2"/>
      <c r="NGH10" s="2"/>
      <c r="NGI10" s="2"/>
      <c r="NGJ10" s="2"/>
      <c r="NGK10" s="2"/>
      <c r="NGL10" s="2"/>
      <c r="NGM10" s="2"/>
      <c r="NGN10" s="2"/>
      <c r="NGO10" s="2"/>
      <c r="NGP10" s="2"/>
      <c r="NGQ10" s="2"/>
      <c r="NGR10" s="2"/>
      <c r="NGS10" s="2"/>
      <c r="NGT10" s="2"/>
      <c r="NGU10" s="2"/>
      <c r="NGV10" s="2"/>
      <c r="NGW10" s="2"/>
      <c r="NGX10" s="2"/>
      <c r="NGY10" s="2"/>
      <c r="NGZ10" s="2"/>
      <c r="NHA10" s="2"/>
      <c r="NHB10" s="2"/>
      <c r="NHC10" s="2"/>
      <c r="NHD10" s="2"/>
      <c r="NHE10" s="2"/>
      <c r="NHF10" s="2"/>
      <c r="NHG10" s="2"/>
      <c r="NHH10" s="2"/>
      <c r="NHI10" s="2"/>
      <c r="NHJ10" s="2"/>
      <c r="NHK10" s="2"/>
      <c r="NHL10" s="2"/>
      <c r="NHM10" s="2"/>
      <c r="NHN10" s="2"/>
      <c r="NHO10" s="2"/>
      <c r="NHP10" s="2"/>
      <c r="NHQ10" s="2"/>
      <c r="NHR10" s="2"/>
      <c r="NHS10" s="2"/>
      <c r="NHT10" s="2"/>
      <c r="NHU10" s="2"/>
      <c r="NHV10" s="2"/>
      <c r="NHW10" s="2"/>
      <c r="NHX10" s="2"/>
      <c r="NHY10" s="2"/>
      <c r="NHZ10" s="2"/>
      <c r="NIA10" s="2"/>
      <c r="NIB10" s="2"/>
      <c r="NIC10" s="2"/>
      <c r="NID10" s="2"/>
      <c r="NIE10" s="2"/>
      <c r="NIF10" s="2"/>
      <c r="NIG10" s="2"/>
      <c r="NIH10" s="2"/>
      <c r="NII10" s="2"/>
      <c r="NIJ10" s="2"/>
      <c r="NIK10" s="2"/>
      <c r="NIL10" s="2"/>
      <c r="NIM10" s="2"/>
      <c r="NIN10" s="2"/>
      <c r="NIO10" s="2"/>
      <c r="NIP10" s="2"/>
      <c r="NIQ10" s="2"/>
      <c r="NIR10" s="2"/>
      <c r="NIS10" s="2"/>
      <c r="NIT10" s="2"/>
      <c r="NIU10" s="2"/>
      <c r="NIV10" s="2"/>
      <c r="NIW10" s="2"/>
      <c r="NIX10" s="2"/>
      <c r="NIY10" s="2"/>
      <c r="NIZ10" s="2"/>
      <c r="NJA10" s="2"/>
      <c r="NJB10" s="2"/>
      <c r="NJC10" s="2"/>
      <c r="NJD10" s="2"/>
      <c r="NJE10" s="2"/>
      <c r="NJF10" s="2"/>
      <c r="NJG10" s="2"/>
      <c r="NJH10" s="2"/>
      <c r="NJI10" s="2"/>
      <c r="NJJ10" s="2"/>
      <c r="NJK10" s="2"/>
      <c r="NJL10" s="2"/>
      <c r="NJM10" s="2"/>
      <c r="NJN10" s="2"/>
      <c r="NJO10" s="2"/>
      <c r="NJP10" s="2"/>
      <c r="NJQ10" s="2"/>
      <c r="NJR10" s="2"/>
      <c r="NJS10" s="2"/>
      <c r="NJT10" s="2"/>
      <c r="NJU10" s="2"/>
      <c r="NJV10" s="2"/>
      <c r="NJW10" s="2"/>
      <c r="NJX10" s="2"/>
      <c r="NJY10" s="2"/>
      <c r="NJZ10" s="2"/>
      <c r="NKA10" s="2"/>
      <c r="NKB10" s="2"/>
      <c r="NKC10" s="2"/>
      <c r="NKD10" s="2"/>
      <c r="NKE10" s="2"/>
      <c r="NKF10" s="2"/>
      <c r="NKG10" s="2"/>
      <c r="NKH10" s="2"/>
      <c r="NKI10" s="2"/>
      <c r="NKJ10" s="2"/>
      <c r="NKK10" s="2"/>
      <c r="NKL10" s="2"/>
      <c r="NKM10" s="2"/>
      <c r="NKN10" s="2"/>
      <c r="NKO10" s="2"/>
      <c r="NKP10" s="2"/>
      <c r="NKQ10" s="2"/>
      <c r="NKR10" s="2"/>
      <c r="NKS10" s="2"/>
      <c r="NKT10" s="2"/>
      <c r="NKU10" s="2"/>
      <c r="NKV10" s="2"/>
      <c r="NKW10" s="2"/>
      <c r="NKX10" s="2"/>
      <c r="NKY10" s="2"/>
      <c r="NKZ10" s="2"/>
      <c r="NLA10" s="2"/>
      <c r="NLB10" s="2"/>
      <c r="NLC10" s="2"/>
      <c r="NLD10" s="2"/>
      <c r="NLE10" s="2"/>
      <c r="NLF10" s="2"/>
      <c r="NLG10" s="2"/>
      <c r="NLH10" s="2"/>
      <c r="NLI10" s="2"/>
      <c r="NLJ10" s="2"/>
      <c r="NLK10" s="2"/>
      <c r="NLL10" s="2"/>
      <c r="NLM10" s="2"/>
      <c r="NLN10" s="2"/>
      <c r="NLO10" s="2"/>
      <c r="NLP10" s="2"/>
      <c r="NLQ10" s="2"/>
      <c r="NLR10" s="2"/>
      <c r="NLS10" s="2"/>
      <c r="NLT10" s="2"/>
      <c r="NLU10" s="2"/>
      <c r="NLV10" s="2"/>
      <c r="NLW10" s="2"/>
      <c r="NLX10" s="2"/>
      <c r="NLY10" s="2"/>
      <c r="NLZ10" s="2"/>
      <c r="NMA10" s="2"/>
      <c r="NMB10" s="2"/>
      <c r="NMC10" s="2"/>
      <c r="NMD10" s="2"/>
      <c r="NME10" s="2"/>
      <c r="NMF10" s="2"/>
      <c r="NMG10" s="2"/>
      <c r="NMH10" s="2"/>
      <c r="NMI10" s="2"/>
      <c r="NMJ10" s="2"/>
      <c r="NMK10" s="2"/>
      <c r="NML10" s="2"/>
      <c r="NMM10" s="2"/>
      <c r="NMN10" s="2"/>
      <c r="NMO10" s="2"/>
      <c r="NMP10" s="2"/>
      <c r="NMQ10" s="2"/>
      <c r="NMR10" s="2"/>
      <c r="NMS10" s="2"/>
      <c r="NMT10" s="2"/>
      <c r="NMU10" s="2"/>
      <c r="NMV10" s="2"/>
      <c r="NMW10" s="2"/>
      <c r="NMX10" s="2"/>
      <c r="NMY10" s="2"/>
      <c r="NMZ10" s="2"/>
      <c r="NNA10" s="2"/>
      <c r="NNB10" s="2"/>
      <c r="NNC10" s="2"/>
      <c r="NND10" s="2"/>
      <c r="NNE10" s="2"/>
      <c r="NNF10" s="2"/>
      <c r="NNG10" s="2"/>
      <c r="NNH10" s="2"/>
      <c r="NNI10" s="2"/>
      <c r="NNJ10" s="2"/>
      <c r="NNK10" s="2"/>
      <c r="NNL10" s="2"/>
      <c r="NNM10" s="2"/>
      <c r="NNN10" s="2"/>
      <c r="NNO10" s="2"/>
      <c r="NNP10" s="2"/>
      <c r="NNQ10" s="2"/>
      <c r="NNR10" s="2"/>
      <c r="NNS10" s="2"/>
      <c r="NNT10" s="2"/>
      <c r="NNU10" s="2"/>
      <c r="NNV10" s="2"/>
      <c r="NNW10" s="2"/>
      <c r="NNX10" s="2"/>
      <c r="NNY10" s="2"/>
      <c r="NNZ10" s="2"/>
      <c r="NOA10" s="2"/>
      <c r="NOB10" s="2"/>
      <c r="NOC10" s="2"/>
      <c r="NOD10" s="2"/>
      <c r="NOE10" s="2"/>
      <c r="NOF10" s="2"/>
      <c r="NOG10" s="2"/>
      <c r="NOH10" s="2"/>
      <c r="NOI10" s="2"/>
      <c r="NOJ10" s="2"/>
      <c r="NOK10" s="2"/>
      <c r="NOL10" s="2"/>
      <c r="NOM10" s="2"/>
      <c r="NON10" s="2"/>
      <c r="NOO10" s="2"/>
      <c r="NOP10" s="2"/>
      <c r="NOQ10" s="2"/>
      <c r="NOR10" s="2"/>
      <c r="NOS10" s="2"/>
      <c r="NOT10" s="2"/>
      <c r="NOU10" s="2"/>
      <c r="NOV10" s="2"/>
      <c r="NOW10" s="2"/>
      <c r="NOX10" s="2"/>
      <c r="NOY10" s="2"/>
      <c r="NOZ10" s="2"/>
      <c r="NPA10" s="2"/>
      <c r="NPB10" s="2"/>
      <c r="NPC10" s="2"/>
      <c r="NPD10" s="2"/>
      <c r="NPE10" s="2"/>
      <c r="NPF10" s="2"/>
      <c r="NPG10" s="2"/>
      <c r="NPH10" s="2"/>
      <c r="NPI10" s="2"/>
      <c r="NPJ10" s="2"/>
      <c r="NPK10" s="2"/>
      <c r="NPL10" s="2"/>
      <c r="NPM10" s="2"/>
      <c r="NPN10" s="2"/>
      <c r="NPO10" s="2"/>
      <c r="NPP10" s="2"/>
      <c r="NPQ10" s="2"/>
      <c r="NPR10" s="2"/>
      <c r="NPS10" s="2"/>
      <c r="NPT10" s="2"/>
      <c r="NPU10" s="2"/>
      <c r="NPV10" s="2"/>
      <c r="NPW10" s="2"/>
      <c r="NPX10" s="2"/>
      <c r="NPY10" s="2"/>
      <c r="NPZ10" s="2"/>
      <c r="NQA10" s="2"/>
      <c r="NQB10" s="2"/>
      <c r="NQC10" s="2"/>
      <c r="NQD10" s="2"/>
      <c r="NQE10" s="2"/>
      <c r="NQF10" s="2"/>
      <c r="NQG10" s="2"/>
      <c r="NQH10" s="2"/>
      <c r="NQI10" s="2"/>
      <c r="NQJ10" s="2"/>
      <c r="NQK10" s="2"/>
      <c r="NQL10" s="2"/>
      <c r="NQM10" s="2"/>
      <c r="NQN10" s="2"/>
      <c r="NQO10" s="2"/>
      <c r="NQP10" s="2"/>
      <c r="NQQ10" s="2"/>
      <c r="NQR10" s="2"/>
      <c r="NQS10" s="2"/>
      <c r="NQT10" s="2"/>
      <c r="NQU10" s="2"/>
      <c r="NQV10" s="2"/>
      <c r="NQW10" s="2"/>
      <c r="NQX10" s="2"/>
      <c r="NQY10" s="2"/>
      <c r="NQZ10" s="2"/>
      <c r="NRA10" s="2"/>
      <c r="NRB10" s="2"/>
      <c r="NRC10" s="2"/>
      <c r="NRD10" s="2"/>
      <c r="NRE10" s="2"/>
      <c r="NRF10" s="2"/>
      <c r="NRG10" s="2"/>
      <c r="NRH10" s="2"/>
      <c r="NRI10" s="2"/>
      <c r="NRJ10" s="2"/>
      <c r="NRK10" s="2"/>
      <c r="NRL10" s="2"/>
      <c r="NRM10" s="2"/>
      <c r="NRN10" s="2"/>
      <c r="NRO10" s="2"/>
      <c r="NRP10" s="2"/>
      <c r="NRQ10" s="2"/>
      <c r="NRR10" s="2"/>
      <c r="NRS10" s="2"/>
      <c r="NRT10" s="2"/>
      <c r="NRU10" s="2"/>
      <c r="NRV10" s="2"/>
      <c r="NRW10" s="2"/>
      <c r="NRX10" s="2"/>
      <c r="NRY10" s="2"/>
      <c r="NRZ10" s="2"/>
      <c r="NSA10" s="2"/>
      <c r="NSB10" s="2"/>
      <c r="NSC10" s="2"/>
      <c r="NSD10" s="2"/>
      <c r="NSE10" s="2"/>
      <c r="NSF10" s="2"/>
      <c r="NSG10" s="2"/>
      <c r="NSH10" s="2"/>
      <c r="NSI10" s="2"/>
      <c r="NSJ10" s="2"/>
      <c r="NSK10" s="2"/>
      <c r="NSL10" s="2"/>
      <c r="NSM10" s="2"/>
      <c r="NSN10" s="2"/>
      <c r="NSO10" s="2"/>
      <c r="NSP10" s="2"/>
      <c r="NSQ10" s="2"/>
      <c r="NSR10" s="2"/>
      <c r="NSS10" s="2"/>
      <c r="NST10" s="2"/>
      <c r="NSU10" s="2"/>
      <c r="NSV10" s="2"/>
      <c r="NSW10" s="2"/>
      <c r="NSX10" s="2"/>
      <c r="NSY10" s="2"/>
      <c r="NSZ10" s="2"/>
      <c r="NTA10" s="2"/>
      <c r="NTB10" s="2"/>
      <c r="NTC10" s="2"/>
      <c r="NTD10" s="2"/>
      <c r="NTE10" s="2"/>
      <c r="NTF10" s="2"/>
      <c r="NTG10" s="2"/>
      <c r="NTH10" s="2"/>
      <c r="NTI10" s="2"/>
      <c r="NTJ10" s="2"/>
      <c r="NTK10" s="2"/>
      <c r="NTL10" s="2"/>
      <c r="NTM10" s="2"/>
      <c r="NTN10" s="2"/>
      <c r="NTO10" s="2"/>
      <c r="NTP10" s="2"/>
      <c r="NTQ10" s="2"/>
      <c r="NTR10" s="2"/>
      <c r="NTS10" s="2"/>
      <c r="NTT10" s="2"/>
      <c r="NTU10" s="2"/>
      <c r="NTV10" s="2"/>
      <c r="NTW10" s="2"/>
      <c r="NTX10" s="2"/>
      <c r="NTY10" s="2"/>
      <c r="NTZ10" s="2"/>
      <c r="NUA10" s="2"/>
      <c r="NUB10" s="2"/>
      <c r="NUC10" s="2"/>
      <c r="NUD10" s="2"/>
      <c r="NUE10" s="2"/>
      <c r="NUF10" s="2"/>
      <c r="NUG10" s="2"/>
      <c r="NUH10" s="2"/>
      <c r="NUI10" s="2"/>
      <c r="NUJ10" s="2"/>
      <c r="NUK10" s="2"/>
      <c r="NUL10" s="2"/>
      <c r="NUM10" s="2"/>
      <c r="NUN10" s="2"/>
      <c r="NUO10" s="2"/>
      <c r="NUP10" s="2"/>
      <c r="NUQ10" s="2"/>
      <c r="NUR10" s="2"/>
      <c r="NUS10" s="2"/>
      <c r="NUT10" s="2"/>
      <c r="NUU10" s="2"/>
      <c r="NUV10" s="2"/>
      <c r="NUW10" s="2"/>
      <c r="NUX10" s="2"/>
      <c r="NUY10" s="2"/>
      <c r="NUZ10" s="2"/>
      <c r="NVA10" s="2"/>
      <c r="NVB10" s="2"/>
      <c r="NVC10" s="2"/>
      <c r="NVD10" s="2"/>
      <c r="NVE10" s="2"/>
      <c r="NVF10" s="2"/>
      <c r="NVG10" s="2"/>
      <c r="NVH10" s="2"/>
      <c r="NVI10" s="2"/>
      <c r="NVJ10" s="2"/>
      <c r="NVK10" s="2"/>
      <c r="NVL10" s="2"/>
      <c r="NVM10" s="2"/>
      <c r="NVN10" s="2"/>
      <c r="NVO10" s="2"/>
      <c r="NVP10" s="2"/>
      <c r="NVQ10" s="2"/>
      <c r="NVR10" s="2"/>
      <c r="NVS10" s="2"/>
      <c r="NVT10" s="2"/>
      <c r="NVU10" s="2"/>
      <c r="NVV10" s="2"/>
      <c r="NVW10" s="2"/>
      <c r="NVX10" s="2"/>
      <c r="NVY10" s="2"/>
      <c r="NVZ10" s="2"/>
      <c r="NWA10" s="2"/>
      <c r="NWB10" s="2"/>
      <c r="NWC10" s="2"/>
      <c r="NWD10" s="2"/>
      <c r="NWE10" s="2"/>
      <c r="NWF10" s="2"/>
      <c r="NWG10" s="2"/>
      <c r="NWH10" s="2"/>
      <c r="NWI10" s="2"/>
      <c r="NWJ10" s="2"/>
      <c r="NWK10" s="2"/>
      <c r="NWL10" s="2"/>
      <c r="NWM10" s="2"/>
      <c r="NWN10" s="2"/>
      <c r="NWO10" s="2"/>
      <c r="NWP10" s="2"/>
      <c r="NWQ10" s="2"/>
      <c r="NWR10" s="2"/>
      <c r="NWS10" s="2"/>
      <c r="NWT10" s="2"/>
      <c r="NWU10" s="2"/>
      <c r="NWV10" s="2"/>
      <c r="NWW10" s="2"/>
      <c r="NWX10" s="2"/>
      <c r="NWY10" s="2"/>
      <c r="NWZ10" s="2"/>
      <c r="NXA10" s="2"/>
      <c r="NXB10" s="2"/>
      <c r="NXC10" s="2"/>
      <c r="NXD10" s="2"/>
      <c r="NXE10" s="2"/>
      <c r="NXF10" s="2"/>
      <c r="NXG10" s="2"/>
      <c r="NXH10" s="2"/>
      <c r="NXI10" s="2"/>
      <c r="NXJ10" s="2"/>
      <c r="NXK10" s="2"/>
      <c r="NXL10" s="2"/>
      <c r="NXM10" s="2"/>
      <c r="NXN10" s="2"/>
      <c r="NXO10" s="2"/>
      <c r="NXP10" s="2"/>
      <c r="NXQ10" s="2"/>
      <c r="NXR10" s="2"/>
      <c r="NXS10" s="2"/>
      <c r="NXT10" s="2"/>
      <c r="NXU10" s="2"/>
      <c r="NXV10" s="2"/>
      <c r="NXW10" s="2"/>
      <c r="NXX10" s="2"/>
      <c r="NXY10" s="2"/>
      <c r="NXZ10" s="2"/>
      <c r="NYA10" s="2"/>
      <c r="NYB10" s="2"/>
      <c r="NYC10" s="2"/>
      <c r="NYD10" s="2"/>
      <c r="NYE10" s="2"/>
      <c r="NYF10" s="2"/>
      <c r="NYG10" s="2"/>
      <c r="NYH10" s="2"/>
      <c r="NYI10" s="2"/>
      <c r="NYJ10" s="2"/>
      <c r="NYK10" s="2"/>
      <c r="NYL10" s="2"/>
      <c r="NYM10" s="2"/>
      <c r="NYN10" s="2"/>
      <c r="NYO10" s="2"/>
      <c r="NYP10" s="2"/>
      <c r="NYQ10" s="2"/>
      <c r="NYR10" s="2"/>
      <c r="NYS10" s="2"/>
      <c r="NYT10" s="2"/>
      <c r="NYU10" s="2"/>
      <c r="NYV10" s="2"/>
      <c r="NYW10" s="2"/>
      <c r="NYX10" s="2"/>
      <c r="NYY10" s="2"/>
      <c r="NYZ10" s="2"/>
      <c r="NZA10" s="2"/>
      <c r="NZB10" s="2"/>
      <c r="NZC10" s="2"/>
      <c r="NZD10" s="2"/>
      <c r="NZE10" s="2"/>
      <c r="NZF10" s="2"/>
      <c r="NZG10" s="2"/>
      <c r="NZH10" s="2"/>
      <c r="NZI10" s="2"/>
      <c r="NZJ10" s="2"/>
      <c r="NZK10" s="2"/>
      <c r="NZL10" s="2"/>
      <c r="NZM10" s="2"/>
      <c r="NZN10" s="2"/>
      <c r="NZO10" s="2"/>
      <c r="NZP10" s="2"/>
      <c r="NZQ10" s="2"/>
      <c r="NZR10" s="2"/>
      <c r="NZS10" s="2"/>
      <c r="NZT10" s="2"/>
      <c r="NZU10" s="2"/>
      <c r="NZV10" s="2"/>
      <c r="NZW10" s="2"/>
      <c r="NZX10" s="2"/>
      <c r="NZY10" s="2"/>
      <c r="NZZ10" s="2"/>
      <c r="OAA10" s="2"/>
      <c r="OAB10" s="2"/>
      <c r="OAC10" s="2"/>
      <c r="OAD10" s="2"/>
      <c r="OAE10" s="2"/>
      <c r="OAF10" s="2"/>
      <c r="OAG10" s="2"/>
      <c r="OAH10" s="2"/>
      <c r="OAI10" s="2"/>
      <c r="OAJ10" s="2"/>
      <c r="OAK10" s="2"/>
      <c r="OAL10" s="2"/>
      <c r="OAM10" s="2"/>
      <c r="OAN10" s="2"/>
      <c r="OAO10" s="2"/>
      <c r="OAP10" s="2"/>
      <c r="OAQ10" s="2"/>
      <c r="OAR10" s="2"/>
      <c r="OAS10" s="2"/>
      <c r="OAT10" s="2"/>
      <c r="OAU10" s="2"/>
      <c r="OAV10" s="2"/>
      <c r="OAW10" s="2"/>
      <c r="OAX10" s="2"/>
      <c r="OAY10" s="2"/>
      <c r="OAZ10" s="2"/>
      <c r="OBA10" s="2"/>
      <c r="OBB10" s="2"/>
      <c r="OBC10" s="2"/>
      <c r="OBD10" s="2"/>
      <c r="OBE10" s="2"/>
      <c r="OBF10" s="2"/>
      <c r="OBG10" s="2"/>
      <c r="OBH10" s="2"/>
      <c r="OBI10" s="2"/>
      <c r="OBJ10" s="2"/>
      <c r="OBK10" s="2"/>
      <c r="OBL10" s="2"/>
      <c r="OBM10" s="2"/>
      <c r="OBN10" s="2"/>
      <c r="OBO10" s="2"/>
      <c r="OBP10" s="2"/>
      <c r="OBQ10" s="2"/>
      <c r="OBR10" s="2"/>
      <c r="OBS10" s="2"/>
      <c r="OBT10" s="2"/>
      <c r="OBU10" s="2"/>
      <c r="OBV10" s="2"/>
      <c r="OBW10" s="2"/>
      <c r="OBX10" s="2"/>
      <c r="OBY10" s="2"/>
      <c r="OBZ10" s="2"/>
      <c r="OCA10" s="2"/>
      <c r="OCB10" s="2"/>
      <c r="OCC10" s="2"/>
      <c r="OCD10" s="2"/>
      <c r="OCE10" s="2"/>
      <c r="OCF10" s="2"/>
      <c r="OCG10" s="2"/>
      <c r="OCH10" s="2"/>
      <c r="OCI10" s="2"/>
      <c r="OCJ10" s="2"/>
      <c r="OCK10" s="2"/>
      <c r="OCL10" s="2"/>
      <c r="OCM10" s="2"/>
      <c r="OCN10" s="2"/>
      <c r="OCO10" s="2"/>
      <c r="OCP10" s="2"/>
      <c r="OCQ10" s="2"/>
      <c r="OCR10" s="2"/>
      <c r="OCS10" s="2"/>
      <c r="OCT10" s="2"/>
      <c r="OCU10" s="2"/>
      <c r="OCV10" s="2"/>
      <c r="OCW10" s="2"/>
      <c r="OCX10" s="2"/>
      <c r="OCY10" s="2"/>
      <c r="OCZ10" s="2"/>
      <c r="ODA10" s="2"/>
      <c r="ODB10" s="2"/>
      <c r="ODC10" s="2"/>
      <c r="ODD10" s="2"/>
      <c r="ODE10" s="2"/>
      <c r="ODF10" s="2"/>
      <c r="ODG10" s="2"/>
      <c r="ODH10" s="2"/>
      <c r="ODI10" s="2"/>
      <c r="ODJ10" s="2"/>
      <c r="ODK10" s="2"/>
      <c r="ODL10" s="2"/>
      <c r="ODM10" s="2"/>
      <c r="ODN10" s="2"/>
      <c r="ODO10" s="2"/>
      <c r="ODP10" s="2"/>
      <c r="ODQ10" s="2"/>
      <c r="ODR10" s="2"/>
      <c r="ODS10" s="2"/>
      <c r="ODT10" s="2"/>
      <c r="ODU10" s="2"/>
      <c r="ODV10" s="2"/>
      <c r="ODW10" s="2"/>
      <c r="ODX10" s="2"/>
      <c r="ODY10" s="2"/>
      <c r="ODZ10" s="2"/>
      <c r="OEA10" s="2"/>
      <c r="OEB10" s="2"/>
      <c r="OEC10" s="2"/>
      <c r="OED10" s="2"/>
      <c r="OEE10" s="2"/>
      <c r="OEF10" s="2"/>
      <c r="OEG10" s="2"/>
      <c r="OEH10" s="2"/>
      <c r="OEI10" s="2"/>
      <c r="OEJ10" s="2"/>
      <c r="OEK10" s="2"/>
      <c r="OEL10" s="2"/>
      <c r="OEM10" s="2"/>
      <c r="OEN10" s="2"/>
      <c r="OEO10" s="2"/>
      <c r="OEP10" s="2"/>
      <c r="OEQ10" s="2"/>
      <c r="OER10" s="2"/>
      <c r="OES10" s="2"/>
      <c r="OET10" s="2"/>
      <c r="OEU10" s="2"/>
      <c r="OEV10" s="2"/>
      <c r="OEW10" s="2"/>
      <c r="OEX10" s="2"/>
      <c r="OEY10" s="2"/>
      <c r="OEZ10" s="2"/>
      <c r="OFA10" s="2"/>
      <c r="OFB10" s="2"/>
      <c r="OFC10" s="2"/>
      <c r="OFD10" s="2"/>
      <c r="OFE10" s="2"/>
      <c r="OFF10" s="2"/>
      <c r="OFG10" s="2"/>
      <c r="OFH10" s="2"/>
      <c r="OFI10" s="2"/>
      <c r="OFJ10" s="2"/>
      <c r="OFK10" s="2"/>
      <c r="OFL10" s="2"/>
      <c r="OFM10" s="2"/>
      <c r="OFN10" s="2"/>
      <c r="OFO10" s="2"/>
      <c r="OFP10" s="2"/>
      <c r="OFQ10" s="2"/>
      <c r="OFR10" s="2"/>
      <c r="OFS10" s="2"/>
      <c r="OFT10" s="2"/>
      <c r="OFU10" s="2"/>
      <c r="OFV10" s="2"/>
      <c r="OFW10" s="2"/>
      <c r="OFX10" s="2"/>
      <c r="OFY10" s="2"/>
      <c r="OFZ10" s="2"/>
      <c r="OGA10" s="2"/>
      <c r="OGB10" s="2"/>
      <c r="OGC10" s="2"/>
      <c r="OGD10" s="2"/>
      <c r="OGE10" s="2"/>
      <c r="OGF10" s="2"/>
      <c r="OGG10" s="2"/>
      <c r="OGH10" s="2"/>
      <c r="OGI10" s="2"/>
      <c r="OGJ10" s="2"/>
      <c r="OGK10" s="2"/>
      <c r="OGL10" s="2"/>
      <c r="OGM10" s="2"/>
      <c r="OGN10" s="2"/>
      <c r="OGO10" s="2"/>
      <c r="OGP10" s="2"/>
      <c r="OGQ10" s="2"/>
      <c r="OGR10" s="2"/>
      <c r="OGS10" s="2"/>
      <c r="OGT10" s="2"/>
      <c r="OGU10" s="2"/>
      <c r="OGV10" s="2"/>
      <c r="OGW10" s="2"/>
      <c r="OGX10" s="2"/>
      <c r="OGY10" s="2"/>
      <c r="OGZ10" s="2"/>
      <c r="OHA10" s="2"/>
      <c r="OHB10" s="2"/>
      <c r="OHC10" s="2"/>
      <c r="OHD10" s="2"/>
      <c r="OHE10" s="2"/>
      <c r="OHF10" s="2"/>
      <c r="OHG10" s="2"/>
      <c r="OHH10" s="2"/>
      <c r="OHI10" s="2"/>
      <c r="OHJ10" s="2"/>
      <c r="OHK10" s="2"/>
      <c r="OHL10" s="2"/>
      <c r="OHM10" s="2"/>
      <c r="OHN10" s="2"/>
      <c r="OHO10" s="2"/>
      <c r="OHP10" s="2"/>
      <c r="OHQ10" s="2"/>
      <c r="OHR10" s="2"/>
      <c r="OHS10" s="2"/>
      <c r="OHT10" s="2"/>
      <c r="OHU10" s="2"/>
      <c r="OHV10" s="2"/>
      <c r="OHW10" s="2"/>
      <c r="OHX10" s="2"/>
      <c r="OHY10" s="2"/>
      <c r="OHZ10" s="2"/>
      <c r="OIA10" s="2"/>
      <c r="OIB10" s="2"/>
      <c r="OIC10" s="2"/>
      <c r="OID10" s="2"/>
      <c r="OIE10" s="2"/>
      <c r="OIF10" s="2"/>
      <c r="OIG10" s="2"/>
      <c r="OIH10" s="2"/>
      <c r="OII10" s="2"/>
      <c r="OIJ10" s="2"/>
      <c r="OIK10" s="2"/>
      <c r="OIL10" s="2"/>
      <c r="OIM10" s="2"/>
      <c r="OIN10" s="2"/>
      <c r="OIO10" s="2"/>
      <c r="OIP10" s="2"/>
      <c r="OIQ10" s="2"/>
      <c r="OIR10" s="2"/>
      <c r="OIS10" s="2"/>
      <c r="OIT10" s="2"/>
      <c r="OIU10" s="2"/>
      <c r="OIV10" s="2"/>
      <c r="OIW10" s="2"/>
      <c r="OIX10" s="2"/>
      <c r="OIY10" s="2"/>
      <c r="OIZ10" s="2"/>
      <c r="OJA10" s="2"/>
      <c r="OJB10" s="2"/>
      <c r="OJC10" s="2"/>
      <c r="OJD10" s="2"/>
      <c r="OJE10" s="2"/>
      <c r="OJF10" s="2"/>
      <c r="OJG10" s="2"/>
      <c r="OJH10" s="2"/>
      <c r="OJI10" s="2"/>
      <c r="OJJ10" s="2"/>
      <c r="OJK10" s="2"/>
      <c r="OJL10" s="2"/>
      <c r="OJM10" s="2"/>
      <c r="OJN10" s="2"/>
      <c r="OJO10" s="2"/>
      <c r="OJP10" s="2"/>
      <c r="OJQ10" s="2"/>
      <c r="OJR10" s="2"/>
      <c r="OJS10" s="2"/>
      <c r="OJT10" s="2"/>
      <c r="OJU10" s="2"/>
      <c r="OJV10" s="2"/>
      <c r="OJW10" s="2"/>
      <c r="OJX10" s="2"/>
      <c r="OJY10" s="2"/>
      <c r="OJZ10" s="2"/>
      <c r="OKA10" s="2"/>
      <c r="OKB10" s="2"/>
      <c r="OKC10" s="2"/>
      <c r="OKD10" s="2"/>
      <c r="OKE10" s="2"/>
      <c r="OKF10" s="2"/>
      <c r="OKG10" s="2"/>
      <c r="OKH10" s="2"/>
      <c r="OKI10" s="2"/>
      <c r="OKJ10" s="2"/>
      <c r="OKK10" s="2"/>
      <c r="OKL10" s="2"/>
      <c r="OKM10" s="2"/>
      <c r="OKN10" s="2"/>
      <c r="OKO10" s="2"/>
      <c r="OKP10" s="2"/>
      <c r="OKQ10" s="2"/>
      <c r="OKR10" s="2"/>
      <c r="OKS10" s="2"/>
      <c r="OKT10" s="2"/>
      <c r="OKU10" s="2"/>
      <c r="OKV10" s="2"/>
      <c r="OKW10" s="2"/>
      <c r="OKX10" s="2"/>
      <c r="OKY10" s="2"/>
      <c r="OKZ10" s="2"/>
      <c r="OLA10" s="2"/>
      <c r="OLB10" s="2"/>
      <c r="OLC10" s="2"/>
      <c r="OLD10" s="2"/>
      <c r="OLE10" s="2"/>
      <c r="OLF10" s="2"/>
      <c r="OLG10" s="2"/>
      <c r="OLH10" s="2"/>
      <c r="OLI10" s="2"/>
      <c r="OLJ10" s="2"/>
      <c r="OLK10" s="2"/>
      <c r="OLL10" s="2"/>
      <c r="OLM10" s="2"/>
      <c r="OLN10" s="2"/>
      <c r="OLO10" s="2"/>
      <c r="OLP10" s="2"/>
      <c r="OLQ10" s="2"/>
      <c r="OLR10" s="2"/>
      <c r="OLS10" s="2"/>
      <c r="OLT10" s="2"/>
      <c r="OLU10" s="2"/>
      <c r="OLV10" s="2"/>
      <c r="OLW10" s="2"/>
      <c r="OLX10" s="2"/>
      <c r="OLY10" s="2"/>
      <c r="OLZ10" s="2"/>
      <c r="OMA10" s="2"/>
      <c r="OMB10" s="2"/>
      <c r="OMC10" s="2"/>
      <c r="OMD10" s="2"/>
      <c r="OME10" s="2"/>
      <c r="OMF10" s="2"/>
      <c r="OMG10" s="2"/>
      <c r="OMH10" s="2"/>
      <c r="OMI10" s="2"/>
      <c r="OMJ10" s="2"/>
      <c r="OMK10" s="2"/>
      <c r="OML10" s="2"/>
      <c r="OMM10" s="2"/>
      <c r="OMN10" s="2"/>
      <c r="OMO10" s="2"/>
      <c r="OMP10" s="2"/>
      <c r="OMQ10" s="2"/>
      <c r="OMR10" s="2"/>
      <c r="OMS10" s="2"/>
      <c r="OMT10" s="2"/>
      <c r="OMU10" s="2"/>
      <c r="OMV10" s="2"/>
      <c r="OMW10" s="2"/>
      <c r="OMX10" s="2"/>
      <c r="OMY10" s="2"/>
      <c r="OMZ10" s="2"/>
      <c r="ONA10" s="2"/>
      <c r="ONB10" s="2"/>
      <c r="ONC10" s="2"/>
      <c r="OND10" s="2"/>
      <c r="ONE10" s="2"/>
      <c r="ONF10" s="2"/>
      <c r="ONG10" s="2"/>
      <c r="ONH10" s="2"/>
      <c r="ONI10" s="2"/>
      <c r="ONJ10" s="2"/>
      <c r="ONK10" s="2"/>
      <c r="ONL10" s="2"/>
      <c r="ONM10" s="2"/>
      <c r="ONN10" s="2"/>
      <c r="ONO10" s="2"/>
      <c r="ONP10" s="2"/>
      <c r="ONQ10" s="2"/>
      <c r="ONR10" s="2"/>
      <c r="ONS10" s="2"/>
      <c r="ONT10" s="2"/>
      <c r="ONU10" s="2"/>
      <c r="ONV10" s="2"/>
      <c r="ONW10" s="2"/>
      <c r="ONX10" s="2"/>
      <c r="ONY10" s="2"/>
      <c r="ONZ10" s="2"/>
      <c r="OOA10" s="2"/>
      <c r="OOB10" s="2"/>
      <c r="OOC10" s="2"/>
      <c r="OOD10" s="2"/>
      <c r="OOE10" s="2"/>
      <c r="OOF10" s="2"/>
      <c r="OOG10" s="2"/>
      <c r="OOH10" s="2"/>
      <c r="OOI10" s="2"/>
      <c r="OOJ10" s="2"/>
      <c r="OOK10" s="2"/>
      <c r="OOL10" s="2"/>
      <c r="OOM10" s="2"/>
      <c r="OON10" s="2"/>
      <c r="OOO10" s="2"/>
      <c r="OOP10" s="2"/>
      <c r="OOQ10" s="2"/>
      <c r="OOR10" s="2"/>
      <c r="OOS10" s="2"/>
      <c r="OOT10" s="2"/>
      <c r="OOU10" s="2"/>
      <c r="OOV10" s="2"/>
      <c r="OOW10" s="2"/>
      <c r="OOX10" s="2"/>
      <c r="OOY10" s="2"/>
      <c r="OOZ10" s="2"/>
      <c r="OPA10" s="2"/>
      <c r="OPB10" s="2"/>
      <c r="OPC10" s="2"/>
      <c r="OPD10" s="2"/>
      <c r="OPE10" s="2"/>
      <c r="OPF10" s="2"/>
      <c r="OPG10" s="2"/>
      <c r="OPH10" s="2"/>
      <c r="OPI10" s="2"/>
      <c r="OPJ10" s="2"/>
      <c r="OPK10" s="2"/>
      <c r="OPL10" s="2"/>
      <c r="OPM10" s="2"/>
      <c r="OPN10" s="2"/>
      <c r="OPO10" s="2"/>
      <c r="OPP10" s="2"/>
      <c r="OPQ10" s="2"/>
      <c r="OPR10" s="2"/>
      <c r="OPS10" s="2"/>
      <c r="OPT10" s="2"/>
      <c r="OPU10" s="2"/>
      <c r="OPV10" s="2"/>
      <c r="OPW10" s="2"/>
      <c r="OPX10" s="2"/>
      <c r="OPY10" s="2"/>
      <c r="OPZ10" s="2"/>
      <c r="OQA10" s="2"/>
      <c r="OQB10" s="2"/>
      <c r="OQC10" s="2"/>
      <c r="OQD10" s="2"/>
      <c r="OQE10" s="2"/>
      <c r="OQF10" s="2"/>
      <c r="OQG10" s="2"/>
      <c r="OQH10" s="2"/>
      <c r="OQI10" s="2"/>
      <c r="OQJ10" s="2"/>
      <c r="OQK10" s="2"/>
      <c r="OQL10" s="2"/>
      <c r="OQM10" s="2"/>
      <c r="OQN10" s="2"/>
      <c r="OQO10" s="2"/>
      <c r="OQP10" s="2"/>
      <c r="OQQ10" s="2"/>
      <c r="OQR10" s="2"/>
      <c r="OQS10" s="2"/>
      <c r="OQT10" s="2"/>
      <c r="OQU10" s="2"/>
      <c r="OQV10" s="2"/>
      <c r="OQW10" s="2"/>
      <c r="OQX10" s="2"/>
      <c r="OQY10" s="2"/>
      <c r="OQZ10" s="2"/>
      <c r="ORA10" s="2"/>
      <c r="ORB10" s="2"/>
      <c r="ORC10" s="2"/>
      <c r="ORD10" s="2"/>
      <c r="ORE10" s="2"/>
      <c r="ORF10" s="2"/>
      <c r="ORG10" s="2"/>
      <c r="ORH10" s="2"/>
      <c r="ORI10" s="2"/>
      <c r="ORJ10" s="2"/>
      <c r="ORK10" s="2"/>
      <c r="ORL10" s="2"/>
      <c r="ORM10" s="2"/>
      <c r="ORN10" s="2"/>
      <c r="ORO10" s="2"/>
      <c r="ORP10" s="2"/>
      <c r="ORQ10" s="2"/>
      <c r="ORR10" s="2"/>
      <c r="ORS10" s="2"/>
      <c r="ORT10" s="2"/>
      <c r="ORU10" s="2"/>
      <c r="ORV10" s="2"/>
      <c r="ORW10" s="2"/>
      <c r="ORX10" s="2"/>
      <c r="ORY10" s="2"/>
      <c r="ORZ10" s="2"/>
      <c r="OSA10" s="2"/>
      <c r="OSB10" s="2"/>
      <c r="OSC10" s="2"/>
      <c r="OSD10" s="2"/>
      <c r="OSE10" s="2"/>
      <c r="OSF10" s="2"/>
      <c r="OSG10" s="2"/>
      <c r="OSH10" s="2"/>
      <c r="OSI10" s="2"/>
      <c r="OSJ10" s="2"/>
      <c r="OSK10" s="2"/>
      <c r="OSL10" s="2"/>
      <c r="OSM10" s="2"/>
      <c r="OSN10" s="2"/>
      <c r="OSO10" s="2"/>
      <c r="OSP10" s="2"/>
      <c r="OSQ10" s="2"/>
      <c r="OSR10" s="2"/>
      <c r="OSS10" s="2"/>
      <c r="OST10" s="2"/>
      <c r="OSU10" s="2"/>
      <c r="OSV10" s="2"/>
      <c r="OSW10" s="2"/>
      <c r="OSX10" s="2"/>
      <c r="OSY10" s="2"/>
      <c r="OSZ10" s="2"/>
      <c r="OTA10" s="2"/>
      <c r="OTB10" s="2"/>
      <c r="OTC10" s="2"/>
      <c r="OTD10" s="2"/>
      <c r="OTE10" s="2"/>
      <c r="OTF10" s="2"/>
      <c r="OTG10" s="2"/>
      <c r="OTH10" s="2"/>
      <c r="OTI10" s="2"/>
      <c r="OTJ10" s="2"/>
      <c r="OTK10" s="2"/>
      <c r="OTL10" s="2"/>
      <c r="OTM10" s="2"/>
      <c r="OTN10" s="2"/>
      <c r="OTO10" s="2"/>
      <c r="OTP10" s="2"/>
      <c r="OTQ10" s="2"/>
      <c r="OTR10" s="2"/>
      <c r="OTS10" s="2"/>
      <c r="OTT10" s="2"/>
      <c r="OTU10" s="2"/>
      <c r="OTV10" s="2"/>
      <c r="OTW10" s="2"/>
      <c r="OTX10" s="2"/>
      <c r="OTY10" s="2"/>
      <c r="OTZ10" s="2"/>
      <c r="OUA10" s="2"/>
      <c r="OUB10" s="2"/>
      <c r="OUC10" s="2"/>
      <c r="OUD10" s="2"/>
      <c r="OUE10" s="2"/>
      <c r="OUF10" s="2"/>
      <c r="OUG10" s="2"/>
      <c r="OUH10" s="2"/>
      <c r="OUI10" s="2"/>
      <c r="OUJ10" s="2"/>
      <c r="OUK10" s="2"/>
      <c r="OUL10" s="2"/>
      <c r="OUM10" s="2"/>
      <c r="OUN10" s="2"/>
      <c r="OUO10" s="2"/>
      <c r="OUP10" s="2"/>
      <c r="OUQ10" s="2"/>
      <c r="OUR10" s="2"/>
      <c r="OUS10" s="2"/>
      <c r="OUT10" s="2"/>
      <c r="OUU10" s="2"/>
      <c r="OUV10" s="2"/>
      <c r="OUW10" s="2"/>
      <c r="OUX10" s="2"/>
      <c r="OUY10" s="2"/>
      <c r="OUZ10" s="2"/>
      <c r="OVA10" s="2"/>
      <c r="OVB10" s="2"/>
      <c r="OVC10" s="2"/>
      <c r="OVD10" s="2"/>
      <c r="OVE10" s="2"/>
      <c r="OVF10" s="2"/>
      <c r="OVG10" s="2"/>
      <c r="OVH10" s="2"/>
      <c r="OVI10" s="2"/>
      <c r="OVJ10" s="2"/>
      <c r="OVK10" s="2"/>
      <c r="OVL10" s="2"/>
      <c r="OVM10" s="2"/>
      <c r="OVN10" s="2"/>
      <c r="OVO10" s="2"/>
      <c r="OVP10" s="2"/>
      <c r="OVQ10" s="2"/>
      <c r="OVR10" s="2"/>
      <c r="OVS10" s="2"/>
      <c r="OVT10" s="2"/>
      <c r="OVU10" s="2"/>
      <c r="OVV10" s="2"/>
      <c r="OVW10" s="2"/>
      <c r="OVX10" s="2"/>
      <c r="OVY10" s="2"/>
      <c r="OVZ10" s="2"/>
      <c r="OWA10" s="2"/>
      <c r="OWB10" s="2"/>
      <c r="OWC10" s="2"/>
      <c r="OWD10" s="2"/>
      <c r="OWE10" s="2"/>
      <c r="OWF10" s="2"/>
      <c r="OWG10" s="2"/>
      <c r="OWH10" s="2"/>
      <c r="OWI10" s="2"/>
      <c r="OWJ10" s="2"/>
      <c r="OWK10" s="2"/>
      <c r="OWL10" s="2"/>
      <c r="OWM10" s="2"/>
      <c r="OWN10" s="2"/>
      <c r="OWO10" s="2"/>
      <c r="OWP10" s="2"/>
      <c r="OWQ10" s="2"/>
      <c r="OWR10" s="2"/>
      <c r="OWS10" s="2"/>
      <c r="OWT10" s="2"/>
      <c r="OWU10" s="2"/>
      <c r="OWV10" s="2"/>
      <c r="OWW10" s="2"/>
      <c r="OWX10" s="2"/>
      <c r="OWY10" s="2"/>
      <c r="OWZ10" s="2"/>
      <c r="OXA10" s="2"/>
      <c r="OXB10" s="2"/>
      <c r="OXC10" s="2"/>
      <c r="OXD10" s="2"/>
      <c r="OXE10" s="2"/>
      <c r="OXF10" s="2"/>
      <c r="OXG10" s="2"/>
      <c r="OXH10" s="2"/>
      <c r="OXI10" s="2"/>
      <c r="OXJ10" s="2"/>
      <c r="OXK10" s="2"/>
      <c r="OXL10" s="2"/>
      <c r="OXM10" s="2"/>
      <c r="OXN10" s="2"/>
      <c r="OXO10" s="2"/>
      <c r="OXP10" s="2"/>
      <c r="OXQ10" s="2"/>
      <c r="OXR10" s="2"/>
      <c r="OXS10" s="2"/>
      <c r="OXT10" s="2"/>
      <c r="OXU10" s="2"/>
      <c r="OXV10" s="2"/>
      <c r="OXW10" s="2"/>
      <c r="OXX10" s="2"/>
      <c r="OXY10" s="2"/>
      <c r="OXZ10" s="2"/>
      <c r="OYA10" s="2"/>
      <c r="OYB10" s="2"/>
      <c r="OYC10" s="2"/>
      <c r="OYD10" s="2"/>
      <c r="OYE10" s="2"/>
      <c r="OYF10" s="2"/>
      <c r="OYG10" s="2"/>
      <c r="OYH10" s="2"/>
      <c r="OYI10" s="2"/>
      <c r="OYJ10" s="2"/>
      <c r="OYK10" s="2"/>
      <c r="OYL10" s="2"/>
      <c r="OYM10" s="2"/>
      <c r="OYN10" s="2"/>
      <c r="OYO10" s="2"/>
      <c r="OYP10" s="2"/>
      <c r="OYQ10" s="2"/>
      <c r="OYR10" s="2"/>
      <c r="OYS10" s="2"/>
      <c r="OYT10" s="2"/>
      <c r="OYU10" s="2"/>
      <c r="OYV10" s="2"/>
      <c r="OYW10" s="2"/>
      <c r="OYX10" s="2"/>
      <c r="OYY10" s="2"/>
      <c r="OYZ10" s="2"/>
      <c r="OZA10" s="2"/>
      <c r="OZB10" s="2"/>
      <c r="OZC10" s="2"/>
      <c r="OZD10" s="2"/>
      <c r="OZE10" s="2"/>
      <c r="OZF10" s="2"/>
      <c r="OZG10" s="2"/>
      <c r="OZH10" s="2"/>
      <c r="OZI10" s="2"/>
      <c r="OZJ10" s="2"/>
      <c r="OZK10" s="2"/>
      <c r="OZL10" s="2"/>
      <c r="OZM10" s="2"/>
      <c r="OZN10" s="2"/>
      <c r="OZO10" s="2"/>
      <c r="OZP10" s="2"/>
      <c r="OZQ10" s="2"/>
      <c r="OZR10" s="2"/>
      <c r="OZS10" s="2"/>
      <c r="OZT10" s="2"/>
      <c r="OZU10" s="2"/>
      <c r="OZV10" s="2"/>
      <c r="OZW10" s="2"/>
      <c r="OZX10" s="2"/>
      <c r="OZY10" s="2"/>
      <c r="OZZ10" s="2"/>
      <c r="PAA10" s="2"/>
      <c r="PAB10" s="2"/>
      <c r="PAC10" s="2"/>
      <c r="PAD10" s="2"/>
      <c r="PAE10" s="2"/>
      <c r="PAF10" s="2"/>
      <c r="PAG10" s="2"/>
      <c r="PAH10" s="2"/>
      <c r="PAI10" s="2"/>
      <c r="PAJ10" s="2"/>
      <c r="PAK10" s="2"/>
      <c r="PAL10" s="2"/>
      <c r="PAM10" s="2"/>
      <c r="PAN10" s="2"/>
      <c r="PAO10" s="2"/>
      <c r="PAP10" s="2"/>
      <c r="PAQ10" s="2"/>
      <c r="PAR10" s="2"/>
      <c r="PAS10" s="2"/>
      <c r="PAT10" s="2"/>
      <c r="PAU10" s="2"/>
      <c r="PAV10" s="2"/>
      <c r="PAW10" s="2"/>
      <c r="PAX10" s="2"/>
      <c r="PAY10" s="2"/>
      <c r="PAZ10" s="2"/>
      <c r="PBA10" s="2"/>
      <c r="PBB10" s="2"/>
      <c r="PBC10" s="2"/>
      <c r="PBD10" s="2"/>
      <c r="PBE10" s="2"/>
      <c r="PBF10" s="2"/>
      <c r="PBG10" s="2"/>
      <c r="PBH10" s="2"/>
      <c r="PBI10" s="2"/>
      <c r="PBJ10" s="2"/>
      <c r="PBK10" s="2"/>
      <c r="PBL10" s="2"/>
      <c r="PBM10" s="2"/>
      <c r="PBN10" s="2"/>
      <c r="PBO10" s="2"/>
      <c r="PBP10" s="2"/>
      <c r="PBQ10" s="2"/>
      <c r="PBR10" s="2"/>
      <c r="PBS10" s="2"/>
      <c r="PBT10" s="2"/>
      <c r="PBU10" s="2"/>
      <c r="PBV10" s="2"/>
      <c r="PBW10" s="2"/>
      <c r="PBX10" s="2"/>
      <c r="PBY10" s="2"/>
      <c r="PBZ10" s="2"/>
      <c r="PCA10" s="2"/>
      <c r="PCB10" s="2"/>
      <c r="PCC10" s="2"/>
      <c r="PCD10" s="2"/>
      <c r="PCE10" s="2"/>
      <c r="PCF10" s="2"/>
      <c r="PCG10" s="2"/>
      <c r="PCH10" s="2"/>
      <c r="PCI10" s="2"/>
      <c r="PCJ10" s="2"/>
      <c r="PCK10" s="2"/>
      <c r="PCL10" s="2"/>
      <c r="PCM10" s="2"/>
      <c r="PCN10" s="2"/>
      <c r="PCO10" s="2"/>
      <c r="PCP10" s="2"/>
      <c r="PCQ10" s="2"/>
      <c r="PCR10" s="2"/>
      <c r="PCS10" s="2"/>
      <c r="PCT10" s="2"/>
      <c r="PCU10" s="2"/>
      <c r="PCV10" s="2"/>
      <c r="PCW10" s="2"/>
      <c r="PCX10" s="2"/>
      <c r="PCY10" s="2"/>
      <c r="PCZ10" s="2"/>
      <c r="PDA10" s="2"/>
      <c r="PDB10" s="2"/>
      <c r="PDC10" s="2"/>
      <c r="PDD10" s="2"/>
      <c r="PDE10" s="2"/>
      <c r="PDF10" s="2"/>
      <c r="PDG10" s="2"/>
      <c r="PDH10" s="2"/>
      <c r="PDI10" s="2"/>
      <c r="PDJ10" s="2"/>
      <c r="PDK10" s="2"/>
      <c r="PDL10" s="2"/>
      <c r="PDM10" s="2"/>
      <c r="PDN10" s="2"/>
      <c r="PDO10" s="2"/>
      <c r="PDP10" s="2"/>
      <c r="PDQ10" s="2"/>
      <c r="PDR10" s="2"/>
      <c r="PDS10" s="2"/>
      <c r="PDT10" s="2"/>
      <c r="PDU10" s="2"/>
      <c r="PDV10" s="2"/>
      <c r="PDW10" s="2"/>
      <c r="PDX10" s="2"/>
      <c r="PDY10" s="2"/>
      <c r="PDZ10" s="2"/>
      <c r="PEA10" s="2"/>
      <c r="PEB10" s="2"/>
      <c r="PEC10" s="2"/>
      <c r="PED10" s="2"/>
      <c r="PEE10" s="2"/>
      <c r="PEF10" s="2"/>
      <c r="PEG10" s="2"/>
      <c r="PEH10" s="2"/>
      <c r="PEI10" s="2"/>
      <c r="PEJ10" s="2"/>
      <c r="PEK10" s="2"/>
      <c r="PEL10" s="2"/>
      <c r="PEM10" s="2"/>
      <c r="PEN10" s="2"/>
      <c r="PEO10" s="2"/>
      <c r="PEP10" s="2"/>
      <c r="PEQ10" s="2"/>
      <c r="PER10" s="2"/>
      <c r="PES10" s="2"/>
      <c r="PET10" s="2"/>
      <c r="PEU10" s="2"/>
      <c r="PEV10" s="2"/>
      <c r="PEW10" s="2"/>
      <c r="PEX10" s="2"/>
      <c r="PEY10" s="2"/>
      <c r="PEZ10" s="2"/>
      <c r="PFA10" s="2"/>
      <c r="PFB10" s="2"/>
      <c r="PFC10" s="2"/>
      <c r="PFD10" s="2"/>
      <c r="PFE10" s="2"/>
      <c r="PFF10" s="2"/>
      <c r="PFG10" s="2"/>
      <c r="PFH10" s="2"/>
      <c r="PFI10" s="2"/>
      <c r="PFJ10" s="2"/>
      <c r="PFK10" s="2"/>
      <c r="PFL10" s="2"/>
      <c r="PFM10" s="2"/>
      <c r="PFN10" s="2"/>
      <c r="PFO10" s="2"/>
      <c r="PFP10" s="2"/>
      <c r="PFQ10" s="2"/>
      <c r="PFR10" s="2"/>
      <c r="PFS10" s="2"/>
      <c r="PFT10" s="2"/>
      <c r="PFU10" s="2"/>
      <c r="PFV10" s="2"/>
      <c r="PFW10" s="2"/>
      <c r="PFX10" s="2"/>
      <c r="PFY10" s="2"/>
      <c r="PFZ10" s="2"/>
      <c r="PGA10" s="2"/>
      <c r="PGB10" s="2"/>
      <c r="PGC10" s="2"/>
      <c r="PGD10" s="2"/>
      <c r="PGE10" s="2"/>
      <c r="PGF10" s="2"/>
      <c r="PGG10" s="2"/>
      <c r="PGH10" s="2"/>
      <c r="PGI10" s="2"/>
      <c r="PGJ10" s="2"/>
      <c r="PGK10" s="2"/>
      <c r="PGL10" s="2"/>
      <c r="PGM10" s="2"/>
      <c r="PGN10" s="2"/>
      <c r="PGO10" s="2"/>
      <c r="PGP10" s="2"/>
      <c r="PGQ10" s="2"/>
      <c r="PGR10" s="2"/>
      <c r="PGS10" s="2"/>
      <c r="PGT10" s="2"/>
      <c r="PGU10" s="2"/>
      <c r="PGV10" s="2"/>
      <c r="PGW10" s="2"/>
      <c r="PGX10" s="2"/>
      <c r="PGY10" s="2"/>
      <c r="PGZ10" s="2"/>
      <c r="PHA10" s="2"/>
      <c r="PHB10" s="2"/>
      <c r="PHC10" s="2"/>
      <c r="PHD10" s="2"/>
      <c r="PHE10" s="2"/>
      <c r="PHF10" s="2"/>
      <c r="PHG10" s="2"/>
      <c r="PHH10" s="2"/>
      <c r="PHI10" s="2"/>
      <c r="PHJ10" s="2"/>
      <c r="PHK10" s="2"/>
      <c r="PHL10" s="2"/>
      <c r="PHM10" s="2"/>
      <c r="PHN10" s="2"/>
      <c r="PHO10" s="2"/>
      <c r="PHP10" s="2"/>
      <c r="PHQ10" s="2"/>
      <c r="PHR10" s="2"/>
      <c r="PHS10" s="2"/>
      <c r="PHT10" s="2"/>
      <c r="PHU10" s="2"/>
      <c r="PHV10" s="2"/>
      <c r="PHW10" s="2"/>
      <c r="PHX10" s="2"/>
      <c r="PHY10" s="2"/>
      <c r="PHZ10" s="2"/>
      <c r="PIA10" s="2"/>
      <c r="PIB10" s="2"/>
      <c r="PIC10" s="2"/>
      <c r="PID10" s="2"/>
      <c r="PIE10" s="2"/>
      <c r="PIF10" s="2"/>
      <c r="PIG10" s="2"/>
      <c r="PIH10" s="2"/>
      <c r="PII10" s="2"/>
      <c r="PIJ10" s="2"/>
      <c r="PIK10" s="2"/>
      <c r="PIL10" s="2"/>
      <c r="PIM10" s="2"/>
      <c r="PIN10" s="2"/>
      <c r="PIO10" s="2"/>
      <c r="PIP10" s="2"/>
      <c r="PIQ10" s="2"/>
      <c r="PIR10" s="2"/>
      <c r="PIS10" s="2"/>
      <c r="PIT10" s="2"/>
      <c r="PIU10" s="2"/>
      <c r="PIV10" s="2"/>
      <c r="PIW10" s="2"/>
      <c r="PIX10" s="2"/>
      <c r="PIY10" s="2"/>
      <c r="PIZ10" s="2"/>
      <c r="PJA10" s="2"/>
      <c r="PJB10" s="2"/>
      <c r="PJC10" s="2"/>
      <c r="PJD10" s="2"/>
      <c r="PJE10" s="2"/>
      <c r="PJF10" s="2"/>
      <c r="PJG10" s="2"/>
      <c r="PJH10" s="2"/>
      <c r="PJI10" s="2"/>
      <c r="PJJ10" s="2"/>
      <c r="PJK10" s="2"/>
      <c r="PJL10" s="2"/>
      <c r="PJM10" s="2"/>
      <c r="PJN10" s="2"/>
      <c r="PJO10" s="2"/>
      <c r="PJP10" s="2"/>
      <c r="PJQ10" s="2"/>
      <c r="PJR10" s="2"/>
      <c r="PJS10" s="2"/>
      <c r="PJT10" s="2"/>
      <c r="PJU10" s="2"/>
      <c r="PJV10" s="2"/>
      <c r="PJW10" s="2"/>
      <c r="PJX10" s="2"/>
      <c r="PJY10" s="2"/>
      <c r="PJZ10" s="2"/>
      <c r="PKA10" s="2"/>
      <c r="PKB10" s="2"/>
      <c r="PKC10" s="2"/>
      <c r="PKD10" s="2"/>
      <c r="PKE10" s="2"/>
      <c r="PKF10" s="2"/>
      <c r="PKG10" s="2"/>
      <c r="PKH10" s="2"/>
      <c r="PKI10" s="2"/>
      <c r="PKJ10" s="2"/>
      <c r="PKK10" s="2"/>
      <c r="PKL10" s="2"/>
      <c r="PKM10" s="2"/>
      <c r="PKN10" s="2"/>
      <c r="PKO10" s="2"/>
      <c r="PKP10" s="2"/>
      <c r="PKQ10" s="2"/>
      <c r="PKR10" s="2"/>
      <c r="PKS10" s="2"/>
      <c r="PKT10" s="2"/>
      <c r="PKU10" s="2"/>
      <c r="PKV10" s="2"/>
      <c r="PKW10" s="2"/>
      <c r="PKX10" s="2"/>
      <c r="PKY10" s="2"/>
      <c r="PKZ10" s="2"/>
      <c r="PLA10" s="2"/>
      <c r="PLB10" s="2"/>
      <c r="PLC10" s="2"/>
      <c r="PLD10" s="2"/>
      <c r="PLE10" s="2"/>
      <c r="PLF10" s="2"/>
      <c r="PLG10" s="2"/>
      <c r="PLH10" s="2"/>
      <c r="PLI10" s="2"/>
      <c r="PLJ10" s="2"/>
      <c r="PLK10" s="2"/>
      <c r="PLL10" s="2"/>
      <c r="PLM10" s="2"/>
      <c r="PLN10" s="2"/>
      <c r="PLO10" s="2"/>
      <c r="PLP10" s="2"/>
      <c r="PLQ10" s="2"/>
      <c r="PLR10" s="2"/>
      <c r="PLS10" s="2"/>
      <c r="PLT10" s="2"/>
      <c r="PLU10" s="2"/>
      <c r="PLV10" s="2"/>
      <c r="PLW10" s="2"/>
      <c r="PLX10" s="2"/>
      <c r="PLY10" s="2"/>
      <c r="PLZ10" s="2"/>
      <c r="PMA10" s="2"/>
      <c r="PMB10" s="2"/>
      <c r="PMC10" s="2"/>
      <c r="PMD10" s="2"/>
      <c r="PME10" s="2"/>
      <c r="PMF10" s="2"/>
      <c r="PMG10" s="2"/>
      <c r="PMH10" s="2"/>
      <c r="PMI10" s="2"/>
      <c r="PMJ10" s="2"/>
      <c r="PMK10" s="2"/>
      <c r="PML10" s="2"/>
      <c r="PMM10" s="2"/>
      <c r="PMN10" s="2"/>
      <c r="PMO10" s="2"/>
      <c r="PMP10" s="2"/>
      <c r="PMQ10" s="2"/>
      <c r="PMR10" s="2"/>
      <c r="PMS10" s="2"/>
      <c r="PMT10" s="2"/>
      <c r="PMU10" s="2"/>
      <c r="PMV10" s="2"/>
      <c r="PMW10" s="2"/>
      <c r="PMX10" s="2"/>
      <c r="PMY10" s="2"/>
      <c r="PMZ10" s="2"/>
      <c r="PNA10" s="2"/>
      <c r="PNB10" s="2"/>
      <c r="PNC10" s="2"/>
      <c r="PND10" s="2"/>
      <c r="PNE10" s="2"/>
      <c r="PNF10" s="2"/>
      <c r="PNG10" s="2"/>
      <c r="PNH10" s="2"/>
      <c r="PNI10" s="2"/>
      <c r="PNJ10" s="2"/>
      <c r="PNK10" s="2"/>
      <c r="PNL10" s="2"/>
      <c r="PNM10" s="2"/>
      <c r="PNN10" s="2"/>
      <c r="PNO10" s="2"/>
      <c r="PNP10" s="2"/>
      <c r="PNQ10" s="2"/>
      <c r="PNR10" s="2"/>
      <c r="PNS10" s="2"/>
      <c r="PNT10" s="2"/>
      <c r="PNU10" s="2"/>
      <c r="PNV10" s="2"/>
      <c r="PNW10" s="2"/>
      <c r="PNX10" s="2"/>
      <c r="PNY10" s="2"/>
      <c r="PNZ10" s="2"/>
      <c r="POA10" s="2"/>
      <c r="POB10" s="2"/>
      <c r="POC10" s="2"/>
      <c r="POD10" s="2"/>
      <c r="POE10" s="2"/>
      <c r="POF10" s="2"/>
      <c r="POG10" s="2"/>
      <c r="POH10" s="2"/>
      <c r="POI10" s="2"/>
      <c r="POJ10" s="2"/>
      <c r="POK10" s="2"/>
      <c r="POL10" s="2"/>
      <c r="POM10" s="2"/>
      <c r="PON10" s="2"/>
      <c r="POO10" s="2"/>
      <c r="POP10" s="2"/>
      <c r="POQ10" s="2"/>
      <c r="POR10" s="2"/>
      <c r="POS10" s="2"/>
      <c r="POT10" s="2"/>
      <c r="POU10" s="2"/>
      <c r="POV10" s="2"/>
      <c r="POW10" s="2"/>
      <c r="POX10" s="2"/>
      <c r="POY10" s="2"/>
      <c r="POZ10" s="2"/>
      <c r="PPA10" s="2"/>
      <c r="PPB10" s="2"/>
      <c r="PPC10" s="2"/>
      <c r="PPD10" s="2"/>
      <c r="PPE10" s="2"/>
      <c r="PPF10" s="2"/>
      <c r="PPG10" s="2"/>
      <c r="PPH10" s="2"/>
      <c r="PPI10" s="2"/>
      <c r="PPJ10" s="2"/>
      <c r="PPK10" s="2"/>
      <c r="PPL10" s="2"/>
      <c r="PPM10" s="2"/>
      <c r="PPN10" s="2"/>
      <c r="PPO10" s="2"/>
      <c r="PPP10" s="2"/>
      <c r="PPQ10" s="2"/>
      <c r="PPR10" s="2"/>
      <c r="PPS10" s="2"/>
      <c r="PPT10" s="2"/>
      <c r="PPU10" s="2"/>
      <c r="PPV10" s="2"/>
      <c r="PPW10" s="2"/>
      <c r="PPX10" s="2"/>
      <c r="PPY10" s="2"/>
      <c r="PPZ10" s="2"/>
      <c r="PQA10" s="2"/>
      <c r="PQB10" s="2"/>
      <c r="PQC10" s="2"/>
      <c r="PQD10" s="2"/>
      <c r="PQE10" s="2"/>
      <c r="PQF10" s="2"/>
      <c r="PQG10" s="2"/>
      <c r="PQH10" s="2"/>
      <c r="PQI10" s="2"/>
      <c r="PQJ10" s="2"/>
      <c r="PQK10" s="2"/>
      <c r="PQL10" s="2"/>
      <c r="PQM10" s="2"/>
      <c r="PQN10" s="2"/>
      <c r="PQO10" s="2"/>
      <c r="PQP10" s="2"/>
      <c r="PQQ10" s="2"/>
      <c r="PQR10" s="2"/>
      <c r="PQS10" s="2"/>
      <c r="PQT10" s="2"/>
      <c r="PQU10" s="2"/>
      <c r="PQV10" s="2"/>
      <c r="PQW10" s="2"/>
      <c r="PQX10" s="2"/>
      <c r="PQY10" s="2"/>
      <c r="PQZ10" s="2"/>
      <c r="PRA10" s="2"/>
      <c r="PRB10" s="2"/>
      <c r="PRC10" s="2"/>
      <c r="PRD10" s="2"/>
      <c r="PRE10" s="2"/>
      <c r="PRF10" s="2"/>
      <c r="PRG10" s="2"/>
      <c r="PRH10" s="2"/>
      <c r="PRI10" s="2"/>
      <c r="PRJ10" s="2"/>
      <c r="PRK10" s="2"/>
      <c r="PRL10" s="2"/>
      <c r="PRM10" s="2"/>
      <c r="PRN10" s="2"/>
      <c r="PRO10" s="2"/>
      <c r="PRP10" s="2"/>
      <c r="PRQ10" s="2"/>
      <c r="PRR10" s="2"/>
      <c r="PRS10" s="2"/>
      <c r="PRT10" s="2"/>
      <c r="PRU10" s="2"/>
      <c r="PRV10" s="2"/>
      <c r="PRW10" s="2"/>
      <c r="PRX10" s="2"/>
      <c r="PRY10" s="2"/>
      <c r="PRZ10" s="2"/>
      <c r="PSA10" s="2"/>
      <c r="PSB10" s="2"/>
      <c r="PSC10" s="2"/>
      <c r="PSD10" s="2"/>
      <c r="PSE10" s="2"/>
      <c r="PSF10" s="2"/>
      <c r="PSG10" s="2"/>
      <c r="PSH10" s="2"/>
      <c r="PSI10" s="2"/>
      <c r="PSJ10" s="2"/>
      <c r="PSK10" s="2"/>
      <c r="PSL10" s="2"/>
      <c r="PSM10" s="2"/>
      <c r="PSN10" s="2"/>
      <c r="PSO10" s="2"/>
      <c r="PSP10" s="2"/>
      <c r="PSQ10" s="2"/>
      <c r="PSR10" s="2"/>
      <c r="PSS10" s="2"/>
      <c r="PST10" s="2"/>
      <c r="PSU10" s="2"/>
      <c r="PSV10" s="2"/>
      <c r="PSW10" s="2"/>
      <c r="PSX10" s="2"/>
      <c r="PSY10" s="2"/>
      <c r="PSZ10" s="2"/>
      <c r="PTA10" s="2"/>
      <c r="PTB10" s="2"/>
      <c r="PTC10" s="2"/>
      <c r="PTD10" s="2"/>
      <c r="PTE10" s="2"/>
      <c r="PTF10" s="2"/>
      <c r="PTG10" s="2"/>
      <c r="PTH10" s="2"/>
      <c r="PTI10" s="2"/>
      <c r="PTJ10" s="2"/>
      <c r="PTK10" s="2"/>
      <c r="PTL10" s="2"/>
      <c r="PTM10" s="2"/>
      <c r="PTN10" s="2"/>
      <c r="PTO10" s="2"/>
      <c r="PTP10" s="2"/>
      <c r="PTQ10" s="2"/>
      <c r="PTR10" s="2"/>
      <c r="PTS10" s="2"/>
      <c r="PTT10" s="2"/>
      <c r="PTU10" s="2"/>
      <c r="PTV10" s="2"/>
      <c r="PTW10" s="2"/>
      <c r="PTX10" s="2"/>
      <c r="PTY10" s="2"/>
      <c r="PTZ10" s="2"/>
      <c r="PUA10" s="2"/>
      <c r="PUB10" s="2"/>
      <c r="PUC10" s="2"/>
      <c r="PUD10" s="2"/>
      <c r="PUE10" s="2"/>
      <c r="PUF10" s="2"/>
      <c r="PUG10" s="2"/>
      <c r="PUH10" s="2"/>
      <c r="PUI10" s="2"/>
      <c r="PUJ10" s="2"/>
      <c r="PUK10" s="2"/>
      <c r="PUL10" s="2"/>
      <c r="PUM10" s="2"/>
      <c r="PUN10" s="2"/>
      <c r="PUO10" s="2"/>
      <c r="PUP10" s="2"/>
      <c r="PUQ10" s="2"/>
      <c r="PUR10" s="2"/>
      <c r="PUS10" s="2"/>
      <c r="PUT10" s="2"/>
      <c r="PUU10" s="2"/>
      <c r="PUV10" s="2"/>
      <c r="PUW10" s="2"/>
      <c r="PUX10" s="2"/>
      <c r="PUY10" s="2"/>
      <c r="PUZ10" s="2"/>
      <c r="PVA10" s="2"/>
      <c r="PVB10" s="2"/>
      <c r="PVC10" s="2"/>
      <c r="PVD10" s="2"/>
      <c r="PVE10" s="2"/>
      <c r="PVF10" s="2"/>
      <c r="PVG10" s="2"/>
      <c r="PVH10" s="2"/>
      <c r="PVI10" s="2"/>
      <c r="PVJ10" s="2"/>
      <c r="PVK10" s="2"/>
      <c r="PVL10" s="2"/>
      <c r="PVM10" s="2"/>
      <c r="PVN10" s="2"/>
      <c r="PVO10" s="2"/>
      <c r="PVP10" s="2"/>
      <c r="PVQ10" s="2"/>
      <c r="PVR10" s="2"/>
      <c r="PVS10" s="2"/>
      <c r="PVT10" s="2"/>
      <c r="PVU10" s="2"/>
      <c r="PVV10" s="2"/>
      <c r="PVW10" s="2"/>
      <c r="PVX10" s="2"/>
      <c r="PVY10" s="2"/>
      <c r="PVZ10" s="2"/>
      <c r="PWA10" s="2"/>
      <c r="PWB10" s="2"/>
      <c r="PWC10" s="2"/>
      <c r="PWD10" s="2"/>
      <c r="PWE10" s="2"/>
      <c r="PWF10" s="2"/>
      <c r="PWG10" s="2"/>
      <c r="PWH10" s="2"/>
      <c r="PWI10" s="2"/>
      <c r="PWJ10" s="2"/>
      <c r="PWK10" s="2"/>
      <c r="PWL10" s="2"/>
      <c r="PWM10" s="2"/>
      <c r="PWN10" s="2"/>
      <c r="PWO10" s="2"/>
      <c r="PWP10" s="2"/>
      <c r="PWQ10" s="2"/>
      <c r="PWR10" s="2"/>
      <c r="PWS10" s="2"/>
      <c r="PWT10" s="2"/>
      <c r="PWU10" s="2"/>
      <c r="PWV10" s="2"/>
      <c r="PWW10" s="2"/>
      <c r="PWX10" s="2"/>
      <c r="PWY10" s="2"/>
      <c r="PWZ10" s="2"/>
      <c r="PXA10" s="2"/>
      <c r="PXB10" s="2"/>
      <c r="PXC10" s="2"/>
      <c r="PXD10" s="2"/>
      <c r="PXE10" s="2"/>
      <c r="PXF10" s="2"/>
      <c r="PXG10" s="2"/>
      <c r="PXH10" s="2"/>
      <c r="PXI10" s="2"/>
      <c r="PXJ10" s="2"/>
      <c r="PXK10" s="2"/>
      <c r="PXL10" s="2"/>
      <c r="PXM10" s="2"/>
      <c r="PXN10" s="2"/>
      <c r="PXO10" s="2"/>
      <c r="PXP10" s="2"/>
      <c r="PXQ10" s="2"/>
      <c r="PXR10" s="2"/>
      <c r="PXS10" s="2"/>
      <c r="PXT10" s="2"/>
      <c r="PXU10" s="2"/>
      <c r="PXV10" s="2"/>
      <c r="PXW10" s="2"/>
      <c r="PXX10" s="2"/>
      <c r="PXY10" s="2"/>
      <c r="PXZ10" s="2"/>
      <c r="PYA10" s="2"/>
      <c r="PYB10" s="2"/>
      <c r="PYC10" s="2"/>
      <c r="PYD10" s="2"/>
      <c r="PYE10" s="2"/>
      <c r="PYF10" s="2"/>
      <c r="PYG10" s="2"/>
      <c r="PYH10" s="2"/>
      <c r="PYI10" s="2"/>
      <c r="PYJ10" s="2"/>
      <c r="PYK10" s="2"/>
      <c r="PYL10" s="2"/>
      <c r="PYM10" s="2"/>
      <c r="PYN10" s="2"/>
      <c r="PYO10" s="2"/>
      <c r="PYP10" s="2"/>
      <c r="PYQ10" s="2"/>
      <c r="PYR10" s="2"/>
      <c r="PYS10" s="2"/>
      <c r="PYT10" s="2"/>
      <c r="PYU10" s="2"/>
      <c r="PYV10" s="2"/>
      <c r="PYW10" s="2"/>
      <c r="PYX10" s="2"/>
      <c r="PYY10" s="2"/>
      <c r="PYZ10" s="2"/>
      <c r="PZA10" s="2"/>
      <c r="PZB10" s="2"/>
      <c r="PZC10" s="2"/>
      <c r="PZD10" s="2"/>
      <c r="PZE10" s="2"/>
      <c r="PZF10" s="2"/>
      <c r="PZG10" s="2"/>
      <c r="PZH10" s="2"/>
      <c r="PZI10" s="2"/>
      <c r="PZJ10" s="2"/>
      <c r="PZK10" s="2"/>
      <c r="PZL10" s="2"/>
      <c r="PZM10" s="2"/>
      <c r="PZN10" s="2"/>
      <c r="PZO10" s="2"/>
      <c r="PZP10" s="2"/>
      <c r="PZQ10" s="2"/>
      <c r="PZR10" s="2"/>
      <c r="PZS10" s="2"/>
      <c r="PZT10" s="2"/>
      <c r="PZU10" s="2"/>
      <c r="PZV10" s="2"/>
      <c r="PZW10" s="2"/>
      <c r="PZX10" s="2"/>
      <c r="PZY10" s="2"/>
      <c r="PZZ10" s="2"/>
      <c r="QAA10" s="2"/>
      <c r="QAB10" s="2"/>
      <c r="QAC10" s="2"/>
      <c r="QAD10" s="2"/>
      <c r="QAE10" s="2"/>
      <c r="QAF10" s="2"/>
      <c r="QAG10" s="2"/>
      <c r="QAH10" s="2"/>
      <c r="QAI10" s="2"/>
      <c r="QAJ10" s="2"/>
      <c r="QAK10" s="2"/>
      <c r="QAL10" s="2"/>
      <c r="QAM10" s="2"/>
      <c r="QAN10" s="2"/>
      <c r="QAO10" s="2"/>
      <c r="QAP10" s="2"/>
      <c r="QAQ10" s="2"/>
      <c r="QAR10" s="2"/>
      <c r="QAS10" s="2"/>
      <c r="QAT10" s="2"/>
      <c r="QAU10" s="2"/>
      <c r="QAV10" s="2"/>
      <c r="QAW10" s="2"/>
      <c r="QAX10" s="2"/>
      <c r="QAY10" s="2"/>
      <c r="QAZ10" s="2"/>
      <c r="QBA10" s="2"/>
      <c r="QBB10" s="2"/>
      <c r="QBC10" s="2"/>
      <c r="QBD10" s="2"/>
      <c r="QBE10" s="2"/>
      <c r="QBF10" s="2"/>
      <c r="QBG10" s="2"/>
      <c r="QBH10" s="2"/>
      <c r="QBI10" s="2"/>
      <c r="QBJ10" s="2"/>
      <c r="QBK10" s="2"/>
      <c r="QBL10" s="2"/>
      <c r="QBM10" s="2"/>
      <c r="QBN10" s="2"/>
      <c r="QBO10" s="2"/>
      <c r="QBP10" s="2"/>
      <c r="QBQ10" s="2"/>
      <c r="QBR10" s="2"/>
      <c r="QBS10" s="2"/>
      <c r="QBT10" s="2"/>
      <c r="QBU10" s="2"/>
      <c r="QBV10" s="2"/>
      <c r="QBW10" s="2"/>
      <c r="QBX10" s="2"/>
      <c r="QBY10" s="2"/>
      <c r="QBZ10" s="2"/>
      <c r="QCA10" s="2"/>
      <c r="QCB10" s="2"/>
      <c r="QCC10" s="2"/>
      <c r="QCD10" s="2"/>
      <c r="QCE10" s="2"/>
      <c r="QCF10" s="2"/>
      <c r="QCG10" s="2"/>
      <c r="QCH10" s="2"/>
      <c r="QCI10" s="2"/>
      <c r="QCJ10" s="2"/>
      <c r="QCK10" s="2"/>
      <c r="QCL10" s="2"/>
      <c r="QCM10" s="2"/>
      <c r="QCN10" s="2"/>
      <c r="QCO10" s="2"/>
      <c r="QCP10" s="2"/>
      <c r="QCQ10" s="2"/>
      <c r="QCR10" s="2"/>
      <c r="QCS10" s="2"/>
      <c r="QCT10" s="2"/>
      <c r="QCU10" s="2"/>
      <c r="QCV10" s="2"/>
      <c r="QCW10" s="2"/>
      <c r="QCX10" s="2"/>
      <c r="QCY10" s="2"/>
      <c r="QCZ10" s="2"/>
      <c r="QDA10" s="2"/>
      <c r="QDB10" s="2"/>
      <c r="QDC10" s="2"/>
      <c r="QDD10" s="2"/>
      <c r="QDE10" s="2"/>
      <c r="QDF10" s="2"/>
      <c r="QDG10" s="2"/>
      <c r="QDH10" s="2"/>
      <c r="QDI10" s="2"/>
      <c r="QDJ10" s="2"/>
      <c r="QDK10" s="2"/>
      <c r="QDL10" s="2"/>
      <c r="QDM10" s="2"/>
      <c r="QDN10" s="2"/>
      <c r="QDO10" s="2"/>
      <c r="QDP10" s="2"/>
      <c r="QDQ10" s="2"/>
      <c r="QDR10" s="2"/>
      <c r="QDS10" s="2"/>
      <c r="QDT10" s="2"/>
      <c r="QDU10" s="2"/>
      <c r="QDV10" s="2"/>
      <c r="QDW10" s="2"/>
      <c r="QDX10" s="2"/>
      <c r="QDY10" s="2"/>
      <c r="QDZ10" s="2"/>
      <c r="QEA10" s="2"/>
      <c r="QEB10" s="2"/>
      <c r="QEC10" s="2"/>
      <c r="QED10" s="2"/>
      <c r="QEE10" s="2"/>
      <c r="QEF10" s="2"/>
      <c r="QEG10" s="2"/>
      <c r="QEH10" s="2"/>
      <c r="QEI10" s="2"/>
      <c r="QEJ10" s="2"/>
      <c r="QEK10" s="2"/>
      <c r="QEL10" s="2"/>
      <c r="QEM10" s="2"/>
      <c r="QEN10" s="2"/>
      <c r="QEO10" s="2"/>
      <c r="QEP10" s="2"/>
      <c r="QEQ10" s="2"/>
      <c r="QER10" s="2"/>
      <c r="QES10" s="2"/>
      <c r="QET10" s="2"/>
      <c r="QEU10" s="2"/>
      <c r="QEV10" s="2"/>
      <c r="QEW10" s="2"/>
      <c r="QEX10" s="2"/>
      <c r="QEY10" s="2"/>
      <c r="QEZ10" s="2"/>
      <c r="QFA10" s="2"/>
      <c r="QFB10" s="2"/>
      <c r="QFC10" s="2"/>
      <c r="QFD10" s="2"/>
      <c r="QFE10" s="2"/>
      <c r="QFF10" s="2"/>
      <c r="QFG10" s="2"/>
      <c r="QFH10" s="2"/>
      <c r="QFI10" s="2"/>
      <c r="QFJ10" s="2"/>
      <c r="QFK10" s="2"/>
      <c r="QFL10" s="2"/>
      <c r="QFM10" s="2"/>
      <c r="QFN10" s="2"/>
      <c r="QFO10" s="2"/>
      <c r="QFP10" s="2"/>
      <c r="QFQ10" s="2"/>
      <c r="QFR10" s="2"/>
      <c r="QFS10" s="2"/>
      <c r="QFT10" s="2"/>
      <c r="QFU10" s="2"/>
      <c r="QFV10" s="2"/>
      <c r="QFW10" s="2"/>
      <c r="QFX10" s="2"/>
      <c r="QFY10" s="2"/>
      <c r="QFZ10" s="2"/>
      <c r="QGA10" s="2"/>
      <c r="QGB10" s="2"/>
      <c r="QGC10" s="2"/>
      <c r="QGD10" s="2"/>
      <c r="QGE10" s="2"/>
      <c r="QGF10" s="2"/>
      <c r="QGG10" s="2"/>
      <c r="QGH10" s="2"/>
      <c r="QGI10" s="2"/>
      <c r="QGJ10" s="2"/>
      <c r="QGK10" s="2"/>
      <c r="QGL10" s="2"/>
      <c r="QGM10" s="2"/>
      <c r="QGN10" s="2"/>
      <c r="QGO10" s="2"/>
      <c r="QGP10" s="2"/>
      <c r="QGQ10" s="2"/>
      <c r="QGR10" s="2"/>
      <c r="QGS10" s="2"/>
      <c r="QGT10" s="2"/>
      <c r="QGU10" s="2"/>
      <c r="QGV10" s="2"/>
      <c r="QGW10" s="2"/>
      <c r="QGX10" s="2"/>
      <c r="QGY10" s="2"/>
      <c r="QGZ10" s="2"/>
      <c r="QHA10" s="2"/>
      <c r="QHB10" s="2"/>
      <c r="QHC10" s="2"/>
      <c r="QHD10" s="2"/>
      <c r="QHE10" s="2"/>
      <c r="QHF10" s="2"/>
      <c r="QHG10" s="2"/>
      <c r="QHH10" s="2"/>
      <c r="QHI10" s="2"/>
      <c r="QHJ10" s="2"/>
      <c r="QHK10" s="2"/>
      <c r="QHL10" s="2"/>
      <c r="QHM10" s="2"/>
      <c r="QHN10" s="2"/>
      <c r="QHO10" s="2"/>
      <c r="QHP10" s="2"/>
      <c r="QHQ10" s="2"/>
      <c r="QHR10" s="2"/>
      <c r="QHS10" s="2"/>
      <c r="QHT10" s="2"/>
      <c r="QHU10" s="2"/>
      <c r="QHV10" s="2"/>
      <c r="QHW10" s="2"/>
      <c r="QHX10" s="2"/>
      <c r="QHY10" s="2"/>
      <c r="QHZ10" s="2"/>
      <c r="QIA10" s="2"/>
      <c r="QIB10" s="2"/>
      <c r="QIC10" s="2"/>
      <c r="QID10" s="2"/>
      <c r="QIE10" s="2"/>
      <c r="QIF10" s="2"/>
      <c r="QIG10" s="2"/>
      <c r="QIH10" s="2"/>
      <c r="QII10" s="2"/>
      <c r="QIJ10" s="2"/>
      <c r="QIK10" s="2"/>
      <c r="QIL10" s="2"/>
      <c r="QIM10" s="2"/>
      <c r="QIN10" s="2"/>
      <c r="QIO10" s="2"/>
      <c r="QIP10" s="2"/>
      <c r="QIQ10" s="2"/>
      <c r="QIR10" s="2"/>
      <c r="QIS10" s="2"/>
      <c r="QIT10" s="2"/>
      <c r="QIU10" s="2"/>
      <c r="QIV10" s="2"/>
      <c r="QIW10" s="2"/>
      <c r="QIX10" s="2"/>
      <c r="QIY10" s="2"/>
      <c r="QIZ10" s="2"/>
      <c r="QJA10" s="2"/>
      <c r="QJB10" s="2"/>
      <c r="QJC10" s="2"/>
      <c r="QJD10" s="2"/>
      <c r="QJE10" s="2"/>
      <c r="QJF10" s="2"/>
      <c r="QJG10" s="2"/>
      <c r="QJH10" s="2"/>
      <c r="QJI10" s="2"/>
      <c r="QJJ10" s="2"/>
      <c r="QJK10" s="2"/>
      <c r="QJL10" s="2"/>
      <c r="QJM10" s="2"/>
      <c r="QJN10" s="2"/>
      <c r="QJO10" s="2"/>
      <c r="QJP10" s="2"/>
      <c r="QJQ10" s="2"/>
      <c r="QJR10" s="2"/>
      <c r="QJS10" s="2"/>
      <c r="QJT10" s="2"/>
      <c r="QJU10" s="2"/>
      <c r="QJV10" s="2"/>
      <c r="QJW10" s="2"/>
      <c r="QJX10" s="2"/>
      <c r="QJY10" s="2"/>
      <c r="QJZ10" s="2"/>
      <c r="QKA10" s="2"/>
      <c r="QKB10" s="2"/>
      <c r="QKC10" s="2"/>
      <c r="QKD10" s="2"/>
      <c r="QKE10" s="2"/>
      <c r="QKF10" s="2"/>
      <c r="QKG10" s="2"/>
      <c r="QKH10" s="2"/>
      <c r="QKI10" s="2"/>
      <c r="QKJ10" s="2"/>
      <c r="QKK10" s="2"/>
      <c r="QKL10" s="2"/>
      <c r="QKM10" s="2"/>
      <c r="QKN10" s="2"/>
      <c r="QKO10" s="2"/>
      <c r="QKP10" s="2"/>
      <c r="QKQ10" s="2"/>
      <c r="QKR10" s="2"/>
      <c r="QKS10" s="2"/>
      <c r="QKT10" s="2"/>
      <c r="QKU10" s="2"/>
      <c r="QKV10" s="2"/>
      <c r="QKW10" s="2"/>
      <c r="QKX10" s="2"/>
      <c r="QKY10" s="2"/>
      <c r="QKZ10" s="2"/>
      <c r="QLA10" s="2"/>
      <c r="QLB10" s="2"/>
      <c r="QLC10" s="2"/>
      <c r="QLD10" s="2"/>
      <c r="QLE10" s="2"/>
      <c r="QLF10" s="2"/>
      <c r="QLG10" s="2"/>
      <c r="QLH10" s="2"/>
      <c r="QLI10" s="2"/>
      <c r="QLJ10" s="2"/>
      <c r="QLK10" s="2"/>
      <c r="QLL10" s="2"/>
      <c r="QLM10" s="2"/>
      <c r="QLN10" s="2"/>
      <c r="QLO10" s="2"/>
      <c r="QLP10" s="2"/>
      <c r="QLQ10" s="2"/>
      <c r="QLR10" s="2"/>
      <c r="QLS10" s="2"/>
      <c r="QLT10" s="2"/>
      <c r="QLU10" s="2"/>
      <c r="QLV10" s="2"/>
      <c r="QLW10" s="2"/>
      <c r="QLX10" s="2"/>
      <c r="QLY10" s="2"/>
      <c r="QLZ10" s="2"/>
      <c r="QMA10" s="2"/>
      <c r="QMB10" s="2"/>
      <c r="QMC10" s="2"/>
      <c r="QMD10" s="2"/>
      <c r="QME10" s="2"/>
      <c r="QMF10" s="2"/>
      <c r="QMG10" s="2"/>
      <c r="QMH10" s="2"/>
      <c r="QMI10" s="2"/>
      <c r="QMJ10" s="2"/>
      <c r="QMK10" s="2"/>
      <c r="QML10" s="2"/>
      <c r="QMM10" s="2"/>
      <c r="QMN10" s="2"/>
      <c r="QMO10" s="2"/>
      <c r="QMP10" s="2"/>
      <c r="QMQ10" s="2"/>
      <c r="QMR10" s="2"/>
      <c r="QMS10" s="2"/>
      <c r="QMT10" s="2"/>
      <c r="QMU10" s="2"/>
      <c r="QMV10" s="2"/>
      <c r="QMW10" s="2"/>
      <c r="QMX10" s="2"/>
      <c r="QMY10" s="2"/>
      <c r="QMZ10" s="2"/>
      <c r="QNA10" s="2"/>
      <c r="QNB10" s="2"/>
      <c r="QNC10" s="2"/>
      <c r="QND10" s="2"/>
      <c r="QNE10" s="2"/>
      <c r="QNF10" s="2"/>
      <c r="QNG10" s="2"/>
      <c r="QNH10" s="2"/>
      <c r="QNI10" s="2"/>
      <c r="QNJ10" s="2"/>
      <c r="QNK10" s="2"/>
      <c r="QNL10" s="2"/>
      <c r="QNM10" s="2"/>
      <c r="QNN10" s="2"/>
      <c r="QNO10" s="2"/>
      <c r="QNP10" s="2"/>
      <c r="QNQ10" s="2"/>
      <c r="QNR10" s="2"/>
      <c r="QNS10" s="2"/>
      <c r="QNT10" s="2"/>
      <c r="QNU10" s="2"/>
      <c r="QNV10" s="2"/>
      <c r="QNW10" s="2"/>
      <c r="QNX10" s="2"/>
      <c r="QNY10" s="2"/>
      <c r="QNZ10" s="2"/>
      <c r="QOA10" s="2"/>
      <c r="QOB10" s="2"/>
      <c r="QOC10" s="2"/>
      <c r="QOD10" s="2"/>
      <c r="QOE10" s="2"/>
      <c r="QOF10" s="2"/>
      <c r="QOG10" s="2"/>
      <c r="QOH10" s="2"/>
      <c r="QOI10" s="2"/>
      <c r="QOJ10" s="2"/>
      <c r="QOK10" s="2"/>
      <c r="QOL10" s="2"/>
      <c r="QOM10" s="2"/>
      <c r="QON10" s="2"/>
      <c r="QOO10" s="2"/>
      <c r="QOP10" s="2"/>
      <c r="QOQ10" s="2"/>
      <c r="QOR10" s="2"/>
      <c r="QOS10" s="2"/>
      <c r="QOT10" s="2"/>
      <c r="QOU10" s="2"/>
      <c r="QOV10" s="2"/>
      <c r="QOW10" s="2"/>
      <c r="QOX10" s="2"/>
      <c r="QOY10" s="2"/>
      <c r="QOZ10" s="2"/>
      <c r="QPA10" s="2"/>
      <c r="QPB10" s="2"/>
      <c r="QPC10" s="2"/>
      <c r="QPD10" s="2"/>
      <c r="QPE10" s="2"/>
      <c r="QPF10" s="2"/>
      <c r="QPG10" s="2"/>
      <c r="QPH10" s="2"/>
      <c r="QPI10" s="2"/>
      <c r="QPJ10" s="2"/>
      <c r="QPK10" s="2"/>
      <c r="QPL10" s="2"/>
      <c r="QPM10" s="2"/>
      <c r="QPN10" s="2"/>
      <c r="QPO10" s="2"/>
      <c r="QPP10" s="2"/>
      <c r="QPQ10" s="2"/>
      <c r="QPR10" s="2"/>
      <c r="QPS10" s="2"/>
      <c r="QPT10" s="2"/>
      <c r="QPU10" s="2"/>
      <c r="QPV10" s="2"/>
      <c r="QPW10" s="2"/>
      <c r="QPX10" s="2"/>
      <c r="QPY10" s="2"/>
      <c r="QPZ10" s="2"/>
      <c r="QQA10" s="2"/>
      <c r="QQB10" s="2"/>
      <c r="QQC10" s="2"/>
      <c r="QQD10" s="2"/>
      <c r="QQE10" s="2"/>
      <c r="QQF10" s="2"/>
      <c r="QQG10" s="2"/>
      <c r="QQH10" s="2"/>
      <c r="QQI10" s="2"/>
      <c r="QQJ10" s="2"/>
      <c r="QQK10" s="2"/>
      <c r="QQL10" s="2"/>
      <c r="QQM10" s="2"/>
      <c r="QQN10" s="2"/>
      <c r="QQO10" s="2"/>
      <c r="QQP10" s="2"/>
      <c r="QQQ10" s="2"/>
      <c r="QQR10" s="2"/>
      <c r="QQS10" s="2"/>
      <c r="QQT10" s="2"/>
      <c r="QQU10" s="2"/>
      <c r="QQV10" s="2"/>
      <c r="QQW10" s="2"/>
      <c r="QQX10" s="2"/>
      <c r="QQY10" s="2"/>
      <c r="QQZ10" s="2"/>
      <c r="QRA10" s="2"/>
      <c r="QRB10" s="2"/>
      <c r="QRC10" s="2"/>
      <c r="QRD10" s="2"/>
      <c r="QRE10" s="2"/>
      <c r="QRF10" s="2"/>
      <c r="QRG10" s="2"/>
      <c r="QRH10" s="2"/>
      <c r="QRI10" s="2"/>
      <c r="QRJ10" s="2"/>
      <c r="QRK10" s="2"/>
      <c r="QRL10" s="2"/>
      <c r="QRM10" s="2"/>
      <c r="QRN10" s="2"/>
      <c r="QRO10" s="2"/>
      <c r="QRP10" s="2"/>
      <c r="QRQ10" s="2"/>
      <c r="QRR10" s="2"/>
      <c r="QRS10" s="2"/>
      <c r="QRT10" s="2"/>
      <c r="QRU10" s="2"/>
      <c r="QRV10" s="2"/>
      <c r="QRW10" s="2"/>
      <c r="QRX10" s="2"/>
      <c r="QRY10" s="2"/>
      <c r="QRZ10" s="2"/>
      <c r="QSA10" s="2"/>
      <c r="QSB10" s="2"/>
      <c r="QSC10" s="2"/>
      <c r="QSD10" s="2"/>
      <c r="QSE10" s="2"/>
      <c r="QSF10" s="2"/>
      <c r="QSG10" s="2"/>
      <c r="QSH10" s="2"/>
      <c r="QSI10" s="2"/>
      <c r="QSJ10" s="2"/>
      <c r="QSK10" s="2"/>
      <c r="QSL10" s="2"/>
      <c r="QSM10" s="2"/>
      <c r="QSN10" s="2"/>
      <c r="QSO10" s="2"/>
      <c r="QSP10" s="2"/>
      <c r="QSQ10" s="2"/>
      <c r="QSR10" s="2"/>
      <c r="QSS10" s="2"/>
      <c r="QST10" s="2"/>
      <c r="QSU10" s="2"/>
      <c r="QSV10" s="2"/>
      <c r="QSW10" s="2"/>
      <c r="QSX10" s="2"/>
      <c r="QSY10" s="2"/>
      <c r="QSZ10" s="2"/>
      <c r="QTA10" s="2"/>
      <c r="QTB10" s="2"/>
      <c r="QTC10" s="2"/>
      <c r="QTD10" s="2"/>
      <c r="QTE10" s="2"/>
      <c r="QTF10" s="2"/>
      <c r="QTG10" s="2"/>
      <c r="QTH10" s="2"/>
      <c r="QTI10" s="2"/>
      <c r="QTJ10" s="2"/>
      <c r="QTK10" s="2"/>
      <c r="QTL10" s="2"/>
      <c r="QTM10" s="2"/>
      <c r="QTN10" s="2"/>
      <c r="QTO10" s="2"/>
      <c r="QTP10" s="2"/>
      <c r="QTQ10" s="2"/>
      <c r="QTR10" s="2"/>
      <c r="QTS10" s="2"/>
      <c r="QTT10" s="2"/>
      <c r="QTU10" s="2"/>
      <c r="QTV10" s="2"/>
      <c r="QTW10" s="2"/>
      <c r="QTX10" s="2"/>
      <c r="QTY10" s="2"/>
      <c r="QTZ10" s="2"/>
      <c r="QUA10" s="2"/>
      <c r="QUB10" s="2"/>
      <c r="QUC10" s="2"/>
      <c r="QUD10" s="2"/>
      <c r="QUE10" s="2"/>
      <c r="QUF10" s="2"/>
      <c r="QUG10" s="2"/>
      <c r="QUH10" s="2"/>
      <c r="QUI10" s="2"/>
      <c r="QUJ10" s="2"/>
      <c r="QUK10" s="2"/>
      <c r="QUL10" s="2"/>
      <c r="QUM10" s="2"/>
      <c r="QUN10" s="2"/>
      <c r="QUO10" s="2"/>
      <c r="QUP10" s="2"/>
      <c r="QUQ10" s="2"/>
      <c r="QUR10" s="2"/>
      <c r="QUS10" s="2"/>
      <c r="QUT10" s="2"/>
      <c r="QUU10" s="2"/>
      <c r="QUV10" s="2"/>
      <c r="QUW10" s="2"/>
      <c r="QUX10" s="2"/>
      <c r="QUY10" s="2"/>
      <c r="QUZ10" s="2"/>
      <c r="QVA10" s="2"/>
      <c r="QVB10" s="2"/>
      <c r="QVC10" s="2"/>
      <c r="QVD10" s="2"/>
      <c r="QVE10" s="2"/>
      <c r="QVF10" s="2"/>
      <c r="QVG10" s="2"/>
      <c r="QVH10" s="2"/>
      <c r="QVI10" s="2"/>
      <c r="QVJ10" s="2"/>
      <c r="QVK10" s="2"/>
      <c r="QVL10" s="2"/>
      <c r="QVM10" s="2"/>
      <c r="QVN10" s="2"/>
      <c r="QVO10" s="2"/>
      <c r="QVP10" s="2"/>
      <c r="QVQ10" s="2"/>
      <c r="QVR10" s="2"/>
      <c r="QVS10" s="2"/>
      <c r="QVT10" s="2"/>
      <c r="QVU10" s="2"/>
      <c r="QVV10" s="2"/>
      <c r="QVW10" s="2"/>
      <c r="QVX10" s="2"/>
      <c r="QVY10" s="2"/>
      <c r="QVZ10" s="2"/>
      <c r="QWA10" s="2"/>
      <c r="QWB10" s="2"/>
      <c r="QWC10" s="2"/>
      <c r="QWD10" s="2"/>
      <c r="QWE10" s="2"/>
      <c r="QWF10" s="2"/>
      <c r="QWG10" s="2"/>
      <c r="QWH10" s="2"/>
      <c r="QWI10" s="2"/>
      <c r="QWJ10" s="2"/>
      <c r="QWK10" s="2"/>
      <c r="QWL10" s="2"/>
      <c r="QWM10" s="2"/>
      <c r="QWN10" s="2"/>
      <c r="QWO10" s="2"/>
      <c r="QWP10" s="2"/>
      <c r="QWQ10" s="2"/>
      <c r="QWR10" s="2"/>
      <c r="QWS10" s="2"/>
      <c r="QWT10" s="2"/>
      <c r="QWU10" s="2"/>
      <c r="QWV10" s="2"/>
      <c r="QWW10" s="2"/>
      <c r="QWX10" s="2"/>
      <c r="QWY10" s="2"/>
      <c r="QWZ10" s="2"/>
      <c r="QXA10" s="2"/>
      <c r="QXB10" s="2"/>
      <c r="QXC10" s="2"/>
      <c r="QXD10" s="2"/>
      <c r="QXE10" s="2"/>
      <c r="QXF10" s="2"/>
      <c r="QXG10" s="2"/>
      <c r="QXH10" s="2"/>
      <c r="QXI10" s="2"/>
      <c r="QXJ10" s="2"/>
      <c r="QXK10" s="2"/>
      <c r="QXL10" s="2"/>
      <c r="QXM10" s="2"/>
      <c r="QXN10" s="2"/>
      <c r="QXO10" s="2"/>
      <c r="QXP10" s="2"/>
      <c r="QXQ10" s="2"/>
      <c r="QXR10" s="2"/>
      <c r="QXS10" s="2"/>
      <c r="QXT10" s="2"/>
      <c r="QXU10" s="2"/>
      <c r="QXV10" s="2"/>
      <c r="QXW10" s="2"/>
      <c r="QXX10" s="2"/>
      <c r="QXY10" s="2"/>
      <c r="QXZ10" s="2"/>
      <c r="QYA10" s="2"/>
      <c r="QYB10" s="2"/>
      <c r="QYC10" s="2"/>
      <c r="QYD10" s="2"/>
      <c r="QYE10" s="2"/>
      <c r="QYF10" s="2"/>
      <c r="QYG10" s="2"/>
      <c r="QYH10" s="2"/>
      <c r="QYI10" s="2"/>
      <c r="QYJ10" s="2"/>
      <c r="QYK10" s="2"/>
      <c r="QYL10" s="2"/>
      <c r="QYM10" s="2"/>
      <c r="QYN10" s="2"/>
      <c r="QYO10" s="2"/>
      <c r="QYP10" s="2"/>
      <c r="QYQ10" s="2"/>
      <c r="QYR10" s="2"/>
      <c r="QYS10" s="2"/>
      <c r="QYT10" s="2"/>
      <c r="QYU10" s="2"/>
      <c r="QYV10" s="2"/>
      <c r="QYW10" s="2"/>
      <c r="QYX10" s="2"/>
      <c r="QYY10" s="2"/>
      <c r="QYZ10" s="2"/>
      <c r="QZA10" s="2"/>
      <c r="QZB10" s="2"/>
      <c r="QZC10" s="2"/>
      <c r="QZD10" s="2"/>
      <c r="QZE10" s="2"/>
      <c r="QZF10" s="2"/>
      <c r="QZG10" s="2"/>
      <c r="QZH10" s="2"/>
      <c r="QZI10" s="2"/>
      <c r="QZJ10" s="2"/>
      <c r="QZK10" s="2"/>
      <c r="QZL10" s="2"/>
      <c r="QZM10" s="2"/>
      <c r="QZN10" s="2"/>
      <c r="QZO10" s="2"/>
      <c r="QZP10" s="2"/>
      <c r="QZQ10" s="2"/>
      <c r="QZR10" s="2"/>
      <c r="QZS10" s="2"/>
      <c r="QZT10" s="2"/>
      <c r="QZU10" s="2"/>
      <c r="QZV10" s="2"/>
      <c r="QZW10" s="2"/>
      <c r="QZX10" s="2"/>
      <c r="QZY10" s="2"/>
      <c r="QZZ10" s="2"/>
      <c r="RAA10" s="2"/>
      <c r="RAB10" s="2"/>
      <c r="RAC10" s="2"/>
      <c r="RAD10" s="2"/>
      <c r="RAE10" s="2"/>
      <c r="RAF10" s="2"/>
      <c r="RAG10" s="2"/>
      <c r="RAH10" s="2"/>
      <c r="RAI10" s="2"/>
      <c r="RAJ10" s="2"/>
      <c r="RAK10" s="2"/>
      <c r="RAL10" s="2"/>
      <c r="RAM10" s="2"/>
      <c r="RAN10" s="2"/>
      <c r="RAO10" s="2"/>
      <c r="RAP10" s="2"/>
      <c r="RAQ10" s="2"/>
      <c r="RAR10" s="2"/>
      <c r="RAS10" s="2"/>
      <c r="RAT10" s="2"/>
      <c r="RAU10" s="2"/>
      <c r="RAV10" s="2"/>
      <c r="RAW10" s="2"/>
      <c r="RAX10" s="2"/>
      <c r="RAY10" s="2"/>
      <c r="RAZ10" s="2"/>
      <c r="RBA10" s="2"/>
      <c r="RBB10" s="2"/>
      <c r="RBC10" s="2"/>
      <c r="RBD10" s="2"/>
      <c r="RBE10" s="2"/>
      <c r="RBF10" s="2"/>
      <c r="RBG10" s="2"/>
      <c r="RBH10" s="2"/>
      <c r="RBI10" s="2"/>
      <c r="RBJ10" s="2"/>
      <c r="RBK10" s="2"/>
      <c r="RBL10" s="2"/>
      <c r="RBM10" s="2"/>
      <c r="RBN10" s="2"/>
      <c r="RBO10" s="2"/>
      <c r="RBP10" s="2"/>
      <c r="RBQ10" s="2"/>
      <c r="RBR10" s="2"/>
      <c r="RBS10" s="2"/>
      <c r="RBT10" s="2"/>
      <c r="RBU10" s="2"/>
      <c r="RBV10" s="2"/>
      <c r="RBW10" s="2"/>
      <c r="RBX10" s="2"/>
      <c r="RBY10" s="2"/>
      <c r="RBZ10" s="2"/>
      <c r="RCA10" s="2"/>
      <c r="RCB10" s="2"/>
      <c r="RCC10" s="2"/>
      <c r="RCD10" s="2"/>
      <c r="RCE10" s="2"/>
      <c r="RCF10" s="2"/>
      <c r="RCG10" s="2"/>
      <c r="RCH10" s="2"/>
      <c r="RCI10" s="2"/>
      <c r="RCJ10" s="2"/>
      <c r="RCK10" s="2"/>
      <c r="RCL10" s="2"/>
      <c r="RCM10" s="2"/>
      <c r="RCN10" s="2"/>
      <c r="RCO10" s="2"/>
      <c r="RCP10" s="2"/>
      <c r="RCQ10" s="2"/>
      <c r="RCR10" s="2"/>
      <c r="RCS10" s="2"/>
      <c r="RCT10" s="2"/>
      <c r="RCU10" s="2"/>
      <c r="RCV10" s="2"/>
      <c r="RCW10" s="2"/>
      <c r="RCX10" s="2"/>
      <c r="RCY10" s="2"/>
      <c r="RCZ10" s="2"/>
      <c r="RDA10" s="2"/>
      <c r="RDB10" s="2"/>
      <c r="RDC10" s="2"/>
      <c r="RDD10" s="2"/>
      <c r="RDE10" s="2"/>
      <c r="RDF10" s="2"/>
      <c r="RDG10" s="2"/>
      <c r="RDH10" s="2"/>
      <c r="RDI10" s="2"/>
      <c r="RDJ10" s="2"/>
      <c r="RDK10" s="2"/>
      <c r="RDL10" s="2"/>
      <c r="RDM10" s="2"/>
      <c r="RDN10" s="2"/>
      <c r="RDO10" s="2"/>
      <c r="RDP10" s="2"/>
      <c r="RDQ10" s="2"/>
      <c r="RDR10" s="2"/>
      <c r="RDS10" s="2"/>
      <c r="RDT10" s="2"/>
      <c r="RDU10" s="2"/>
      <c r="RDV10" s="2"/>
      <c r="RDW10" s="2"/>
      <c r="RDX10" s="2"/>
      <c r="RDY10" s="2"/>
      <c r="RDZ10" s="2"/>
      <c r="REA10" s="2"/>
      <c r="REB10" s="2"/>
      <c r="REC10" s="2"/>
      <c r="RED10" s="2"/>
      <c r="REE10" s="2"/>
      <c r="REF10" s="2"/>
      <c r="REG10" s="2"/>
      <c r="REH10" s="2"/>
      <c r="REI10" s="2"/>
      <c r="REJ10" s="2"/>
      <c r="REK10" s="2"/>
      <c r="REL10" s="2"/>
      <c r="REM10" s="2"/>
      <c r="REN10" s="2"/>
      <c r="REO10" s="2"/>
      <c r="REP10" s="2"/>
      <c r="REQ10" s="2"/>
      <c r="RER10" s="2"/>
      <c r="RES10" s="2"/>
      <c r="RET10" s="2"/>
      <c r="REU10" s="2"/>
      <c r="REV10" s="2"/>
      <c r="REW10" s="2"/>
      <c r="REX10" s="2"/>
      <c r="REY10" s="2"/>
      <c r="REZ10" s="2"/>
      <c r="RFA10" s="2"/>
      <c r="RFB10" s="2"/>
      <c r="RFC10" s="2"/>
      <c r="RFD10" s="2"/>
      <c r="RFE10" s="2"/>
      <c r="RFF10" s="2"/>
      <c r="RFG10" s="2"/>
      <c r="RFH10" s="2"/>
      <c r="RFI10" s="2"/>
      <c r="RFJ10" s="2"/>
      <c r="RFK10" s="2"/>
      <c r="RFL10" s="2"/>
      <c r="RFM10" s="2"/>
      <c r="RFN10" s="2"/>
      <c r="RFO10" s="2"/>
      <c r="RFP10" s="2"/>
      <c r="RFQ10" s="2"/>
      <c r="RFR10" s="2"/>
      <c r="RFS10" s="2"/>
      <c r="RFT10" s="2"/>
      <c r="RFU10" s="2"/>
      <c r="RFV10" s="2"/>
      <c r="RFW10" s="2"/>
      <c r="RFX10" s="2"/>
      <c r="RFY10" s="2"/>
      <c r="RFZ10" s="2"/>
      <c r="RGA10" s="2"/>
      <c r="RGB10" s="2"/>
      <c r="RGC10" s="2"/>
      <c r="RGD10" s="2"/>
      <c r="RGE10" s="2"/>
      <c r="RGF10" s="2"/>
      <c r="RGG10" s="2"/>
      <c r="RGH10" s="2"/>
      <c r="RGI10" s="2"/>
      <c r="RGJ10" s="2"/>
      <c r="RGK10" s="2"/>
      <c r="RGL10" s="2"/>
      <c r="RGM10" s="2"/>
      <c r="RGN10" s="2"/>
      <c r="RGO10" s="2"/>
      <c r="RGP10" s="2"/>
      <c r="RGQ10" s="2"/>
      <c r="RGR10" s="2"/>
      <c r="RGS10" s="2"/>
      <c r="RGT10" s="2"/>
      <c r="RGU10" s="2"/>
      <c r="RGV10" s="2"/>
      <c r="RGW10" s="2"/>
      <c r="RGX10" s="2"/>
      <c r="RGY10" s="2"/>
      <c r="RGZ10" s="2"/>
      <c r="RHA10" s="2"/>
      <c r="RHB10" s="2"/>
      <c r="RHC10" s="2"/>
      <c r="RHD10" s="2"/>
      <c r="RHE10" s="2"/>
      <c r="RHF10" s="2"/>
      <c r="RHG10" s="2"/>
      <c r="RHH10" s="2"/>
      <c r="RHI10" s="2"/>
      <c r="RHJ10" s="2"/>
      <c r="RHK10" s="2"/>
      <c r="RHL10" s="2"/>
      <c r="RHM10" s="2"/>
      <c r="RHN10" s="2"/>
      <c r="RHO10" s="2"/>
      <c r="RHP10" s="2"/>
      <c r="RHQ10" s="2"/>
      <c r="RHR10" s="2"/>
      <c r="RHS10" s="2"/>
      <c r="RHT10" s="2"/>
      <c r="RHU10" s="2"/>
      <c r="RHV10" s="2"/>
      <c r="RHW10" s="2"/>
      <c r="RHX10" s="2"/>
      <c r="RHY10" s="2"/>
      <c r="RHZ10" s="2"/>
      <c r="RIA10" s="2"/>
      <c r="RIB10" s="2"/>
      <c r="RIC10" s="2"/>
      <c r="RID10" s="2"/>
      <c r="RIE10" s="2"/>
      <c r="RIF10" s="2"/>
      <c r="RIG10" s="2"/>
      <c r="RIH10" s="2"/>
      <c r="RII10" s="2"/>
      <c r="RIJ10" s="2"/>
      <c r="RIK10" s="2"/>
      <c r="RIL10" s="2"/>
      <c r="RIM10" s="2"/>
      <c r="RIN10" s="2"/>
      <c r="RIO10" s="2"/>
      <c r="RIP10" s="2"/>
      <c r="RIQ10" s="2"/>
      <c r="RIR10" s="2"/>
      <c r="RIS10" s="2"/>
      <c r="RIT10" s="2"/>
      <c r="RIU10" s="2"/>
      <c r="RIV10" s="2"/>
      <c r="RIW10" s="2"/>
      <c r="RIX10" s="2"/>
      <c r="RIY10" s="2"/>
      <c r="RIZ10" s="2"/>
      <c r="RJA10" s="2"/>
      <c r="RJB10" s="2"/>
      <c r="RJC10" s="2"/>
      <c r="RJD10" s="2"/>
      <c r="RJE10" s="2"/>
      <c r="RJF10" s="2"/>
      <c r="RJG10" s="2"/>
      <c r="RJH10" s="2"/>
      <c r="RJI10" s="2"/>
      <c r="RJJ10" s="2"/>
      <c r="RJK10" s="2"/>
      <c r="RJL10" s="2"/>
      <c r="RJM10" s="2"/>
      <c r="RJN10" s="2"/>
      <c r="RJO10" s="2"/>
      <c r="RJP10" s="2"/>
      <c r="RJQ10" s="2"/>
      <c r="RJR10" s="2"/>
      <c r="RJS10" s="2"/>
      <c r="RJT10" s="2"/>
      <c r="RJU10" s="2"/>
      <c r="RJV10" s="2"/>
      <c r="RJW10" s="2"/>
      <c r="RJX10" s="2"/>
      <c r="RJY10" s="2"/>
      <c r="RJZ10" s="2"/>
      <c r="RKA10" s="2"/>
      <c r="RKB10" s="2"/>
      <c r="RKC10" s="2"/>
      <c r="RKD10" s="2"/>
      <c r="RKE10" s="2"/>
      <c r="RKF10" s="2"/>
      <c r="RKG10" s="2"/>
      <c r="RKH10" s="2"/>
      <c r="RKI10" s="2"/>
      <c r="RKJ10" s="2"/>
      <c r="RKK10" s="2"/>
      <c r="RKL10" s="2"/>
      <c r="RKM10" s="2"/>
      <c r="RKN10" s="2"/>
      <c r="RKO10" s="2"/>
      <c r="RKP10" s="2"/>
      <c r="RKQ10" s="2"/>
      <c r="RKR10" s="2"/>
      <c r="RKS10" s="2"/>
      <c r="RKT10" s="2"/>
      <c r="RKU10" s="2"/>
      <c r="RKV10" s="2"/>
      <c r="RKW10" s="2"/>
      <c r="RKX10" s="2"/>
      <c r="RKY10" s="2"/>
      <c r="RKZ10" s="2"/>
      <c r="RLA10" s="2"/>
      <c r="RLB10" s="2"/>
      <c r="RLC10" s="2"/>
      <c r="RLD10" s="2"/>
      <c r="RLE10" s="2"/>
      <c r="RLF10" s="2"/>
      <c r="RLG10" s="2"/>
      <c r="RLH10" s="2"/>
      <c r="RLI10" s="2"/>
      <c r="RLJ10" s="2"/>
      <c r="RLK10" s="2"/>
      <c r="RLL10" s="2"/>
      <c r="RLM10" s="2"/>
      <c r="RLN10" s="2"/>
      <c r="RLO10" s="2"/>
      <c r="RLP10" s="2"/>
      <c r="RLQ10" s="2"/>
      <c r="RLR10" s="2"/>
      <c r="RLS10" s="2"/>
      <c r="RLT10" s="2"/>
      <c r="RLU10" s="2"/>
      <c r="RLV10" s="2"/>
      <c r="RLW10" s="2"/>
      <c r="RLX10" s="2"/>
      <c r="RLY10" s="2"/>
      <c r="RLZ10" s="2"/>
      <c r="RMA10" s="2"/>
      <c r="RMB10" s="2"/>
      <c r="RMC10" s="2"/>
      <c r="RMD10" s="2"/>
      <c r="RME10" s="2"/>
      <c r="RMF10" s="2"/>
      <c r="RMG10" s="2"/>
      <c r="RMH10" s="2"/>
      <c r="RMI10" s="2"/>
      <c r="RMJ10" s="2"/>
      <c r="RMK10" s="2"/>
      <c r="RML10" s="2"/>
      <c r="RMM10" s="2"/>
      <c r="RMN10" s="2"/>
      <c r="RMO10" s="2"/>
      <c r="RMP10" s="2"/>
      <c r="RMQ10" s="2"/>
      <c r="RMR10" s="2"/>
      <c r="RMS10" s="2"/>
      <c r="RMT10" s="2"/>
      <c r="RMU10" s="2"/>
      <c r="RMV10" s="2"/>
      <c r="RMW10" s="2"/>
      <c r="RMX10" s="2"/>
      <c r="RMY10" s="2"/>
      <c r="RMZ10" s="2"/>
      <c r="RNA10" s="2"/>
      <c r="RNB10" s="2"/>
      <c r="RNC10" s="2"/>
      <c r="RND10" s="2"/>
      <c r="RNE10" s="2"/>
      <c r="RNF10" s="2"/>
      <c r="RNG10" s="2"/>
      <c r="RNH10" s="2"/>
      <c r="RNI10" s="2"/>
      <c r="RNJ10" s="2"/>
      <c r="RNK10" s="2"/>
      <c r="RNL10" s="2"/>
      <c r="RNM10" s="2"/>
      <c r="RNN10" s="2"/>
      <c r="RNO10" s="2"/>
      <c r="RNP10" s="2"/>
      <c r="RNQ10" s="2"/>
      <c r="RNR10" s="2"/>
      <c r="RNS10" s="2"/>
      <c r="RNT10" s="2"/>
      <c r="RNU10" s="2"/>
      <c r="RNV10" s="2"/>
      <c r="RNW10" s="2"/>
      <c r="RNX10" s="2"/>
      <c r="RNY10" s="2"/>
      <c r="RNZ10" s="2"/>
      <c r="ROA10" s="2"/>
      <c r="ROB10" s="2"/>
      <c r="ROC10" s="2"/>
      <c r="ROD10" s="2"/>
      <c r="ROE10" s="2"/>
      <c r="ROF10" s="2"/>
      <c r="ROG10" s="2"/>
      <c r="ROH10" s="2"/>
      <c r="ROI10" s="2"/>
      <c r="ROJ10" s="2"/>
      <c r="ROK10" s="2"/>
      <c r="ROL10" s="2"/>
      <c r="ROM10" s="2"/>
      <c r="RON10" s="2"/>
      <c r="ROO10" s="2"/>
      <c r="ROP10" s="2"/>
      <c r="ROQ10" s="2"/>
      <c r="ROR10" s="2"/>
      <c r="ROS10" s="2"/>
      <c r="ROT10" s="2"/>
      <c r="ROU10" s="2"/>
      <c r="ROV10" s="2"/>
      <c r="ROW10" s="2"/>
      <c r="ROX10" s="2"/>
      <c r="ROY10" s="2"/>
      <c r="ROZ10" s="2"/>
      <c r="RPA10" s="2"/>
      <c r="RPB10" s="2"/>
      <c r="RPC10" s="2"/>
      <c r="RPD10" s="2"/>
      <c r="RPE10" s="2"/>
      <c r="RPF10" s="2"/>
      <c r="RPG10" s="2"/>
      <c r="RPH10" s="2"/>
      <c r="RPI10" s="2"/>
      <c r="RPJ10" s="2"/>
      <c r="RPK10" s="2"/>
      <c r="RPL10" s="2"/>
      <c r="RPM10" s="2"/>
      <c r="RPN10" s="2"/>
      <c r="RPO10" s="2"/>
      <c r="RPP10" s="2"/>
      <c r="RPQ10" s="2"/>
      <c r="RPR10" s="2"/>
      <c r="RPS10" s="2"/>
      <c r="RPT10" s="2"/>
      <c r="RPU10" s="2"/>
      <c r="RPV10" s="2"/>
      <c r="RPW10" s="2"/>
      <c r="RPX10" s="2"/>
      <c r="RPY10" s="2"/>
      <c r="RPZ10" s="2"/>
      <c r="RQA10" s="2"/>
      <c r="RQB10" s="2"/>
      <c r="RQC10" s="2"/>
      <c r="RQD10" s="2"/>
      <c r="RQE10" s="2"/>
      <c r="RQF10" s="2"/>
      <c r="RQG10" s="2"/>
      <c r="RQH10" s="2"/>
      <c r="RQI10" s="2"/>
      <c r="RQJ10" s="2"/>
      <c r="RQK10" s="2"/>
      <c r="RQL10" s="2"/>
      <c r="RQM10" s="2"/>
      <c r="RQN10" s="2"/>
      <c r="RQO10" s="2"/>
      <c r="RQP10" s="2"/>
      <c r="RQQ10" s="2"/>
      <c r="RQR10" s="2"/>
      <c r="RQS10" s="2"/>
      <c r="RQT10" s="2"/>
      <c r="RQU10" s="2"/>
      <c r="RQV10" s="2"/>
      <c r="RQW10" s="2"/>
      <c r="RQX10" s="2"/>
      <c r="RQY10" s="2"/>
      <c r="RQZ10" s="2"/>
      <c r="RRA10" s="2"/>
      <c r="RRB10" s="2"/>
      <c r="RRC10" s="2"/>
      <c r="RRD10" s="2"/>
      <c r="RRE10" s="2"/>
      <c r="RRF10" s="2"/>
      <c r="RRG10" s="2"/>
      <c r="RRH10" s="2"/>
      <c r="RRI10" s="2"/>
      <c r="RRJ10" s="2"/>
      <c r="RRK10" s="2"/>
      <c r="RRL10" s="2"/>
      <c r="RRM10" s="2"/>
      <c r="RRN10" s="2"/>
      <c r="RRO10" s="2"/>
      <c r="RRP10" s="2"/>
      <c r="RRQ10" s="2"/>
      <c r="RRR10" s="2"/>
      <c r="RRS10" s="2"/>
      <c r="RRT10" s="2"/>
      <c r="RRU10" s="2"/>
      <c r="RRV10" s="2"/>
      <c r="RRW10" s="2"/>
      <c r="RRX10" s="2"/>
      <c r="RRY10" s="2"/>
      <c r="RRZ10" s="2"/>
      <c r="RSA10" s="2"/>
      <c r="RSB10" s="2"/>
      <c r="RSC10" s="2"/>
      <c r="RSD10" s="2"/>
      <c r="RSE10" s="2"/>
      <c r="RSF10" s="2"/>
      <c r="RSG10" s="2"/>
      <c r="RSH10" s="2"/>
      <c r="RSI10" s="2"/>
      <c r="RSJ10" s="2"/>
      <c r="RSK10" s="2"/>
      <c r="RSL10" s="2"/>
      <c r="RSM10" s="2"/>
      <c r="RSN10" s="2"/>
      <c r="RSO10" s="2"/>
      <c r="RSP10" s="2"/>
      <c r="RSQ10" s="2"/>
      <c r="RSR10" s="2"/>
      <c r="RSS10" s="2"/>
      <c r="RST10" s="2"/>
      <c r="RSU10" s="2"/>
      <c r="RSV10" s="2"/>
      <c r="RSW10" s="2"/>
      <c r="RSX10" s="2"/>
      <c r="RSY10" s="2"/>
      <c r="RSZ10" s="2"/>
      <c r="RTA10" s="2"/>
      <c r="RTB10" s="2"/>
      <c r="RTC10" s="2"/>
      <c r="RTD10" s="2"/>
      <c r="RTE10" s="2"/>
      <c r="RTF10" s="2"/>
      <c r="RTG10" s="2"/>
      <c r="RTH10" s="2"/>
      <c r="RTI10" s="2"/>
      <c r="RTJ10" s="2"/>
      <c r="RTK10" s="2"/>
      <c r="RTL10" s="2"/>
      <c r="RTM10" s="2"/>
      <c r="RTN10" s="2"/>
      <c r="RTO10" s="2"/>
      <c r="RTP10" s="2"/>
      <c r="RTQ10" s="2"/>
      <c r="RTR10" s="2"/>
      <c r="RTS10" s="2"/>
      <c r="RTT10" s="2"/>
      <c r="RTU10" s="2"/>
      <c r="RTV10" s="2"/>
      <c r="RTW10" s="2"/>
      <c r="RTX10" s="2"/>
      <c r="RTY10" s="2"/>
      <c r="RTZ10" s="2"/>
      <c r="RUA10" s="2"/>
      <c r="RUB10" s="2"/>
      <c r="RUC10" s="2"/>
      <c r="RUD10" s="2"/>
      <c r="RUE10" s="2"/>
      <c r="RUF10" s="2"/>
      <c r="RUG10" s="2"/>
      <c r="RUH10" s="2"/>
      <c r="RUI10" s="2"/>
      <c r="RUJ10" s="2"/>
      <c r="RUK10" s="2"/>
      <c r="RUL10" s="2"/>
      <c r="RUM10" s="2"/>
      <c r="RUN10" s="2"/>
      <c r="RUO10" s="2"/>
      <c r="RUP10" s="2"/>
      <c r="RUQ10" s="2"/>
      <c r="RUR10" s="2"/>
      <c r="RUS10" s="2"/>
      <c r="RUT10" s="2"/>
      <c r="RUU10" s="2"/>
      <c r="RUV10" s="2"/>
      <c r="RUW10" s="2"/>
      <c r="RUX10" s="2"/>
      <c r="RUY10" s="2"/>
      <c r="RUZ10" s="2"/>
      <c r="RVA10" s="2"/>
      <c r="RVB10" s="2"/>
      <c r="RVC10" s="2"/>
      <c r="RVD10" s="2"/>
      <c r="RVE10" s="2"/>
      <c r="RVF10" s="2"/>
      <c r="RVG10" s="2"/>
      <c r="RVH10" s="2"/>
      <c r="RVI10" s="2"/>
      <c r="RVJ10" s="2"/>
      <c r="RVK10" s="2"/>
      <c r="RVL10" s="2"/>
      <c r="RVM10" s="2"/>
      <c r="RVN10" s="2"/>
      <c r="RVO10" s="2"/>
      <c r="RVP10" s="2"/>
      <c r="RVQ10" s="2"/>
      <c r="RVR10" s="2"/>
      <c r="RVS10" s="2"/>
      <c r="RVT10" s="2"/>
      <c r="RVU10" s="2"/>
      <c r="RVV10" s="2"/>
      <c r="RVW10" s="2"/>
      <c r="RVX10" s="2"/>
      <c r="RVY10" s="2"/>
      <c r="RVZ10" s="2"/>
      <c r="RWA10" s="2"/>
      <c r="RWB10" s="2"/>
      <c r="RWC10" s="2"/>
      <c r="RWD10" s="2"/>
      <c r="RWE10" s="2"/>
      <c r="RWF10" s="2"/>
      <c r="RWG10" s="2"/>
      <c r="RWH10" s="2"/>
      <c r="RWI10" s="2"/>
      <c r="RWJ10" s="2"/>
      <c r="RWK10" s="2"/>
      <c r="RWL10" s="2"/>
      <c r="RWM10" s="2"/>
      <c r="RWN10" s="2"/>
      <c r="RWO10" s="2"/>
      <c r="RWP10" s="2"/>
      <c r="RWQ10" s="2"/>
      <c r="RWR10" s="2"/>
      <c r="RWS10" s="2"/>
      <c r="RWT10" s="2"/>
      <c r="RWU10" s="2"/>
      <c r="RWV10" s="2"/>
      <c r="RWW10" s="2"/>
      <c r="RWX10" s="2"/>
      <c r="RWY10" s="2"/>
      <c r="RWZ10" s="2"/>
      <c r="RXA10" s="2"/>
      <c r="RXB10" s="2"/>
      <c r="RXC10" s="2"/>
      <c r="RXD10" s="2"/>
      <c r="RXE10" s="2"/>
      <c r="RXF10" s="2"/>
      <c r="RXG10" s="2"/>
      <c r="RXH10" s="2"/>
      <c r="RXI10" s="2"/>
      <c r="RXJ10" s="2"/>
      <c r="RXK10" s="2"/>
      <c r="RXL10" s="2"/>
      <c r="RXM10" s="2"/>
      <c r="RXN10" s="2"/>
      <c r="RXO10" s="2"/>
      <c r="RXP10" s="2"/>
      <c r="RXQ10" s="2"/>
      <c r="RXR10" s="2"/>
      <c r="RXS10" s="2"/>
      <c r="RXT10" s="2"/>
      <c r="RXU10" s="2"/>
      <c r="RXV10" s="2"/>
      <c r="RXW10" s="2"/>
      <c r="RXX10" s="2"/>
      <c r="RXY10" s="2"/>
      <c r="RXZ10" s="2"/>
      <c r="RYA10" s="2"/>
      <c r="RYB10" s="2"/>
      <c r="RYC10" s="2"/>
      <c r="RYD10" s="2"/>
      <c r="RYE10" s="2"/>
      <c r="RYF10" s="2"/>
      <c r="RYG10" s="2"/>
      <c r="RYH10" s="2"/>
      <c r="RYI10" s="2"/>
      <c r="RYJ10" s="2"/>
      <c r="RYK10" s="2"/>
      <c r="RYL10" s="2"/>
      <c r="RYM10" s="2"/>
      <c r="RYN10" s="2"/>
      <c r="RYO10" s="2"/>
      <c r="RYP10" s="2"/>
      <c r="RYQ10" s="2"/>
      <c r="RYR10" s="2"/>
      <c r="RYS10" s="2"/>
      <c r="RYT10" s="2"/>
      <c r="RYU10" s="2"/>
      <c r="RYV10" s="2"/>
      <c r="RYW10" s="2"/>
      <c r="RYX10" s="2"/>
      <c r="RYY10" s="2"/>
      <c r="RYZ10" s="2"/>
      <c r="RZA10" s="2"/>
      <c r="RZB10" s="2"/>
      <c r="RZC10" s="2"/>
      <c r="RZD10" s="2"/>
      <c r="RZE10" s="2"/>
      <c r="RZF10" s="2"/>
      <c r="RZG10" s="2"/>
      <c r="RZH10" s="2"/>
      <c r="RZI10" s="2"/>
      <c r="RZJ10" s="2"/>
      <c r="RZK10" s="2"/>
      <c r="RZL10" s="2"/>
      <c r="RZM10" s="2"/>
      <c r="RZN10" s="2"/>
      <c r="RZO10" s="2"/>
      <c r="RZP10" s="2"/>
      <c r="RZQ10" s="2"/>
      <c r="RZR10" s="2"/>
      <c r="RZS10" s="2"/>
      <c r="RZT10" s="2"/>
      <c r="RZU10" s="2"/>
      <c r="RZV10" s="2"/>
      <c r="RZW10" s="2"/>
      <c r="RZX10" s="2"/>
      <c r="RZY10" s="2"/>
      <c r="RZZ10" s="2"/>
      <c r="SAA10" s="2"/>
      <c r="SAB10" s="2"/>
      <c r="SAC10" s="2"/>
      <c r="SAD10" s="2"/>
      <c r="SAE10" s="2"/>
      <c r="SAF10" s="2"/>
      <c r="SAG10" s="2"/>
      <c r="SAH10" s="2"/>
      <c r="SAI10" s="2"/>
      <c r="SAJ10" s="2"/>
      <c r="SAK10" s="2"/>
      <c r="SAL10" s="2"/>
      <c r="SAM10" s="2"/>
      <c r="SAN10" s="2"/>
      <c r="SAO10" s="2"/>
      <c r="SAP10" s="2"/>
      <c r="SAQ10" s="2"/>
      <c r="SAR10" s="2"/>
      <c r="SAS10" s="2"/>
      <c r="SAT10" s="2"/>
      <c r="SAU10" s="2"/>
      <c r="SAV10" s="2"/>
      <c r="SAW10" s="2"/>
      <c r="SAX10" s="2"/>
      <c r="SAY10" s="2"/>
      <c r="SAZ10" s="2"/>
      <c r="SBA10" s="2"/>
      <c r="SBB10" s="2"/>
      <c r="SBC10" s="2"/>
      <c r="SBD10" s="2"/>
      <c r="SBE10" s="2"/>
      <c r="SBF10" s="2"/>
      <c r="SBG10" s="2"/>
      <c r="SBH10" s="2"/>
      <c r="SBI10" s="2"/>
      <c r="SBJ10" s="2"/>
      <c r="SBK10" s="2"/>
      <c r="SBL10" s="2"/>
      <c r="SBM10" s="2"/>
      <c r="SBN10" s="2"/>
      <c r="SBO10" s="2"/>
      <c r="SBP10" s="2"/>
      <c r="SBQ10" s="2"/>
      <c r="SBR10" s="2"/>
      <c r="SBS10" s="2"/>
      <c r="SBT10" s="2"/>
      <c r="SBU10" s="2"/>
      <c r="SBV10" s="2"/>
      <c r="SBW10" s="2"/>
      <c r="SBX10" s="2"/>
      <c r="SBY10" s="2"/>
      <c r="SBZ10" s="2"/>
      <c r="SCA10" s="2"/>
      <c r="SCB10" s="2"/>
      <c r="SCC10" s="2"/>
      <c r="SCD10" s="2"/>
      <c r="SCE10" s="2"/>
      <c r="SCF10" s="2"/>
      <c r="SCG10" s="2"/>
      <c r="SCH10" s="2"/>
      <c r="SCI10" s="2"/>
      <c r="SCJ10" s="2"/>
      <c r="SCK10" s="2"/>
      <c r="SCL10" s="2"/>
      <c r="SCM10" s="2"/>
      <c r="SCN10" s="2"/>
      <c r="SCO10" s="2"/>
      <c r="SCP10" s="2"/>
      <c r="SCQ10" s="2"/>
      <c r="SCR10" s="2"/>
      <c r="SCS10" s="2"/>
      <c r="SCT10" s="2"/>
      <c r="SCU10" s="2"/>
      <c r="SCV10" s="2"/>
      <c r="SCW10" s="2"/>
      <c r="SCX10" s="2"/>
      <c r="SCY10" s="2"/>
      <c r="SCZ10" s="2"/>
      <c r="SDA10" s="2"/>
      <c r="SDB10" s="2"/>
      <c r="SDC10" s="2"/>
      <c r="SDD10" s="2"/>
      <c r="SDE10" s="2"/>
      <c r="SDF10" s="2"/>
      <c r="SDG10" s="2"/>
      <c r="SDH10" s="2"/>
      <c r="SDI10" s="2"/>
      <c r="SDJ10" s="2"/>
      <c r="SDK10" s="2"/>
      <c r="SDL10" s="2"/>
      <c r="SDM10" s="2"/>
      <c r="SDN10" s="2"/>
      <c r="SDO10" s="2"/>
      <c r="SDP10" s="2"/>
      <c r="SDQ10" s="2"/>
      <c r="SDR10" s="2"/>
      <c r="SDS10" s="2"/>
      <c r="SDT10" s="2"/>
      <c r="SDU10" s="2"/>
      <c r="SDV10" s="2"/>
      <c r="SDW10" s="2"/>
      <c r="SDX10" s="2"/>
      <c r="SDY10" s="2"/>
      <c r="SDZ10" s="2"/>
      <c r="SEA10" s="2"/>
      <c r="SEB10" s="2"/>
      <c r="SEC10" s="2"/>
      <c r="SED10" s="2"/>
      <c r="SEE10" s="2"/>
      <c r="SEF10" s="2"/>
      <c r="SEG10" s="2"/>
      <c r="SEH10" s="2"/>
      <c r="SEI10" s="2"/>
      <c r="SEJ10" s="2"/>
      <c r="SEK10" s="2"/>
      <c r="SEL10" s="2"/>
      <c r="SEM10" s="2"/>
      <c r="SEN10" s="2"/>
      <c r="SEO10" s="2"/>
      <c r="SEP10" s="2"/>
      <c r="SEQ10" s="2"/>
      <c r="SER10" s="2"/>
      <c r="SES10" s="2"/>
      <c r="SET10" s="2"/>
      <c r="SEU10" s="2"/>
      <c r="SEV10" s="2"/>
      <c r="SEW10" s="2"/>
      <c r="SEX10" s="2"/>
      <c r="SEY10" s="2"/>
      <c r="SEZ10" s="2"/>
      <c r="SFA10" s="2"/>
      <c r="SFB10" s="2"/>
      <c r="SFC10" s="2"/>
      <c r="SFD10" s="2"/>
      <c r="SFE10" s="2"/>
      <c r="SFF10" s="2"/>
      <c r="SFG10" s="2"/>
      <c r="SFH10" s="2"/>
      <c r="SFI10" s="2"/>
      <c r="SFJ10" s="2"/>
      <c r="SFK10" s="2"/>
      <c r="SFL10" s="2"/>
      <c r="SFM10" s="2"/>
      <c r="SFN10" s="2"/>
      <c r="SFO10" s="2"/>
      <c r="SFP10" s="2"/>
      <c r="SFQ10" s="2"/>
      <c r="SFR10" s="2"/>
      <c r="SFS10" s="2"/>
      <c r="SFT10" s="2"/>
      <c r="SFU10" s="2"/>
      <c r="SFV10" s="2"/>
      <c r="SFW10" s="2"/>
      <c r="SFX10" s="2"/>
      <c r="SFY10" s="2"/>
      <c r="SFZ10" s="2"/>
      <c r="SGA10" s="2"/>
      <c r="SGB10" s="2"/>
      <c r="SGC10" s="2"/>
      <c r="SGD10" s="2"/>
      <c r="SGE10" s="2"/>
      <c r="SGF10" s="2"/>
      <c r="SGG10" s="2"/>
      <c r="SGH10" s="2"/>
      <c r="SGI10" s="2"/>
      <c r="SGJ10" s="2"/>
      <c r="SGK10" s="2"/>
      <c r="SGL10" s="2"/>
      <c r="SGM10" s="2"/>
      <c r="SGN10" s="2"/>
      <c r="SGO10" s="2"/>
      <c r="SGP10" s="2"/>
      <c r="SGQ10" s="2"/>
      <c r="SGR10" s="2"/>
      <c r="SGS10" s="2"/>
      <c r="SGT10" s="2"/>
      <c r="SGU10" s="2"/>
      <c r="SGV10" s="2"/>
      <c r="SGW10" s="2"/>
      <c r="SGX10" s="2"/>
      <c r="SGY10" s="2"/>
      <c r="SGZ10" s="2"/>
      <c r="SHA10" s="2"/>
      <c r="SHB10" s="2"/>
      <c r="SHC10" s="2"/>
      <c r="SHD10" s="2"/>
      <c r="SHE10" s="2"/>
      <c r="SHF10" s="2"/>
      <c r="SHG10" s="2"/>
      <c r="SHH10" s="2"/>
      <c r="SHI10" s="2"/>
      <c r="SHJ10" s="2"/>
      <c r="SHK10" s="2"/>
      <c r="SHL10" s="2"/>
      <c r="SHM10" s="2"/>
      <c r="SHN10" s="2"/>
      <c r="SHO10" s="2"/>
      <c r="SHP10" s="2"/>
      <c r="SHQ10" s="2"/>
      <c r="SHR10" s="2"/>
      <c r="SHS10" s="2"/>
      <c r="SHT10" s="2"/>
      <c r="SHU10" s="2"/>
      <c r="SHV10" s="2"/>
      <c r="SHW10" s="2"/>
      <c r="SHX10" s="2"/>
      <c r="SHY10" s="2"/>
      <c r="SHZ10" s="2"/>
      <c r="SIA10" s="2"/>
      <c r="SIB10" s="2"/>
      <c r="SIC10" s="2"/>
      <c r="SID10" s="2"/>
      <c r="SIE10" s="2"/>
      <c r="SIF10" s="2"/>
      <c r="SIG10" s="2"/>
      <c r="SIH10" s="2"/>
      <c r="SII10" s="2"/>
      <c r="SIJ10" s="2"/>
      <c r="SIK10" s="2"/>
      <c r="SIL10" s="2"/>
      <c r="SIM10" s="2"/>
      <c r="SIN10" s="2"/>
      <c r="SIO10" s="2"/>
      <c r="SIP10" s="2"/>
      <c r="SIQ10" s="2"/>
      <c r="SIR10" s="2"/>
      <c r="SIS10" s="2"/>
      <c r="SIT10" s="2"/>
      <c r="SIU10" s="2"/>
      <c r="SIV10" s="2"/>
      <c r="SIW10" s="2"/>
      <c r="SIX10" s="2"/>
      <c r="SIY10" s="2"/>
      <c r="SIZ10" s="2"/>
      <c r="SJA10" s="2"/>
      <c r="SJB10" s="2"/>
      <c r="SJC10" s="2"/>
      <c r="SJD10" s="2"/>
      <c r="SJE10" s="2"/>
      <c r="SJF10" s="2"/>
      <c r="SJG10" s="2"/>
      <c r="SJH10" s="2"/>
      <c r="SJI10" s="2"/>
      <c r="SJJ10" s="2"/>
      <c r="SJK10" s="2"/>
      <c r="SJL10" s="2"/>
      <c r="SJM10" s="2"/>
      <c r="SJN10" s="2"/>
      <c r="SJO10" s="2"/>
      <c r="SJP10" s="2"/>
      <c r="SJQ10" s="2"/>
      <c r="SJR10" s="2"/>
      <c r="SJS10" s="2"/>
      <c r="SJT10" s="2"/>
      <c r="SJU10" s="2"/>
      <c r="SJV10" s="2"/>
      <c r="SJW10" s="2"/>
      <c r="SJX10" s="2"/>
      <c r="SJY10" s="2"/>
      <c r="SJZ10" s="2"/>
      <c r="SKA10" s="2"/>
      <c r="SKB10" s="2"/>
      <c r="SKC10" s="2"/>
      <c r="SKD10" s="2"/>
      <c r="SKE10" s="2"/>
      <c r="SKF10" s="2"/>
      <c r="SKG10" s="2"/>
      <c r="SKH10" s="2"/>
      <c r="SKI10" s="2"/>
      <c r="SKJ10" s="2"/>
      <c r="SKK10" s="2"/>
      <c r="SKL10" s="2"/>
      <c r="SKM10" s="2"/>
      <c r="SKN10" s="2"/>
      <c r="SKO10" s="2"/>
      <c r="SKP10" s="2"/>
      <c r="SKQ10" s="2"/>
      <c r="SKR10" s="2"/>
      <c r="SKS10" s="2"/>
      <c r="SKT10" s="2"/>
      <c r="SKU10" s="2"/>
      <c r="SKV10" s="2"/>
      <c r="SKW10" s="2"/>
      <c r="SKX10" s="2"/>
      <c r="SKY10" s="2"/>
      <c r="SKZ10" s="2"/>
      <c r="SLA10" s="2"/>
      <c r="SLB10" s="2"/>
      <c r="SLC10" s="2"/>
      <c r="SLD10" s="2"/>
      <c r="SLE10" s="2"/>
      <c r="SLF10" s="2"/>
      <c r="SLG10" s="2"/>
      <c r="SLH10" s="2"/>
      <c r="SLI10" s="2"/>
      <c r="SLJ10" s="2"/>
      <c r="SLK10" s="2"/>
      <c r="SLL10" s="2"/>
      <c r="SLM10" s="2"/>
      <c r="SLN10" s="2"/>
      <c r="SLO10" s="2"/>
      <c r="SLP10" s="2"/>
      <c r="SLQ10" s="2"/>
      <c r="SLR10" s="2"/>
      <c r="SLS10" s="2"/>
      <c r="SLT10" s="2"/>
      <c r="SLU10" s="2"/>
      <c r="SLV10" s="2"/>
      <c r="SLW10" s="2"/>
      <c r="SLX10" s="2"/>
      <c r="SLY10" s="2"/>
      <c r="SLZ10" s="2"/>
      <c r="SMA10" s="2"/>
      <c r="SMB10" s="2"/>
      <c r="SMC10" s="2"/>
      <c r="SMD10" s="2"/>
      <c r="SME10" s="2"/>
      <c r="SMF10" s="2"/>
      <c r="SMG10" s="2"/>
      <c r="SMH10" s="2"/>
      <c r="SMI10" s="2"/>
      <c r="SMJ10" s="2"/>
      <c r="SMK10" s="2"/>
      <c r="SML10" s="2"/>
      <c r="SMM10" s="2"/>
      <c r="SMN10" s="2"/>
      <c r="SMO10" s="2"/>
      <c r="SMP10" s="2"/>
      <c r="SMQ10" s="2"/>
      <c r="SMR10" s="2"/>
      <c r="SMS10" s="2"/>
      <c r="SMT10" s="2"/>
      <c r="SMU10" s="2"/>
      <c r="SMV10" s="2"/>
      <c r="SMW10" s="2"/>
      <c r="SMX10" s="2"/>
      <c r="SMY10" s="2"/>
      <c r="SMZ10" s="2"/>
      <c r="SNA10" s="2"/>
      <c r="SNB10" s="2"/>
      <c r="SNC10" s="2"/>
      <c r="SND10" s="2"/>
      <c r="SNE10" s="2"/>
      <c r="SNF10" s="2"/>
      <c r="SNG10" s="2"/>
      <c r="SNH10" s="2"/>
      <c r="SNI10" s="2"/>
      <c r="SNJ10" s="2"/>
      <c r="SNK10" s="2"/>
      <c r="SNL10" s="2"/>
      <c r="SNM10" s="2"/>
      <c r="SNN10" s="2"/>
      <c r="SNO10" s="2"/>
      <c r="SNP10" s="2"/>
      <c r="SNQ10" s="2"/>
      <c r="SNR10" s="2"/>
      <c r="SNS10" s="2"/>
      <c r="SNT10" s="2"/>
      <c r="SNU10" s="2"/>
      <c r="SNV10" s="2"/>
      <c r="SNW10" s="2"/>
      <c r="SNX10" s="2"/>
      <c r="SNY10" s="2"/>
      <c r="SNZ10" s="2"/>
      <c r="SOA10" s="2"/>
      <c r="SOB10" s="2"/>
      <c r="SOC10" s="2"/>
      <c r="SOD10" s="2"/>
      <c r="SOE10" s="2"/>
      <c r="SOF10" s="2"/>
      <c r="SOG10" s="2"/>
      <c r="SOH10" s="2"/>
      <c r="SOI10" s="2"/>
      <c r="SOJ10" s="2"/>
      <c r="SOK10" s="2"/>
      <c r="SOL10" s="2"/>
      <c r="SOM10" s="2"/>
      <c r="SON10" s="2"/>
      <c r="SOO10" s="2"/>
      <c r="SOP10" s="2"/>
      <c r="SOQ10" s="2"/>
      <c r="SOR10" s="2"/>
      <c r="SOS10" s="2"/>
      <c r="SOT10" s="2"/>
      <c r="SOU10" s="2"/>
      <c r="SOV10" s="2"/>
      <c r="SOW10" s="2"/>
      <c r="SOX10" s="2"/>
      <c r="SOY10" s="2"/>
      <c r="SOZ10" s="2"/>
      <c r="SPA10" s="2"/>
      <c r="SPB10" s="2"/>
      <c r="SPC10" s="2"/>
      <c r="SPD10" s="2"/>
      <c r="SPE10" s="2"/>
      <c r="SPF10" s="2"/>
      <c r="SPG10" s="2"/>
      <c r="SPH10" s="2"/>
      <c r="SPI10" s="2"/>
      <c r="SPJ10" s="2"/>
      <c r="SPK10" s="2"/>
      <c r="SPL10" s="2"/>
      <c r="SPM10" s="2"/>
      <c r="SPN10" s="2"/>
      <c r="SPO10" s="2"/>
      <c r="SPP10" s="2"/>
      <c r="SPQ10" s="2"/>
      <c r="SPR10" s="2"/>
      <c r="SPS10" s="2"/>
      <c r="SPT10" s="2"/>
      <c r="SPU10" s="2"/>
      <c r="SPV10" s="2"/>
      <c r="SPW10" s="2"/>
      <c r="SPX10" s="2"/>
      <c r="SPY10" s="2"/>
      <c r="SPZ10" s="2"/>
      <c r="SQA10" s="2"/>
      <c r="SQB10" s="2"/>
      <c r="SQC10" s="2"/>
      <c r="SQD10" s="2"/>
      <c r="SQE10" s="2"/>
      <c r="SQF10" s="2"/>
      <c r="SQG10" s="2"/>
      <c r="SQH10" s="2"/>
      <c r="SQI10" s="2"/>
      <c r="SQJ10" s="2"/>
      <c r="SQK10" s="2"/>
      <c r="SQL10" s="2"/>
      <c r="SQM10" s="2"/>
      <c r="SQN10" s="2"/>
      <c r="SQO10" s="2"/>
      <c r="SQP10" s="2"/>
      <c r="SQQ10" s="2"/>
      <c r="SQR10" s="2"/>
      <c r="SQS10" s="2"/>
      <c r="SQT10" s="2"/>
      <c r="SQU10" s="2"/>
      <c r="SQV10" s="2"/>
      <c r="SQW10" s="2"/>
      <c r="SQX10" s="2"/>
      <c r="SQY10" s="2"/>
      <c r="SQZ10" s="2"/>
      <c r="SRA10" s="2"/>
      <c r="SRB10" s="2"/>
      <c r="SRC10" s="2"/>
      <c r="SRD10" s="2"/>
      <c r="SRE10" s="2"/>
      <c r="SRF10" s="2"/>
      <c r="SRG10" s="2"/>
      <c r="SRH10" s="2"/>
      <c r="SRI10" s="2"/>
      <c r="SRJ10" s="2"/>
      <c r="SRK10" s="2"/>
      <c r="SRL10" s="2"/>
      <c r="SRM10" s="2"/>
      <c r="SRN10" s="2"/>
      <c r="SRO10" s="2"/>
      <c r="SRP10" s="2"/>
      <c r="SRQ10" s="2"/>
      <c r="SRR10" s="2"/>
      <c r="SRS10" s="2"/>
      <c r="SRT10" s="2"/>
      <c r="SRU10" s="2"/>
      <c r="SRV10" s="2"/>
      <c r="SRW10" s="2"/>
      <c r="SRX10" s="2"/>
      <c r="SRY10" s="2"/>
      <c r="SRZ10" s="2"/>
      <c r="SSA10" s="2"/>
      <c r="SSB10" s="2"/>
      <c r="SSC10" s="2"/>
      <c r="SSD10" s="2"/>
      <c r="SSE10" s="2"/>
      <c r="SSF10" s="2"/>
      <c r="SSG10" s="2"/>
      <c r="SSH10" s="2"/>
      <c r="SSI10" s="2"/>
      <c r="SSJ10" s="2"/>
      <c r="SSK10" s="2"/>
      <c r="SSL10" s="2"/>
      <c r="SSM10" s="2"/>
      <c r="SSN10" s="2"/>
      <c r="SSO10" s="2"/>
      <c r="SSP10" s="2"/>
      <c r="SSQ10" s="2"/>
      <c r="SSR10" s="2"/>
      <c r="SSS10" s="2"/>
      <c r="SST10" s="2"/>
      <c r="SSU10" s="2"/>
      <c r="SSV10" s="2"/>
      <c r="SSW10" s="2"/>
      <c r="SSX10" s="2"/>
      <c r="SSY10" s="2"/>
      <c r="SSZ10" s="2"/>
      <c r="STA10" s="2"/>
      <c r="STB10" s="2"/>
      <c r="STC10" s="2"/>
      <c r="STD10" s="2"/>
      <c r="STE10" s="2"/>
      <c r="STF10" s="2"/>
      <c r="STG10" s="2"/>
      <c r="STH10" s="2"/>
      <c r="STI10" s="2"/>
      <c r="STJ10" s="2"/>
      <c r="STK10" s="2"/>
      <c r="STL10" s="2"/>
      <c r="STM10" s="2"/>
      <c r="STN10" s="2"/>
      <c r="STO10" s="2"/>
      <c r="STP10" s="2"/>
      <c r="STQ10" s="2"/>
      <c r="STR10" s="2"/>
      <c r="STS10" s="2"/>
      <c r="STT10" s="2"/>
      <c r="STU10" s="2"/>
      <c r="STV10" s="2"/>
      <c r="STW10" s="2"/>
      <c r="STX10" s="2"/>
      <c r="STY10" s="2"/>
      <c r="STZ10" s="2"/>
      <c r="SUA10" s="2"/>
      <c r="SUB10" s="2"/>
      <c r="SUC10" s="2"/>
      <c r="SUD10" s="2"/>
      <c r="SUE10" s="2"/>
      <c r="SUF10" s="2"/>
      <c r="SUG10" s="2"/>
      <c r="SUH10" s="2"/>
      <c r="SUI10" s="2"/>
      <c r="SUJ10" s="2"/>
      <c r="SUK10" s="2"/>
      <c r="SUL10" s="2"/>
      <c r="SUM10" s="2"/>
      <c r="SUN10" s="2"/>
      <c r="SUO10" s="2"/>
      <c r="SUP10" s="2"/>
      <c r="SUQ10" s="2"/>
      <c r="SUR10" s="2"/>
      <c r="SUS10" s="2"/>
      <c r="SUT10" s="2"/>
      <c r="SUU10" s="2"/>
      <c r="SUV10" s="2"/>
      <c r="SUW10" s="2"/>
      <c r="SUX10" s="2"/>
      <c r="SUY10" s="2"/>
      <c r="SUZ10" s="2"/>
      <c r="SVA10" s="2"/>
      <c r="SVB10" s="2"/>
      <c r="SVC10" s="2"/>
      <c r="SVD10" s="2"/>
      <c r="SVE10" s="2"/>
      <c r="SVF10" s="2"/>
      <c r="SVG10" s="2"/>
      <c r="SVH10" s="2"/>
      <c r="SVI10" s="2"/>
      <c r="SVJ10" s="2"/>
      <c r="SVK10" s="2"/>
      <c r="SVL10" s="2"/>
      <c r="SVM10" s="2"/>
      <c r="SVN10" s="2"/>
      <c r="SVO10" s="2"/>
      <c r="SVP10" s="2"/>
      <c r="SVQ10" s="2"/>
      <c r="SVR10" s="2"/>
      <c r="SVS10" s="2"/>
      <c r="SVT10" s="2"/>
      <c r="SVU10" s="2"/>
      <c r="SVV10" s="2"/>
      <c r="SVW10" s="2"/>
      <c r="SVX10" s="2"/>
      <c r="SVY10" s="2"/>
      <c r="SVZ10" s="2"/>
      <c r="SWA10" s="2"/>
      <c r="SWB10" s="2"/>
      <c r="SWC10" s="2"/>
      <c r="SWD10" s="2"/>
      <c r="SWE10" s="2"/>
      <c r="SWF10" s="2"/>
      <c r="SWG10" s="2"/>
      <c r="SWH10" s="2"/>
      <c r="SWI10" s="2"/>
      <c r="SWJ10" s="2"/>
      <c r="SWK10" s="2"/>
      <c r="SWL10" s="2"/>
      <c r="SWM10" s="2"/>
      <c r="SWN10" s="2"/>
      <c r="SWO10" s="2"/>
      <c r="SWP10" s="2"/>
      <c r="SWQ10" s="2"/>
      <c r="SWR10" s="2"/>
      <c r="SWS10" s="2"/>
      <c r="SWT10" s="2"/>
      <c r="SWU10" s="2"/>
      <c r="SWV10" s="2"/>
      <c r="SWW10" s="2"/>
      <c r="SWX10" s="2"/>
      <c r="SWY10" s="2"/>
      <c r="SWZ10" s="2"/>
      <c r="SXA10" s="2"/>
      <c r="SXB10" s="2"/>
      <c r="SXC10" s="2"/>
      <c r="SXD10" s="2"/>
      <c r="SXE10" s="2"/>
      <c r="SXF10" s="2"/>
      <c r="SXG10" s="2"/>
      <c r="SXH10" s="2"/>
      <c r="SXI10" s="2"/>
      <c r="SXJ10" s="2"/>
      <c r="SXK10" s="2"/>
      <c r="SXL10" s="2"/>
      <c r="SXM10" s="2"/>
      <c r="SXN10" s="2"/>
      <c r="SXO10" s="2"/>
      <c r="SXP10" s="2"/>
      <c r="SXQ10" s="2"/>
      <c r="SXR10" s="2"/>
      <c r="SXS10" s="2"/>
      <c r="SXT10" s="2"/>
      <c r="SXU10" s="2"/>
      <c r="SXV10" s="2"/>
      <c r="SXW10" s="2"/>
      <c r="SXX10" s="2"/>
      <c r="SXY10" s="2"/>
      <c r="SXZ10" s="2"/>
      <c r="SYA10" s="2"/>
      <c r="SYB10" s="2"/>
      <c r="SYC10" s="2"/>
      <c r="SYD10" s="2"/>
      <c r="SYE10" s="2"/>
      <c r="SYF10" s="2"/>
      <c r="SYG10" s="2"/>
      <c r="SYH10" s="2"/>
      <c r="SYI10" s="2"/>
      <c r="SYJ10" s="2"/>
      <c r="SYK10" s="2"/>
      <c r="SYL10" s="2"/>
      <c r="SYM10" s="2"/>
      <c r="SYN10" s="2"/>
      <c r="SYO10" s="2"/>
      <c r="SYP10" s="2"/>
      <c r="SYQ10" s="2"/>
      <c r="SYR10" s="2"/>
      <c r="SYS10" s="2"/>
      <c r="SYT10" s="2"/>
      <c r="SYU10" s="2"/>
      <c r="SYV10" s="2"/>
      <c r="SYW10" s="2"/>
      <c r="SYX10" s="2"/>
      <c r="SYY10" s="2"/>
      <c r="SYZ10" s="2"/>
      <c r="SZA10" s="2"/>
      <c r="SZB10" s="2"/>
      <c r="SZC10" s="2"/>
      <c r="SZD10" s="2"/>
      <c r="SZE10" s="2"/>
      <c r="SZF10" s="2"/>
      <c r="SZG10" s="2"/>
      <c r="SZH10" s="2"/>
      <c r="SZI10" s="2"/>
      <c r="SZJ10" s="2"/>
      <c r="SZK10" s="2"/>
      <c r="SZL10" s="2"/>
      <c r="SZM10" s="2"/>
      <c r="SZN10" s="2"/>
      <c r="SZO10" s="2"/>
      <c r="SZP10" s="2"/>
      <c r="SZQ10" s="2"/>
      <c r="SZR10" s="2"/>
      <c r="SZS10" s="2"/>
      <c r="SZT10" s="2"/>
      <c r="SZU10" s="2"/>
      <c r="SZV10" s="2"/>
      <c r="SZW10" s="2"/>
      <c r="SZX10" s="2"/>
      <c r="SZY10" s="2"/>
      <c r="SZZ10" s="2"/>
      <c r="TAA10" s="2"/>
      <c r="TAB10" s="2"/>
      <c r="TAC10" s="2"/>
      <c r="TAD10" s="2"/>
      <c r="TAE10" s="2"/>
      <c r="TAF10" s="2"/>
      <c r="TAG10" s="2"/>
      <c r="TAH10" s="2"/>
      <c r="TAI10" s="2"/>
      <c r="TAJ10" s="2"/>
      <c r="TAK10" s="2"/>
      <c r="TAL10" s="2"/>
      <c r="TAM10" s="2"/>
      <c r="TAN10" s="2"/>
      <c r="TAO10" s="2"/>
      <c r="TAP10" s="2"/>
      <c r="TAQ10" s="2"/>
      <c r="TAR10" s="2"/>
      <c r="TAS10" s="2"/>
      <c r="TAT10" s="2"/>
      <c r="TAU10" s="2"/>
      <c r="TAV10" s="2"/>
      <c r="TAW10" s="2"/>
      <c r="TAX10" s="2"/>
      <c r="TAY10" s="2"/>
      <c r="TAZ10" s="2"/>
      <c r="TBA10" s="2"/>
      <c r="TBB10" s="2"/>
      <c r="TBC10" s="2"/>
      <c r="TBD10" s="2"/>
      <c r="TBE10" s="2"/>
      <c r="TBF10" s="2"/>
      <c r="TBG10" s="2"/>
      <c r="TBH10" s="2"/>
      <c r="TBI10" s="2"/>
      <c r="TBJ10" s="2"/>
      <c r="TBK10" s="2"/>
      <c r="TBL10" s="2"/>
      <c r="TBM10" s="2"/>
      <c r="TBN10" s="2"/>
      <c r="TBO10" s="2"/>
      <c r="TBP10" s="2"/>
      <c r="TBQ10" s="2"/>
      <c r="TBR10" s="2"/>
      <c r="TBS10" s="2"/>
      <c r="TBT10" s="2"/>
      <c r="TBU10" s="2"/>
      <c r="TBV10" s="2"/>
      <c r="TBW10" s="2"/>
      <c r="TBX10" s="2"/>
      <c r="TBY10" s="2"/>
      <c r="TBZ10" s="2"/>
      <c r="TCA10" s="2"/>
      <c r="TCB10" s="2"/>
      <c r="TCC10" s="2"/>
      <c r="TCD10" s="2"/>
      <c r="TCE10" s="2"/>
      <c r="TCF10" s="2"/>
      <c r="TCG10" s="2"/>
      <c r="TCH10" s="2"/>
      <c r="TCI10" s="2"/>
      <c r="TCJ10" s="2"/>
      <c r="TCK10" s="2"/>
      <c r="TCL10" s="2"/>
      <c r="TCM10" s="2"/>
      <c r="TCN10" s="2"/>
      <c r="TCO10" s="2"/>
      <c r="TCP10" s="2"/>
      <c r="TCQ10" s="2"/>
      <c r="TCR10" s="2"/>
      <c r="TCS10" s="2"/>
      <c r="TCT10" s="2"/>
      <c r="TCU10" s="2"/>
      <c r="TCV10" s="2"/>
      <c r="TCW10" s="2"/>
      <c r="TCX10" s="2"/>
      <c r="TCY10" s="2"/>
      <c r="TCZ10" s="2"/>
      <c r="TDA10" s="2"/>
      <c r="TDB10" s="2"/>
      <c r="TDC10" s="2"/>
      <c r="TDD10" s="2"/>
      <c r="TDE10" s="2"/>
      <c r="TDF10" s="2"/>
      <c r="TDG10" s="2"/>
      <c r="TDH10" s="2"/>
      <c r="TDI10" s="2"/>
      <c r="TDJ10" s="2"/>
      <c r="TDK10" s="2"/>
      <c r="TDL10" s="2"/>
      <c r="TDM10" s="2"/>
      <c r="TDN10" s="2"/>
      <c r="TDO10" s="2"/>
      <c r="TDP10" s="2"/>
      <c r="TDQ10" s="2"/>
      <c r="TDR10" s="2"/>
      <c r="TDS10" s="2"/>
      <c r="TDT10" s="2"/>
      <c r="TDU10" s="2"/>
      <c r="TDV10" s="2"/>
      <c r="TDW10" s="2"/>
      <c r="TDX10" s="2"/>
      <c r="TDY10" s="2"/>
      <c r="TDZ10" s="2"/>
      <c r="TEA10" s="2"/>
      <c r="TEB10" s="2"/>
      <c r="TEC10" s="2"/>
      <c r="TED10" s="2"/>
      <c r="TEE10" s="2"/>
      <c r="TEF10" s="2"/>
      <c r="TEG10" s="2"/>
      <c r="TEH10" s="2"/>
      <c r="TEI10" s="2"/>
      <c r="TEJ10" s="2"/>
      <c r="TEK10" s="2"/>
      <c r="TEL10" s="2"/>
      <c r="TEM10" s="2"/>
      <c r="TEN10" s="2"/>
      <c r="TEO10" s="2"/>
      <c r="TEP10" s="2"/>
      <c r="TEQ10" s="2"/>
      <c r="TER10" s="2"/>
      <c r="TES10" s="2"/>
      <c r="TET10" s="2"/>
      <c r="TEU10" s="2"/>
      <c r="TEV10" s="2"/>
      <c r="TEW10" s="2"/>
      <c r="TEX10" s="2"/>
      <c r="TEY10" s="2"/>
      <c r="TEZ10" s="2"/>
      <c r="TFA10" s="2"/>
      <c r="TFB10" s="2"/>
      <c r="TFC10" s="2"/>
      <c r="TFD10" s="2"/>
      <c r="TFE10" s="2"/>
      <c r="TFF10" s="2"/>
      <c r="TFG10" s="2"/>
      <c r="TFH10" s="2"/>
      <c r="TFI10" s="2"/>
      <c r="TFJ10" s="2"/>
      <c r="TFK10" s="2"/>
      <c r="TFL10" s="2"/>
      <c r="TFM10" s="2"/>
      <c r="TFN10" s="2"/>
      <c r="TFO10" s="2"/>
      <c r="TFP10" s="2"/>
      <c r="TFQ10" s="2"/>
      <c r="TFR10" s="2"/>
      <c r="TFS10" s="2"/>
      <c r="TFT10" s="2"/>
      <c r="TFU10" s="2"/>
      <c r="TFV10" s="2"/>
      <c r="TFW10" s="2"/>
      <c r="TFX10" s="2"/>
      <c r="TFY10" s="2"/>
      <c r="TFZ10" s="2"/>
      <c r="TGA10" s="2"/>
      <c r="TGB10" s="2"/>
      <c r="TGC10" s="2"/>
      <c r="TGD10" s="2"/>
      <c r="TGE10" s="2"/>
      <c r="TGF10" s="2"/>
      <c r="TGG10" s="2"/>
      <c r="TGH10" s="2"/>
      <c r="TGI10" s="2"/>
      <c r="TGJ10" s="2"/>
      <c r="TGK10" s="2"/>
      <c r="TGL10" s="2"/>
      <c r="TGM10" s="2"/>
      <c r="TGN10" s="2"/>
      <c r="TGO10" s="2"/>
      <c r="TGP10" s="2"/>
      <c r="TGQ10" s="2"/>
      <c r="TGR10" s="2"/>
      <c r="TGS10" s="2"/>
      <c r="TGT10" s="2"/>
      <c r="TGU10" s="2"/>
      <c r="TGV10" s="2"/>
      <c r="TGW10" s="2"/>
      <c r="TGX10" s="2"/>
      <c r="TGY10" s="2"/>
      <c r="TGZ10" s="2"/>
      <c r="THA10" s="2"/>
      <c r="THB10" s="2"/>
      <c r="THC10" s="2"/>
      <c r="THD10" s="2"/>
      <c r="THE10" s="2"/>
      <c r="THF10" s="2"/>
      <c r="THG10" s="2"/>
      <c r="THH10" s="2"/>
      <c r="THI10" s="2"/>
      <c r="THJ10" s="2"/>
      <c r="THK10" s="2"/>
      <c r="THL10" s="2"/>
      <c r="THM10" s="2"/>
      <c r="THN10" s="2"/>
      <c r="THO10" s="2"/>
      <c r="THP10" s="2"/>
      <c r="THQ10" s="2"/>
      <c r="THR10" s="2"/>
      <c r="THS10" s="2"/>
      <c r="THT10" s="2"/>
      <c r="THU10" s="2"/>
      <c r="THV10" s="2"/>
      <c r="THW10" s="2"/>
      <c r="THX10" s="2"/>
      <c r="THY10" s="2"/>
      <c r="THZ10" s="2"/>
      <c r="TIA10" s="2"/>
      <c r="TIB10" s="2"/>
      <c r="TIC10" s="2"/>
      <c r="TID10" s="2"/>
      <c r="TIE10" s="2"/>
      <c r="TIF10" s="2"/>
      <c r="TIG10" s="2"/>
      <c r="TIH10" s="2"/>
      <c r="TII10" s="2"/>
      <c r="TIJ10" s="2"/>
      <c r="TIK10" s="2"/>
      <c r="TIL10" s="2"/>
      <c r="TIM10" s="2"/>
      <c r="TIN10" s="2"/>
      <c r="TIO10" s="2"/>
      <c r="TIP10" s="2"/>
      <c r="TIQ10" s="2"/>
      <c r="TIR10" s="2"/>
      <c r="TIS10" s="2"/>
      <c r="TIT10" s="2"/>
      <c r="TIU10" s="2"/>
      <c r="TIV10" s="2"/>
      <c r="TIW10" s="2"/>
      <c r="TIX10" s="2"/>
      <c r="TIY10" s="2"/>
      <c r="TIZ10" s="2"/>
      <c r="TJA10" s="2"/>
      <c r="TJB10" s="2"/>
      <c r="TJC10" s="2"/>
      <c r="TJD10" s="2"/>
      <c r="TJE10" s="2"/>
      <c r="TJF10" s="2"/>
      <c r="TJG10" s="2"/>
      <c r="TJH10" s="2"/>
      <c r="TJI10" s="2"/>
      <c r="TJJ10" s="2"/>
      <c r="TJK10" s="2"/>
      <c r="TJL10" s="2"/>
      <c r="TJM10" s="2"/>
      <c r="TJN10" s="2"/>
      <c r="TJO10" s="2"/>
      <c r="TJP10" s="2"/>
      <c r="TJQ10" s="2"/>
      <c r="TJR10" s="2"/>
      <c r="TJS10" s="2"/>
      <c r="TJT10" s="2"/>
      <c r="TJU10" s="2"/>
      <c r="TJV10" s="2"/>
      <c r="TJW10" s="2"/>
      <c r="TJX10" s="2"/>
      <c r="TJY10" s="2"/>
      <c r="TJZ10" s="2"/>
      <c r="TKA10" s="2"/>
      <c r="TKB10" s="2"/>
      <c r="TKC10" s="2"/>
      <c r="TKD10" s="2"/>
      <c r="TKE10" s="2"/>
      <c r="TKF10" s="2"/>
      <c r="TKG10" s="2"/>
      <c r="TKH10" s="2"/>
      <c r="TKI10" s="2"/>
      <c r="TKJ10" s="2"/>
      <c r="TKK10" s="2"/>
      <c r="TKL10" s="2"/>
      <c r="TKM10" s="2"/>
      <c r="TKN10" s="2"/>
      <c r="TKO10" s="2"/>
      <c r="TKP10" s="2"/>
      <c r="TKQ10" s="2"/>
      <c r="TKR10" s="2"/>
      <c r="TKS10" s="2"/>
      <c r="TKT10" s="2"/>
      <c r="TKU10" s="2"/>
      <c r="TKV10" s="2"/>
      <c r="TKW10" s="2"/>
      <c r="TKX10" s="2"/>
      <c r="TKY10" s="2"/>
      <c r="TKZ10" s="2"/>
      <c r="TLA10" s="2"/>
      <c r="TLB10" s="2"/>
      <c r="TLC10" s="2"/>
      <c r="TLD10" s="2"/>
      <c r="TLE10" s="2"/>
      <c r="TLF10" s="2"/>
      <c r="TLG10" s="2"/>
      <c r="TLH10" s="2"/>
      <c r="TLI10" s="2"/>
      <c r="TLJ10" s="2"/>
      <c r="TLK10" s="2"/>
      <c r="TLL10" s="2"/>
      <c r="TLM10" s="2"/>
      <c r="TLN10" s="2"/>
      <c r="TLO10" s="2"/>
      <c r="TLP10" s="2"/>
      <c r="TLQ10" s="2"/>
      <c r="TLR10" s="2"/>
      <c r="TLS10" s="2"/>
      <c r="TLT10" s="2"/>
      <c r="TLU10" s="2"/>
      <c r="TLV10" s="2"/>
      <c r="TLW10" s="2"/>
      <c r="TLX10" s="2"/>
      <c r="TLY10" s="2"/>
      <c r="TLZ10" s="2"/>
      <c r="TMA10" s="2"/>
      <c r="TMB10" s="2"/>
      <c r="TMC10" s="2"/>
      <c r="TMD10" s="2"/>
      <c r="TME10" s="2"/>
      <c r="TMF10" s="2"/>
      <c r="TMG10" s="2"/>
      <c r="TMH10" s="2"/>
      <c r="TMI10" s="2"/>
      <c r="TMJ10" s="2"/>
      <c r="TMK10" s="2"/>
      <c r="TML10" s="2"/>
      <c r="TMM10" s="2"/>
      <c r="TMN10" s="2"/>
      <c r="TMO10" s="2"/>
      <c r="TMP10" s="2"/>
      <c r="TMQ10" s="2"/>
      <c r="TMR10" s="2"/>
      <c r="TMS10" s="2"/>
      <c r="TMT10" s="2"/>
      <c r="TMU10" s="2"/>
      <c r="TMV10" s="2"/>
      <c r="TMW10" s="2"/>
      <c r="TMX10" s="2"/>
      <c r="TMY10" s="2"/>
      <c r="TMZ10" s="2"/>
      <c r="TNA10" s="2"/>
      <c r="TNB10" s="2"/>
      <c r="TNC10" s="2"/>
      <c r="TND10" s="2"/>
      <c r="TNE10" s="2"/>
      <c r="TNF10" s="2"/>
      <c r="TNG10" s="2"/>
      <c r="TNH10" s="2"/>
      <c r="TNI10" s="2"/>
      <c r="TNJ10" s="2"/>
      <c r="TNK10" s="2"/>
      <c r="TNL10" s="2"/>
      <c r="TNM10" s="2"/>
      <c r="TNN10" s="2"/>
      <c r="TNO10" s="2"/>
      <c r="TNP10" s="2"/>
      <c r="TNQ10" s="2"/>
      <c r="TNR10" s="2"/>
      <c r="TNS10" s="2"/>
      <c r="TNT10" s="2"/>
      <c r="TNU10" s="2"/>
      <c r="TNV10" s="2"/>
      <c r="TNW10" s="2"/>
      <c r="TNX10" s="2"/>
      <c r="TNY10" s="2"/>
      <c r="TNZ10" s="2"/>
      <c r="TOA10" s="2"/>
      <c r="TOB10" s="2"/>
      <c r="TOC10" s="2"/>
      <c r="TOD10" s="2"/>
      <c r="TOE10" s="2"/>
      <c r="TOF10" s="2"/>
      <c r="TOG10" s="2"/>
      <c r="TOH10" s="2"/>
      <c r="TOI10" s="2"/>
      <c r="TOJ10" s="2"/>
      <c r="TOK10" s="2"/>
      <c r="TOL10" s="2"/>
      <c r="TOM10" s="2"/>
      <c r="TON10" s="2"/>
      <c r="TOO10" s="2"/>
      <c r="TOP10" s="2"/>
      <c r="TOQ10" s="2"/>
      <c r="TOR10" s="2"/>
      <c r="TOS10" s="2"/>
      <c r="TOT10" s="2"/>
      <c r="TOU10" s="2"/>
      <c r="TOV10" s="2"/>
      <c r="TOW10" s="2"/>
      <c r="TOX10" s="2"/>
      <c r="TOY10" s="2"/>
      <c r="TOZ10" s="2"/>
      <c r="TPA10" s="2"/>
      <c r="TPB10" s="2"/>
      <c r="TPC10" s="2"/>
      <c r="TPD10" s="2"/>
      <c r="TPE10" s="2"/>
      <c r="TPF10" s="2"/>
      <c r="TPG10" s="2"/>
      <c r="TPH10" s="2"/>
      <c r="TPI10" s="2"/>
      <c r="TPJ10" s="2"/>
      <c r="TPK10" s="2"/>
      <c r="TPL10" s="2"/>
      <c r="TPM10" s="2"/>
      <c r="TPN10" s="2"/>
      <c r="TPO10" s="2"/>
      <c r="TPP10" s="2"/>
      <c r="TPQ10" s="2"/>
      <c r="TPR10" s="2"/>
      <c r="TPS10" s="2"/>
      <c r="TPT10" s="2"/>
      <c r="TPU10" s="2"/>
      <c r="TPV10" s="2"/>
      <c r="TPW10" s="2"/>
      <c r="TPX10" s="2"/>
      <c r="TPY10" s="2"/>
      <c r="TPZ10" s="2"/>
      <c r="TQA10" s="2"/>
      <c r="TQB10" s="2"/>
      <c r="TQC10" s="2"/>
      <c r="TQD10" s="2"/>
      <c r="TQE10" s="2"/>
      <c r="TQF10" s="2"/>
      <c r="TQG10" s="2"/>
      <c r="TQH10" s="2"/>
      <c r="TQI10" s="2"/>
      <c r="TQJ10" s="2"/>
      <c r="TQK10" s="2"/>
      <c r="TQL10" s="2"/>
      <c r="TQM10" s="2"/>
      <c r="TQN10" s="2"/>
      <c r="TQO10" s="2"/>
      <c r="TQP10" s="2"/>
      <c r="TQQ10" s="2"/>
      <c r="TQR10" s="2"/>
      <c r="TQS10" s="2"/>
      <c r="TQT10" s="2"/>
      <c r="TQU10" s="2"/>
      <c r="TQV10" s="2"/>
      <c r="TQW10" s="2"/>
      <c r="TQX10" s="2"/>
      <c r="TQY10" s="2"/>
      <c r="TQZ10" s="2"/>
      <c r="TRA10" s="2"/>
      <c r="TRB10" s="2"/>
      <c r="TRC10" s="2"/>
      <c r="TRD10" s="2"/>
      <c r="TRE10" s="2"/>
      <c r="TRF10" s="2"/>
      <c r="TRG10" s="2"/>
      <c r="TRH10" s="2"/>
      <c r="TRI10" s="2"/>
      <c r="TRJ10" s="2"/>
      <c r="TRK10" s="2"/>
      <c r="TRL10" s="2"/>
      <c r="TRM10" s="2"/>
      <c r="TRN10" s="2"/>
      <c r="TRO10" s="2"/>
      <c r="TRP10" s="2"/>
      <c r="TRQ10" s="2"/>
      <c r="TRR10" s="2"/>
      <c r="TRS10" s="2"/>
      <c r="TRT10" s="2"/>
      <c r="TRU10" s="2"/>
      <c r="TRV10" s="2"/>
      <c r="TRW10" s="2"/>
      <c r="TRX10" s="2"/>
      <c r="TRY10" s="2"/>
      <c r="TRZ10" s="2"/>
      <c r="TSA10" s="2"/>
      <c r="TSB10" s="2"/>
      <c r="TSC10" s="2"/>
      <c r="TSD10" s="2"/>
      <c r="TSE10" s="2"/>
      <c r="TSF10" s="2"/>
      <c r="TSG10" s="2"/>
      <c r="TSH10" s="2"/>
      <c r="TSI10" s="2"/>
      <c r="TSJ10" s="2"/>
      <c r="TSK10" s="2"/>
      <c r="TSL10" s="2"/>
      <c r="TSM10" s="2"/>
      <c r="TSN10" s="2"/>
      <c r="TSO10" s="2"/>
      <c r="TSP10" s="2"/>
      <c r="TSQ10" s="2"/>
      <c r="TSR10" s="2"/>
      <c r="TSS10" s="2"/>
      <c r="TST10" s="2"/>
      <c r="TSU10" s="2"/>
      <c r="TSV10" s="2"/>
      <c r="TSW10" s="2"/>
      <c r="TSX10" s="2"/>
      <c r="TSY10" s="2"/>
      <c r="TSZ10" s="2"/>
      <c r="TTA10" s="2"/>
      <c r="TTB10" s="2"/>
      <c r="TTC10" s="2"/>
      <c r="TTD10" s="2"/>
      <c r="TTE10" s="2"/>
      <c r="TTF10" s="2"/>
      <c r="TTG10" s="2"/>
      <c r="TTH10" s="2"/>
      <c r="TTI10" s="2"/>
      <c r="TTJ10" s="2"/>
      <c r="TTK10" s="2"/>
      <c r="TTL10" s="2"/>
      <c r="TTM10" s="2"/>
      <c r="TTN10" s="2"/>
      <c r="TTO10" s="2"/>
      <c r="TTP10" s="2"/>
      <c r="TTQ10" s="2"/>
      <c r="TTR10" s="2"/>
      <c r="TTS10" s="2"/>
      <c r="TTT10" s="2"/>
      <c r="TTU10" s="2"/>
      <c r="TTV10" s="2"/>
      <c r="TTW10" s="2"/>
      <c r="TTX10" s="2"/>
      <c r="TTY10" s="2"/>
      <c r="TTZ10" s="2"/>
      <c r="TUA10" s="2"/>
      <c r="TUB10" s="2"/>
      <c r="TUC10" s="2"/>
      <c r="TUD10" s="2"/>
      <c r="TUE10" s="2"/>
      <c r="TUF10" s="2"/>
      <c r="TUG10" s="2"/>
      <c r="TUH10" s="2"/>
      <c r="TUI10" s="2"/>
      <c r="TUJ10" s="2"/>
      <c r="TUK10" s="2"/>
      <c r="TUL10" s="2"/>
      <c r="TUM10" s="2"/>
      <c r="TUN10" s="2"/>
      <c r="TUO10" s="2"/>
      <c r="TUP10" s="2"/>
      <c r="TUQ10" s="2"/>
      <c r="TUR10" s="2"/>
      <c r="TUS10" s="2"/>
      <c r="TUT10" s="2"/>
      <c r="TUU10" s="2"/>
      <c r="TUV10" s="2"/>
      <c r="TUW10" s="2"/>
      <c r="TUX10" s="2"/>
      <c r="TUY10" s="2"/>
      <c r="TUZ10" s="2"/>
      <c r="TVA10" s="2"/>
      <c r="TVB10" s="2"/>
      <c r="TVC10" s="2"/>
      <c r="TVD10" s="2"/>
      <c r="TVE10" s="2"/>
      <c r="TVF10" s="2"/>
      <c r="TVG10" s="2"/>
      <c r="TVH10" s="2"/>
      <c r="TVI10" s="2"/>
      <c r="TVJ10" s="2"/>
      <c r="TVK10" s="2"/>
      <c r="TVL10" s="2"/>
      <c r="TVM10" s="2"/>
      <c r="TVN10" s="2"/>
      <c r="TVO10" s="2"/>
      <c r="TVP10" s="2"/>
      <c r="TVQ10" s="2"/>
      <c r="TVR10" s="2"/>
      <c r="TVS10" s="2"/>
      <c r="TVT10" s="2"/>
      <c r="TVU10" s="2"/>
      <c r="TVV10" s="2"/>
      <c r="TVW10" s="2"/>
      <c r="TVX10" s="2"/>
      <c r="TVY10" s="2"/>
      <c r="TVZ10" s="2"/>
      <c r="TWA10" s="2"/>
      <c r="TWB10" s="2"/>
      <c r="TWC10" s="2"/>
      <c r="TWD10" s="2"/>
      <c r="TWE10" s="2"/>
      <c r="TWF10" s="2"/>
      <c r="TWG10" s="2"/>
      <c r="TWH10" s="2"/>
      <c r="TWI10" s="2"/>
      <c r="TWJ10" s="2"/>
      <c r="TWK10" s="2"/>
      <c r="TWL10" s="2"/>
      <c r="TWM10" s="2"/>
      <c r="TWN10" s="2"/>
      <c r="TWO10" s="2"/>
      <c r="TWP10" s="2"/>
      <c r="TWQ10" s="2"/>
      <c r="TWR10" s="2"/>
      <c r="TWS10" s="2"/>
      <c r="TWT10" s="2"/>
      <c r="TWU10" s="2"/>
      <c r="TWV10" s="2"/>
      <c r="TWW10" s="2"/>
      <c r="TWX10" s="2"/>
      <c r="TWY10" s="2"/>
      <c r="TWZ10" s="2"/>
      <c r="TXA10" s="2"/>
      <c r="TXB10" s="2"/>
      <c r="TXC10" s="2"/>
      <c r="TXD10" s="2"/>
      <c r="TXE10" s="2"/>
      <c r="TXF10" s="2"/>
      <c r="TXG10" s="2"/>
      <c r="TXH10" s="2"/>
      <c r="TXI10" s="2"/>
      <c r="TXJ10" s="2"/>
      <c r="TXK10" s="2"/>
      <c r="TXL10" s="2"/>
      <c r="TXM10" s="2"/>
      <c r="TXN10" s="2"/>
      <c r="TXO10" s="2"/>
      <c r="TXP10" s="2"/>
      <c r="TXQ10" s="2"/>
      <c r="TXR10" s="2"/>
      <c r="TXS10" s="2"/>
      <c r="TXT10" s="2"/>
      <c r="TXU10" s="2"/>
      <c r="TXV10" s="2"/>
      <c r="TXW10" s="2"/>
      <c r="TXX10" s="2"/>
      <c r="TXY10" s="2"/>
      <c r="TXZ10" s="2"/>
      <c r="TYA10" s="2"/>
      <c r="TYB10" s="2"/>
      <c r="TYC10" s="2"/>
      <c r="TYD10" s="2"/>
      <c r="TYE10" s="2"/>
      <c r="TYF10" s="2"/>
      <c r="TYG10" s="2"/>
      <c r="TYH10" s="2"/>
      <c r="TYI10" s="2"/>
      <c r="TYJ10" s="2"/>
      <c r="TYK10" s="2"/>
      <c r="TYL10" s="2"/>
      <c r="TYM10" s="2"/>
      <c r="TYN10" s="2"/>
      <c r="TYO10" s="2"/>
      <c r="TYP10" s="2"/>
      <c r="TYQ10" s="2"/>
      <c r="TYR10" s="2"/>
      <c r="TYS10" s="2"/>
      <c r="TYT10" s="2"/>
      <c r="TYU10" s="2"/>
      <c r="TYV10" s="2"/>
      <c r="TYW10" s="2"/>
      <c r="TYX10" s="2"/>
      <c r="TYY10" s="2"/>
      <c r="TYZ10" s="2"/>
      <c r="TZA10" s="2"/>
      <c r="TZB10" s="2"/>
      <c r="TZC10" s="2"/>
      <c r="TZD10" s="2"/>
      <c r="TZE10" s="2"/>
      <c r="TZF10" s="2"/>
      <c r="TZG10" s="2"/>
      <c r="TZH10" s="2"/>
      <c r="TZI10" s="2"/>
      <c r="TZJ10" s="2"/>
      <c r="TZK10" s="2"/>
      <c r="TZL10" s="2"/>
      <c r="TZM10" s="2"/>
      <c r="TZN10" s="2"/>
      <c r="TZO10" s="2"/>
      <c r="TZP10" s="2"/>
      <c r="TZQ10" s="2"/>
      <c r="TZR10" s="2"/>
      <c r="TZS10" s="2"/>
      <c r="TZT10" s="2"/>
      <c r="TZU10" s="2"/>
      <c r="TZV10" s="2"/>
      <c r="TZW10" s="2"/>
      <c r="TZX10" s="2"/>
      <c r="TZY10" s="2"/>
      <c r="TZZ10" s="2"/>
      <c r="UAA10" s="2"/>
      <c r="UAB10" s="2"/>
      <c r="UAC10" s="2"/>
      <c r="UAD10" s="2"/>
      <c r="UAE10" s="2"/>
      <c r="UAF10" s="2"/>
      <c r="UAG10" s="2"/>
      <c r="UAH10" s="2"/>
      <c r="UAI10" s="2"/>
      <c r="UAJ10" s="2"/>
      <c r="UAK10" s="2"/>
      <c r="UAL10" s="2"/>
      <c r="UAM10" s="2"/>
      <c r="UAN10" s="2"/>
      <c r="UAO10" s="2"/>
      <c r="UAP10" s="2"/>
      <c r="UAQ10" s="2"/>
      <c r="UAR10" s="2"/>
      <c r="UAS10" s="2"/>
      <c r="UAT10" s="2"/>
      <c r="UAU10" s="2"/>
      <c r="UAV10" s="2"/>
      <c r="UAW10" s="2"/>
      <c r="UAX10" s="2"/>
      <c r="UAY10" s="2"/>
      <c r="UAZ10" s="2"/>
      <c r="UBA10" s="2"/>
      <c r="UBB10" s="2"/>
      <c r="UBC10" s="2"/>
      <c r="UBD10" s="2"/>
      <c r="UBE10" s="2"/>
      <c r="UBF10" s="2"/>
      <c r="UBG10" s="2"/>
      <c r="UBH10" s="2"/>
      <c r="UBI10" s="2"/>
      <c r="UBJ10" s="2"/>
      <c r="UBK10" s="2"/>
      <c r="UBL10" s="2"/>
      <c r="UBM10" s="2"/>
      <c r="UBN10" s="2"/>
      <c r="UBO10" s="2"/>
      <c r="UBP10" s="2"/>
      <c r="UBQ10" s="2"/>
      <c r="UBR10" s="2"/>
      <c r="UBS10" s="2"/>
      <c r="UBT10" s="2"/>
      <c r="UBU10" s="2"/>
      <c r="UBV10" s="2"/>
      <c r="UBW10" s="2"/>
      <c r="UBX10" s="2"/>
      <c r="UBY10" s="2"/>
      <c r="UBZ10" s="2"/>
      <c r="UCA10" s="2"/>
      <c r="UCB10" s="2"/>
      <c r="UCC10" s="2"/>
      <c r="UCD10" s="2"/>
      <c r="UCE10" s="2"/>
      <c r="UCF10" s="2"/>
      <c r="UCG10" s="2"/>
      <c r="UCH10" s="2"/>
      <c r="UCI10" s="2"/>
      <c r="UCJ10" s="2"/>
      <c r="UCK10" s="2"/>
      <c r="UCL10" s="2"/>
      <c r="UCM10" s="2"/>
      <c r="UCN10" s="2"/>
      <c r="UCO10" s="2"/>
      <c r="UCP10" s="2"/>
      <c r="UCQ10" s="2"/>
      <c r="UCR10" s="2"/>
      <c r="UCS10" s="2"/>
      <c r="UCT10" s="2"/>
      <c r="UCU10" s="2"/>
      <c r="UCV10" s="2"/>
      <c r="UCW10" s="2"/>
      <c r="UCX10" s="2"/>
      <c r="UCY10" s="2"/>
      <c r="UCZ10" s="2"/>
      <c r="UDA10" s="2"/>
      <c r="UDB10" s="2"/>
      <c r="UDC10" s="2"/>
      <c r="UDD10" s="2"/>
      <c r="UDE10" s="2"/>
      <c r="UDF10" s="2"/>
      <c r="UDG10" s="2"/>
      <c r="UDH10" s="2"/>
      <c r="UDI10" s="2"/>
      <c r="UDJ10" s="2"/>
      <c r="UDK10" s="2"/>
      <c r="UDL10" s="2"/>
      <c r="UDM10" s="2"/>
      <c r="UDN10" s="2"/>
      <c r="UDO10" s="2"/>
      <c r="UDP10" s="2"/>
      <c r="UDQ10" s="2"/>
      <c r="UDR10" s="2"/>
      <c r="UDS10" s="2"/>
      <c r="UDT10" s="2"/>
      <c r="UDU10" s="2"/>
      <c r="UDV10" s="2"/>
      <c r="UDW10" s="2"/>
      <c r="UDX10" s="2"/>
      <c r="UDY10" s="2"/>
      <c r="UDZ10" s="2"/>
      <c r="UEA10" s="2"/>
      <c r="UEB10" s="2"/>
      <c r="UEC10" s="2"/>
      <c r="UED10" s="2"/>
      <c r="UEE10" s="2"/>
      <c r="UEF10" s="2"/>
      <c r="UEG10" s="2"/>
      <c r="UEH10" s="2"/>
      <c r="UEI10" s="2"/>
      <c r="UEJ10" s="2"/>
      <c r="UEK10" s="2"/>
      <c r="UEL10" s="2"/>
      <c r="UEM10" s="2"/>
      <c r="UEN10" s="2"/>
      <c r="UEO10" s="2"/>
      <c r="UEP10" s="2"/>
      <c r="UEQ10" s="2"/>
      <c r="UER10" s="2"/>
      <c r="UES10" s="2"/>
      <c r="UET10" s="2"/>
      <c r="UEU10" s="2"/>
      <c r="UEV10" s="2"/>
      <c r="UEW10" s="2"/>
      <c r="UEX10" s="2"/>
      <c r="UEY10" s="2"/>
      <c r="UEZ10" s="2"/>
      <c r="UFA10" s="2"/>
      <c r="UFB10" s="2"/>
      <c r="UFC10" s="2"/>
      <c r="UFD10" s="2"/>
      <c r="UFE10" s="2"/>
      <c r="UFF10" s="2"/>
      <c r="UFG10" s="2"/>
      <c r="UFH10" s="2"/>
      <c r="UFI10" s="2"/>
      <c r="UFJ10" s="2"/>
      <c r="UFK10" s="2"/>
      <c r="UFL10" s="2"/>
      <c r="UFM10" s="2"/>
      <c r="UFN10" s="2"/>
      <c r="UFO10" s="2"/>
      <c r="UFP10" s="2"/>
      <c r="UFQ10" s="2"/>
      <c r="UFR10" s="2"/>
      <c r="UFS10" s="2"/>
      <c r="UFT10" s="2"/>
      <c r="UFU10" s="2"/>
      <c r="UFV10" s="2"/>
      <c r="UFW10" s="2"/>
      <c r="UFX10" s="2"/>
      <c r="UFY10" s="2"/>
      <c r="UFZ10" s="2"/>
      <c r="UGA10" s="2"/>
      <c r="UGB10" s="2"/>
      <c r="UGC10" s="2"/>
      <c r="UGD10" s="2"/>
      <c r="UGE10" s="2"/>
      <c r="UGF10" s="2"/>
      <c r="UGG10" s="2"/>
      <c r="UGH10" s="2"/>
      <c r="UGI10" s="2"/>
      <c r="UGJ10" s="2"/>
      <c r="UGK10" s="2"/>
      <c r="UGL10" s="2"/>
      <c r="UGM10" s="2"/>
      <c r="UGN10" s="2"/>
      <c r="UGO10" s="2"/>
      <c r="UGP10" s="2"/>
      <c r="UGQ10" s="2"/>
      <c r="UGR10" s="2"/>
      <c r="UGS10" s="2"/>
      <c r="UGT10" s="2"/>
      <c r="UGU10" s="2"/>
      <c r="UGV10" s="2"/>
      <c r="UGW10" s="2"/>
      <c r="UGX10" s="2"/>
      <c r="UGY10" s="2"/>
      <c r="UGZ10" s="2"/>
      <c r="UHA10" s="2"/>
      <c r="UHB10" s="2"/>
      <c r="UHC10" s="2"/>
      <c r="UHD10" s="2"/>
      <c r="UHE10" s="2"/>
      <c r="UHF10" s="2"/>
      <c r="UHG10" s="2"/>
      <c r="UHH10" s="2"/>
      <c r="UHI10" s="2"/>
      <c r="UHJ10" s="2"/>
      <c r="UHK10" s="2"/>
      <c r="UHL10" s="2"/>
      <c r="UHM10" s="2"/>
      <c r="UHN10" s="2"/>
      <c r="UHO10" s="2"/>
      <c r="UHP10" s="2"/>
      <c r="UHQ10" s="2"/>
      <c r="UHR10" s="2"/>
      <c r="UHS10" s="2"/>
      <c r="UHT10" s="2"/>
      <c r="UHU10" s="2"/>
      <c r="UHV10" s="2"/>
      <c r="UHW10" s="2"/>
      <c r="UHX10" s="2"/>
      <c r="UHY10" s="2"/>
      <c r="UHZ10" s="2"/>
      <c r="UIA10" s="2"/>
      <c r="UIB10" s="2"/>
      <c r="UIC10" s="2"/>
      <c r="UID10" s="2"/>
      <c r="UIE10" s="2"/>
      <c r="UIF10" s="2"/>
      <c r="UIG10" s="2"/>
      <c r="UIH10" s="2"/>
      <c r="UII10" s="2"/>
      <c r="UIJ10" s="2"/>
      <c r="UIK10" s="2"/>
      <c r="UIL10" s="2"/>
      <c r="UIM10" s="2"/>
      <c r="UIN10" s="2"/>
      <c r="UIO10" s="2"/>
      <c r="UIP10" s="2"/>
      <c r="UIQ10" s="2"/>
      <c r="UIR10" s="2"/>
      <c r="UIS10" s="2"/>
      <c r="UIT10" s="2"/>
      <c r="UIU10" s="2"/>
      <c r="UIV10" s="2"/>
      <c r="UIW10" s="2"/>
      <c r="UIX10" s="2"/>
      <c r="UIY10" s="2"/>
      <c r="UIZ10" s="2"/>
      <c r="UJA10" s="2"/>
      <c r="UJB10" s="2"/>
      <c r="UJC10" s="2"/>
      <c r="UJD10" s="2"/>
      <c r="UJE10" s="2"/>
      <c r="UJF10" s="2"/>
      <c r="UJG10" s="2"/>
      <c r="UJH10" s="2"/>
      <c r="UJI10" s="2"/>
      <c r="UJJ10" s="2"/>
      <c r="UJK10" s="2"/>
      <c r="UJL10" s="2"/>
      <c r="UJM10" s="2"/>
      <c r="UJN10" s="2"/>
      <c r="UJO10" s="2"/>
      <c r="UJP10" s="2"/>
      <c r="UJQ10" s="2"/>
      <c r="UJR10" s="2"/>
      <c r="UJS10" s="2"/>
      <c r="UJT10" s="2"/>
      <c r="UJU10" s="2"/>
      <c r="UJV10" s="2"/>
      <c r="UJW10" s="2"/>
      <c r="UJX10" s="2"/>
      <c r="UJY10" s="2"/>
      <c r="UJZ10" s="2"/>
      <c r="UKA10" s="2"/>
      <c r="UKB10" s="2"/>
      <c r="UKC10" s="2"/>
      <c r="UKD10" s="2"/>
      <c r="UKE10" s="2"/>
      <c r="UKF10" s="2"/>
      <c r="UKG10" s="2"/>
      <c r="UKH10" s="2"/>
      <c r="UKI10" s="2"/>
      <c r="UKJ10" s="2"/>
      <c r="UKK10" s="2"/>
      <c r="UKL10" s="2"/>
      <c r="UKM10" s="2"/>
      <c r="UKN10" s="2"/>
      <c r="UKO10" s="2"/>
      <c r="UKP10" s="2"/>
      <c r="UKQ10" s="2"/>
      <c r="UKR10" s="2"/>
      <c r="UKS10" s="2"/>
      <c r="UKT10" s="2"/>
      <c r="UKU10" s="2"/>
      <c r="UKV10" s="2"/>
      <c r="UKW10" s="2"/>
      <c r="UKX10" s="2"/>
      <c r="UKY10" s="2"/>
      <c r="UKZ10" s="2"/>
      <c r="ULA10" s="2"/>
      <c r="ULB10" s="2"/>
      <c r="ULC10" s="2"/>
      <c r="ULD10" s="2"/>
      <c r="ULE10" s="2"/>
      <c r="ULF10" s="2"/>
      <c r="ULG10" s="2"/>
      <c r="ULH10" s="2"/>
      <c r="ULI10" s="2"/>
      <c r="ULJ10" s="2"/>
      <c r="ULK10" s="2"/>
      <c r="ULL10" s="2"/>
      <c r="ULM10" s="2"/>
      <c r="ULN10" s="2"/>
      <c r="ULO10" s="2"/>
      <c r="ULP10" s="2"/>
      <c r="ULQ10" s="2"/>
      <c r="ULR10" s="2"/>
      <c r="ULS10" s="2"/>
      <c r="ULT10" s="2"/>
      <c r="ULU10" s="2"/>
      <c r="ULV10" s="2"/>
      <c r="ULW10" s="2"/>
      <c r="ULX10" s="2"/>
      <c r="ULY10" s="2"/>
      <c r="ULZ10" s="2"/>
      <c r="UMA10" s="2"/>
      <c r="UMB10" s="2"/>
      <c r="UMC10" s="2"/>
      <c r="UMD10" s="2"/>
      <c r="UME10" s="2"/>
      <c r="UMF10" s="2"/>
      <c r="UMG10" s="2"/>
      <c r="UMH10" s="2"/>
      <c r="UMI10" s="2"/>
      <c r="UMJ10" s="2"/>
      <c r="UMK10" s="2"/>
      <c r="UML10" s="2"/>
      <c r="UMM10" s="2"/>
      <c r="UMN10" s="2"/>
      <c r="UMO10" s="2"/>
      <c r="UMP10" s="2"/>
      <c r="UMQ10" s="2"/>
      <c r="UMR10" s="2"/>
      <c r="UMS10" s="2"/>
      <c r="UMT10" s="2"/>
      <c r="UMU10" s="2"/>
      <c r="UMV10" s="2"/>
      <c r="UMW10" s="2"/>
      <c r="UMX10" s="2"/>
      <c r="UMY10" s="2"/>
      <c r="UMZ10" s="2"/>
      <c r="UNA10" s="2"/>
      <c r="UNB10" s="2"/>
      <c r="UNC10" s="2"/>
      <c r="UND10" s="2"/>
      <c r="UNE10" s="2"/>
      <c r="UNF10" s="2"/>
      <c r="UNG10" s="2"/>
      <c r="UNH10" s="2"/>
      <c r="UNI10" s="2"/>
      <c r="UNJ10" s="2"/>
      <c r="UNK10" s="2"/>
      <c r="UNL10" s="2"/>
      <c r="UNM10" s="2"/>
      <c r="UNN10" s="2"/>
      <c r="UNO10" s="2"/>
      <c r="UNP10" s="2"/>
      <c r="UNQ10" s="2"/>
      <c r="UNR10" s="2"/>
      <c r="UNS10" s="2"/>
      <c r="UNT10" s="2"/>
      <c r="UNU10" s="2"/>
      <c r="UNV10" s="2"/>
      <c r="UNW10" s="2"/>
      <c r="UNX10" s="2"/>
      <c r="UNY10" s="2"/>
      <c r="UNZ10" s="2"/>
      <c r="UOA10" s="2"/>
      <c r="UOB10" s="2"/>
      <c r="UOC10" s="2"/>
      <c r="UOD10" s="2"/>
      <c r="UOE10" s="2"/>
      <c r="UOF10" s="2"/>
      <c r="UOG10" s="2"/>
      <c r="UOH10" s="2"/>
      <c r="UOI10" s="2"/>
      <c r="UOJ10" s="2"/>
      <c r="UOK10" s="2"/>
      <c r="UOL10" s="2"/>
      <c r="UOM10" s="2"/>
      <c r="UON10" s="2"/>
      <c r="UOO10" s="2"/>
      <c r="UOP10" s="2"/>
      <c r="UOQ10" s="2"/>
      <c r="UOR10" s="2"/>
      <c r="UOS10" s="2"/>
      <c r="UOT10" s="2"/>
      <c r="UOU10" s="2"/>
      <c r="UOV10" s="2"/>
      <c r="UOW10" s="2"/>
      <c r="UOX10" s="2"/>
      <c r="UOY10" s="2"/>
      <c r="UOZ10" s="2"/>
      <c r="UPA10" s="2"/>
      <c r="UPB10" s="2"/>
      <c r="UPC10" s="2"/>
      <c r="UPD10" s="2"/>
      <c r="UPE10" s="2"/>
      <c r="UPF10" s="2"/>
      <c r="UPG10" s="2"/>
      <c r="UPH10" s="2"/>
      <c r="UPI10" s="2"/>
      <c r="UPJ10" s="2"/>
      <c r="UPK10" s="2"/>
      <c r="UPL10" s="2"/>
      <c r="UPM10" s="2"/>
      <c r="UPN10" s="2"/>
      <c r="UPO10" s="2"/>
      <c r="UPP10" s="2"/>
      <c r="UPQ10" s="2"/>
      <c r="UPR10" s="2"/>
      <c r="UPS10" s="2"/>
      <c r="UPT10" s="2"/>
      <c r="UPU10" s="2"/>
      <c r="UPV10" s="2"/>
      <c r="UPW10" s="2"/>
      <c r="UPX10" s="2"/>
      <c r="UPY10" s="2"/>
      <c r="UPZ10" s="2"/>
      <c r="UQA10" s="2"/>
      <c r="UQB10" s="2"/>
      <c r="UQC10" s="2"/>
      <c r="UQD10" s="2"/>
      <c r="UQE10" s="2"/>
      <c r="UQF10" s="2"/>
      <c r="UQG10" s="2"/>
      <c r="UQH10" s="2"/>
      <c r="UQI10" s="2"/>
      <c r="UQJ10" s="2"/>
      <c r="UQK10" s="2"/>
      <c r="UQL10" s="2"/>
      <c r="UQM10" s="2"/>
      <c r="UQN10" s="2"/>
      <c r="UQO10" s="2"/>
      <c r="UQP10" s="2"/>
      <c r="UQQ10" s="2"/>
      <c r="UQR10" s="2"/>
      <c r="UQS10" s="2"/>
      <c r="UQT10" s="2"/>
      <c r="UQU10" s="2"/>
      <c r="UQV10" s="2"/>
      <c r="UQW10" s="2"/>
      <c r="UQX10" s="2"/>
      <c r="UQY10" s="2"/>
      <c r="UQZ10" s="2"/>
      <c r="URA10" s="2"/>
      <c r="URB10" s="2"/>
      <c r="URC10" s="2"/>
      <c r="URD10" s="2"/>
      <c r="URE10" s="2"/>
      <c r="URF10" s="2"/>
      <c r="URG10" s="2"/>
      <c r="URH10" s="2"/>
      <c r="URI10" s="2"/>
      <c r="URJ10" s="2"/>
      <c r="URK10" s="2"/>
      <c r="URL10" s="2"/>
      <c r="URM10" s="2"/>
      <c r="URN10" s="2"/>
      <c r="URO10" s="2"/>
      <c r="URP10" s="2"/>
      <c r="URQ10" s="2"/>
      <c r="URR10" s="2"/>
      <c r="URS10" s="2"/>
      <c r="URT10" s="2"/>
      <c r="URU10" s="2"/>
      <c r="URV10" s="2"/>
      <c r="URW10" s="2"/>
      <c r="URX10" s="2"/>
      <c r="URY10" s="2"/>
      <c r="URZ10" s="2"/>
      <c r="USA10" s="2"/>
      <c r="USB10" s="2"/>
      <c r="USC10" s="2"/>
      <c r="USD10" s="2"/>
      <c r="USE10" s="2"/>
      <c r="USF10" s="2"/>
      <c r="USG10" s="2"/>
      <c r="USH10" s="2"/>
      <c r="USI10" s="2"/>
      <c r="USJ10" s="2"/>
      <c r="USK10" s="2"/>
      <c r="USL10" s="2"/>
      <c r="USM10" s="2"/>
      <c r="USN10" s="2"/>
      <c r="USO10" s="2"/>
      <c r="USP10" s="2"/>
      <c r="USQ10" s="2"/>
      <c r="USR10" s="2"/>
      <c r="USS10" s="2"/>
      <c r="UST10" s="2"/>
      <c r="USU10" s="2"/>
      <c r="USV10" s="2"/>
      <c r="USW10" s="2"/>
      <c r="USX10" s="2"/>
      <c r="USY10" s="2"/>
      <c r="USZ10" s="2"/>
      <c r="UTA10" s="2"/>
      <c r="UTB10" s="2"/>
      <c r="UTC10" s="2"/>
      <c r="UTD10" s="2"/>
      <c r="UTE10" s="2"/>
      <c r="UTF10" s="2"/>
      <c r="UTG10" s="2"/>
      <c r="UTH10" s="2"/>
      <c r="UTI10" s="2"/>
      <c r="UTJ10" s="2"/>
      <c r="UTK10" s="2"/>
      <c r="UTL10" s="2"/>
      <c r="UTM10" s="2"/>
      <c r="UTN10" s="2"/>
      <c r="UTO10" s="2"/>
      <c r="UTP10" s="2"/>
      <c r="UTQ10" s="2"/>
      <c r="UTR10" s="2"/>
      <c r="UTS10" s="2"/>
      <c r="UTT10" s="2"/>
      <c r="UTU10" s="2"/>
      <c r="UTV10" s="2"/>
      <c r="UTW10" s="2"/>
      <c r="UTX10" s="2"/>
      <c r="UTY10" s="2"/>
      <c r="UTZ10" s="2"/>
      <c r="UUA10" s="2"/>
      <c r="UUB10" s="2"/>
      <c r="UUC10" s="2"/>
      <c r="UUD10" s="2"/>
      <c r="UUE10" s="2"/>
      <c r="UUF10" s="2"/>
      <c r="UUG10" s="2"/>
      <c r="UUH10" s="2"/>
      <c r="UUI10" s="2"/>
      <c r="UUJ10" s="2"/>
      <c r="UUK10" s="2"/>
      <c r="UUL10" s="2"/>
      <c r="UUM10" s="2"/>
      <c r="UUN10" s="2"/>
      <c r="UUO10" s="2"/>
      <c r="UUP10" s="2"/>
      <c r="UUQ10" s="2"/>
      <c r="UUR10" s="2"/>
      <c r="UUS10" s="2"/>
      <c r="UUT10" s="2"/>
      <c r="UUU10" s="2"/>
      <c r="UUV10" s="2"/>
      <c r="UUW10" s="2"/>
      <c r="UUX10" s="2"/>
      <c r="UUY10" s="2"/>
      <c r="UUZ10" s="2"/>
      <c r="UVA10" s="2"/>
      <c r="UVB10" s="2"/>
      <c r="UVC10" s="2"/>
      <c r="UVD10" s="2"/>
      <c r="UVE10" s="2"/>
      <c r="UVF10" s="2"/>
      <c r="UVG10" s="2"/>
      <c r="UVH10" s="2"/>
      <c r="UVI10" s="2"/>
      <c r="UVJ10" s="2"/>
      <c r="UVK10" s="2"/>
      <c r="UVL10" s="2"/>
      <c r="UVM10" s="2"/>
      <c r="UVN10" s="2"/>
      <c r="UVO10" s="2"/>
      <c r="UVP10" s="2"/>
      <c r="UVQ10" s="2"/>
      <c r="UVR10" s="2"/>
      <c r="UVS10" s="2"/>
      <c r="UVT10" s="2"/>
      <c r="UVU10" s="2"/>
      <c r="UVV10" s="2"/>
      <c r="UVW10" s="2"/>
      <c r="UVX10" s="2"/>
      <c r="UVY10" s="2"/>
      <c r="UVZ10" s="2"/>
      <c r="UWA10" s="2"/>
      <c r="UWB10" s="2"/>
      <c r="UWC10" s="2"/>
      <c r="UWD10" s="2"/>
      <c r="UWE10" s="2"/>
      <c r="UWF10" s="2"/>
      <c r="UWG10" s="2"/>
      <c r="UWH10" s="2"/>
      <c r="UWI10" s="2"/>
      <c r="UWJ10" s="2"/>
      <c r="UWK10" s="2"/>
      <c r="UWL10" s="2"/>
      <c r="UWM10" s="2"/>
      <c r="UWN10" s="2"/>
      <c r="UWO10" s="2"/>
      <c r="UWP10" s="2"/>
      <c r="UWQ10" s="2"/>
      <c r="UWR10" s="2"/>
      <c r="UWS10" s="2"/>
      <c r="UWT10" s="2"/>
      <c r="UWU10" s="2"/>
      <c r="UWV10" s="2"/>
      <c r="UWW10" s="2"/>
      <c r="UWX10" s="2"/>
      <c r="UWY10" s="2"/>
      <c r="UWZ10" s="2"/>
      <c r="UXA10" s="2"/>
      <c r="UXB10" s="2"/>
      <c r="UXC10" s="2"/>
      <c r="UXD10" s="2"/>
      <c r="UXE10" s="2"/>
      <c r="UXF10" s="2"/>
      <c r="UXG10" s="2"/>
      <c r="UXH10" s="2"/>
      <c r="UXI10" s="2"/>
      <c r="UXJ10" s="2"/>
      <c r="UXK10" s="2"/>
      <c r="UXL10" s="2"/>
      <c r="UXM10" s="2"/>
      <c r="UXN10" s="2"/>
      <c r="UXO10" s="2"/>
      <c r="UXP10" s="2"/>
      <c r="UXQ10" s="2"/>
      <c r="UXR10" s="2"/>
      <c r="UXS10" s="2"/>
      <c r="UXT10" s="2"/>
      <c r="UXU10" s="2"/>
      <c r="UXV10" s="2"/>
      <c r="UXW10" s="2"/>
      <c r="UXX10" s="2"/>
      <c r="UXY10" s="2"/>
      <c r="UXZ10" s="2"/>
      <c r="UYA10" s="2"/>
      <c r="UYB10" s="2"/>
      <c r="UYC10" s="2"/>
      <c r="UYD10" s="2"/>
      <c r="UYE10" s="2"/>
      <c r="UYF10" s="2"/>
      <c r="UYG10" s="2"/>
      <c r="UYH10" s="2"/>
      <c r="UYI10" s="2"/>
      <c r="UYJ10" s="2"/>
      <c r="UYK10" s="2"/>
      <c r="UYL10" s="2"/>
      <c r="UYM10" s="2"/>
      <c r="UYN10" s="2"/>
      <c r="UYO10" s="2"/>
      <c r="UYP10" s="2"/>
      <c r="UYQ10" s="2"/>
      <c r="UYR10" s="2"/>
      <c r="UYS10" s="2"/>
      <c r="UYT10" s="2"/>
      <c r="UYU10" s="2"/>
      <c r="UYV10" s="2"/>
      <c r="UYW10" s="2"/>
      <c r="UYX10" s="2"/>
      <c r="UYY10" s="2"/>
      <c r="UYZ10" s="2"/>
      <c r="UZA10" s="2"/>
      <c r="UZB10" s="2"/>
      <c r="UZC10" s="2"/>
      <c r="UZD10" s="2"/>
      <c r="UZE10" s="2"/>
      <c r="UZF10" s="2"/>
      <c r="UZG10" s="2"/>
      <c r="UZH10" s="2"/>
      <c r="UZI10" s="2"/>
      <c r="UZJ10" s="2"/>
      <c r="UZK10" s="2"/>
      <c r="UZL10" s="2"/>
      <c r="UZM10" s="2"/>
      <c r="UZN10" s="2"/>
      <c r="UZO10" s="2"/>
      <c r="UZP10" s="2"/>
      <c r="UZQ10" s="2"/>
      <c r="UZR10" s="2"/>
      <c r="UZS10" s="2"/>
      <c r="UZT10" s="2"/>
      <c r="UZU10" s="2"/>
      <c r="UZV10" s="2"/>
      <c r="UZW10" s="2"/>
      <c r="UZX10" s="2"/>
      <c r="UZY10" s="2"/>
      <c r="UZZ10" s="2"/>
      <c r="VAA10" s="2"/>
      <c r="VAB10" s="2"/>
      <c r="VAC10" s="2"/>
      <c r="VAD10" s="2"/>
      <c r="VAE10" s="2"/>
      <c r="VAF10" s="2"/>
      <c r="VAG10" s="2"/>
      <c r="VAH10" s="2"/>
      <c r="VAI10" s="2"/>
      <c r="VAJ10" s="2"/>
      <c r="VAK10" s="2"/>
      <c r="VAL10" s="2"/>
      <c r="VAM10" s="2"/>
      <c r="VAN10" s="2"/>
      <c r="VAO10" s="2"/>
      <c r="VAP10" s="2"/>
      <c r="VAQ10" s="2"/>
      <c r="VAR10" s="2"/>
      <c r="VAS10" s="2"/>
      <c r="VAT10" s="2"/>
      <c r="VAU10" s="2"/>
      <c r="VAV10" s="2"/>
      <c r="VAW10" s="2"/>
      <c r="VAX10" s="2"/>
      <c r="VAY10" s="2"/>
      <c r="VAZ10" s="2"/>
      <c r="VBA10" s="2"/>
      <c r="VBB10" s="2"/>
      <c r="VBC10" s="2"/>
      <c r="VBD10" s="2"/>
      <c r="VBE10" s="2"/>
      <c r="VBF10" s="2"/>
      <c r="VBG10" s="2"/>
      <c r="VBH10" s="2"/>
      <c r="VBI10" s="2"/>
      <c r="VBJ10" s="2"/>
      <c r="VBK10" s="2"/>
      <c r="VBL10" s="2"/>
      <c r="VBM10" s="2"/>
      <c r="VBN10" s="2"/>
      <c r="VBO10" s="2"/>
      <c r="VBP10" s="2"/>
      <c r="VBQ10" s="2"/>
      <c r="VBR10" s="2"/>
      <c r="VBS10" s="2"/>
      <c r="VBT10" s="2"/>
      <c r="VBU10" s="2"/>
      <c r="VBV10" s="2"/>
      <c r="VBW10" s="2"/>
      <c r="VBX10" s="2"/>
      <c r="VBY10" s="2"/>
      <c r="VBZ10" s="2"/>
      <c r="VCA10" s="2"/>
      <c r="VCB10" s="2"/>
      <c r="VCC10" s="2"/>
      <c r="VCD10" s="2"/>
      <c r="VCE10" s="2"/>
      <c r="VCF10" s="2"/>
      <c r="VCG10" s="2"/>
      <c r="VCH10" s="2"/>
      <c r="VCI10" s="2"/>
      <c r="VCJ10" s="2"/>
      <c r="VCK10" s="2"/>
      <c r="VCL10" s="2"/>
      <c r="VCM10" s="2"/>
      <c r="VCN10" s="2"/>
      <c r="VCO10" s="2"/>
      <c r="VCP10" s="2"/>
      <c r="VCQ10" s="2"/>
      <c r="VCR10" s="2"/>
      <c r="VCS10" s="2"/>
      <c r="VCT10" s="2"/>
      <c r="VCU10" s="2"/>
      <c r="VCV10" s="2"/>
      <c r="VCW10" s="2"/>
      <c r="VCX10" s="2"/>
      <c r="VCY10" s="2"/>
      <c r="VCZ10" s="2"/>
      <c r="VDA10" s="2"/>
      <c r="VDB10" s="2"/>
      <c r="VDC10" s="2"/>
      <c r="VDD10" s="2"/>
      <c r="VDE10" s="2"/>
      <c r="VDF10" s="2"/>
      <c r="VDG10" s="2"/>
      <c r="VDH10" s="2"/>
      <c r="VDI10" s="2"/>
      <c r="VDJ10" s="2"/>
      <c r="VDK10" s="2"/>
      <c r="VDL10" s="2"/>
      <c r="VDM10" s="2"/>
      <c r="VDN10" s="2"/>
      <c r="VDO10" s="2"/>
      <c r="VDP10" s="2"/>
      <c r="VDQ10" s="2"/>
      <c r="VDR10" s="2"/>
      <c r="VDS10" s="2"/>
      <c r="VDT10" s="2"/>
      <c r="VDU10" s="2"/>
      <c r="VDV10" s="2"/>
      <c r="VDW10" s="2"/>
      <c r="VDX10" s="2"/>
      <c r="VDY10" s="2"/>
      <c r="VDZ10" s="2"/>
      <c r="VEA10" s="2"/>
      <c r="VEB10" s="2"/>
      <c r="VEC10" s="2"/>
      <c r="VED10" s="2"/>
      <c r="VEE10" s="2"/>
      <c r="VEF10" s="2"/>
      <c r="VEG10" s="2"/>
      <c r="VEH10" s="2"/>
      <c r="VEI10" s="2"/>
      <c r="VEJ10" s="2"/>
      <c r="VEK10" s="2"/>
      <c r="VEL10" s="2"/>
      <c r="VEM10" s="2"/>
      <c r="VEN10" s="2"/>
      <c r="VEO10" s="2"/>
      <c r="VEP10" s="2"/>
      <c r="VEQ10" s="2"/>
      <c r="VER10" s="2"/>
      <c r="VES10" s="2"/>
      <c r="VET10" s="2"/>
      <c r="VEU10" s="2"/>
      <c r="VEV10" s="2"/>
      <c r="VEW10" s="2"/>
      <c r="VEX10" s="2"/>
      <c r="VEY10" s="2"/>
      <c r="VEZ10" s="2"/>
      <c r="VFA10" s="2"/>
      <c r="VFB10" s="2"/>
      <c r="VFC10" s="2"/>
      <c r="VFD10" s="2"/>
      <c r="VFE10" s="2"/>
      <c r="VFF10" s="2"/>
      <c r="VFG10" s="2"/>
      <c r="VFH10" s="2"/>
      <c r="VFI10" s="2"/>
      <c r="VFJ10" s="2"/>
      <c r="VFK10" s="2"/>
      <c r="VFL10" s="2"/>
      <c r="VFM10" s="2"/>
      <c r="VFN10" s="2"/>
      <c r="VFO10" s="2"/>
      <c r="VFP10" s="2"/>
      <c r="VFQ10" s="2"/>
      <c r="VFR10" s="2"/>
      <c r="VFS10" s="2"/>
      <c r="VFT10" s="2"/>
      <c r="VFU10" s="2"/>
      <c r="VFV10" s="2"/>
      <c r="VFW10" s="2"/>
      <c r="VFX10" s="2"/>
      <c r="VFY10" s="2"/>
      <c r="VFZ10" s="2"/>
      <c r="VGA10" s="2"/>
      <c r="VGB10" s="2"/>
      <c r="VGC10" s="2"/>
      <c r="VGD10" s="2"/>
      <c r="VGE10" s="2"/>
      <c r="VGF10" s="2"/>
      <c r="VGG10" s="2"/>
      <c r="VGH10" s="2"/>
      <c r="VGI10" s="2"/>
      <c r="VGJ10" s="2"/>
      <c r="VGK10" s="2"/>
      <c r="VGL10" s="2"/>
      <c r="VGM10" s="2"/>
      <c r="VGN10" s="2"/>
      <c r="VGO10" s="2"/>
      <c r="VGP10" s="2"/>
      <c r="VGQ10" s="2"/>
      <c r="VGR10" s="2"/>
      <c r="VGS10" s="2"/>
      <c r="VGT10" s="2"/>
      <c r="VGU10" s="2"/>
      <c r="VGV10" s="2"/>
      <c r="VGW10" s="2"/>
      <c r="VGX10" s="2"/>
      <c r="VGY10" s="2"/>
      <c r="VGZ10" s="2"/>
      <c r="VHA10" s="2"/>
      <c r="VHB10" s="2"/>
      <c r="VHC10" s="2"/>
      <c r="VHD10" s="2"/>
      <c r="VHE10" s="2"/>
      <c r="VHF10" s="2"/>
      <c r="VHG10" s="2"/>
      <c r="VHH10" s="2"/>
      <c r="VHI10" s="2"/>
      <c r="VHJ10" s="2"/>
      <c r="VHK10" s="2"/>
      <c r="VHL10" s="2"/>
      <c r="VHM10" s="2"/>
      <c r="VHN10" s="2"/>
      <c r="VHO10" s="2"/>
      <c r="VHP10" s="2"/>
      <c r="VHQ10" s="2"/>
      <c r="VHR10" s="2"/>
      <c r="VHS10" s="2"/>
      <c r="VHT10" s="2"/>
      <c r="VHU10" s="2"/>
      <c r="VHV10" s="2"/>
      <c r="VHW10" s="2"/>
      <c r="VHX10" s="2"/>
      <c r="VHY10" s="2"/>
      <c r="VHZ10" s="2"/>
      <c r="VIA10" s="2"/>
      <c r="VIB10" s="2"/>
      <c r="VIC10" s="2"/>
      <c r="VID10" s="2"/>
      <c r="VIE10" s="2"/>
      <c r="VIF10" s="2"/>
      <c r="VIG10" s="2"/>
      <c r="VIH10" s="2"/>
      <c r="VII10" s="2"/>
      <c r="VIJ10" s="2"/>
      <c r="VIK10" s="2"/>
      <c r="VIL10" s="2"/>
      <c r="VIM10" s="2"/>
      <c r="VIN10" s="2"/>
      <c r="VIO10" s="2"/>
      <c r="VIP10" s="2"/>
      <c r="VIQ10" s="2"/>
      <c r="VIR10" s="2"/>
      <c r="VIS10" s="2"/>
      <c r="VIT10" s="2"/>
      <c r="VIU10" s="2"/>
      <c r="VIV10" s="2"/>
      <c r="VIW10" s="2"/>
      <c r="VIX10" s="2"/>
      <c r="VIY10" s="2"/>
      <c r="VIZ10" s="2"/>
      <c r="VJA10" s="2"/>
      <c r="VJB10" s="2"/>
      <c r="VJC10" s="2"/>
      <c r="VJD10" s="2"/>
      <c r="VJE10" s="2"/>
      <c r="VJF10" s="2"/>
      <c r="VJG10" s="2"/>
      <c r="VJH10" s="2"/>
      <c r="VJI10" s="2"/>
      <c r="VJJ10" s="2"/>
      <c r="VJK10" s="2"/>
      <c r="VJL10" s="2"/>
      <c r="VJM10" s="2"/>
      <c r="VJN10" s="2"/>
      <c r="VJO10" s="2"/>
      <c r="VJP10" s="2"/>
      <c r="VJQ10" s="2"/>
      <c r="VJR10" s="2"/>
      <c r="VJS10" s="2"/>
      <c r="VJT10" s="2"/>
      <c r="VJU10" s="2"/>
      <c r="VJV10" s="2"/>
      <c r="VJW10" s="2"/>
      <c r="VJX10" s="2"/>
      <c r="VJY10" s="2"/>
      <c r="VJZ10" s="2"/>
      <c r="VKA10" s="2"/>
      <c r="VKB10" s="2"/>
      <c r="VKC10" s="2"/>
      <c r="VKD10" s="2"/>
      <c r="VKE10" s="2"/>
      <c r="VKF10" s="2"/>
      <c r="VKG10" s="2"/>
      <c r="VKH10" s="2"/>
      <c r="VKI10" s="2"/>
      <c r="VKJ10" s="2"/>
      <c r="VKK10" s="2"/>
      <c r="VKL10" s="2"/>
      <c r="VKM10" s="2"/>
      <c r="VKN10" s="2"/>
      <c r="VKO10" s="2"/>
      <c r="VKP10" s="2"/>
      <c r="VKQ10" s="2"/>
      <c r="VKR10" s="2"/>
      <c r="VKS10" s="2"/>
      <c r="VKT10" s="2"/>
      <c r="VKU10" s="2"/>
      <c r="VKV10" s="2"/>
      <c r="VKW10" s="2"/>
      <c r="VKX10" s="2"/>
      <c r="VKY10" s="2"/>
      <c r="VKZ10" s="2"/>
      <c r="VLA10" s="2"/>
      <c r="VLB10" s="2"/>
      <c r="VLC10" s="2"/>
      <c r="VLD10" s="2"/>
      <c r="VLE10" s="2"/>
      <c r="VLF10" s="2"/>
      <c r="VLG10" s="2"/>
      <c r="VLH10" s="2"/>
      <c r="VLI10" s="2"/>
      <c r="VLJ10" s="2"/>
      <c r="VLK10" s="2"/>
      <c r="VLL10" s="2"/>
      <c r="VLM10" s="2"/>
      <c r="VLN10" s="2"/>
      <c r="VLO10" s="2"/>
      <c r="VLP10" s="2"/>
      <c r="VLQ10" s="2"/>
      <c r="VLR10" s="2"/>
      <c r="VLS10" s="2"/>
      <c r="VLT10" s="2"/>
      <c r="VLU10" s="2"/>
      <c r="VLV10" s="2"/>
      <c r="VLW10" s="2"/>
      <c r="VLX10" s="2"/>
      <c r="VLY10" s="2"/>
      <c r="VLZ10" s="2"/>
      <c r="VMA10" s="2"/>
      <c r="VMB10" s="2"/>
      <c r="VMC10" s="2"/>
      <c r="VMD10" s="2"/>
      <c r="VME10" s="2"/>
      <c r="VMF10" s="2"/>
      <c r="VMG10" s="2"/>
      <c r="VMH10" s="2"/>
      <c r="VMI10" s="2"/>
      <c r="VMJ10" s="2"/>
      <c r="VMK10" s="2"/>
      <c r="VML10" s="2"/>
      <c r="VMM10" s="2"/>
      <c r="VMN10" s="2"/>
      <c r="VMO10" s="2"/>
      <c r="VMP10" s="2"/>
      <c r="VMQ10" s="2"/>
      <c r="VMR10" s="2"/>
      <c r="VMS10" s="2"/>
      <c r="VMT10" s="2"/>
      <c r="VMU10" s="2"/>
      <c r="VMV10" s="2"/>
      <c r="VMW10" s="2"/>
      <c r="VMX10" s="2"/>
      <c r="VMY10" s="2"/>
      <c r="VMZ10" s="2"/>
      <c r="VNA10" s="2"/>
      <c r="VNB10" s="2"/>
      <c r="VNC10" s="2"/>
      <c r="VND10" s="2"/>
      <c r="VNE10" s="2"/>
      <c r="VNF10" s="2"/>
      <c r="VNG10" s="2"/>
      <c r="VNH10" s="2"/>
      <c r="VNI10" s="2"/>
      <c r="VNJ10" s="2"/>
      <c r="VNK10" s="2"/>
      <c r="VNL10" s="2"/>
      <c r="VNM10" s="2"/>
      <c r="VNN10" s="2"/>
      <c r="VNO10" s="2"/>
      <c r="VNP10" s="2"/>
      <c r="VNQ10" s="2"/>
      <c r="VNR10" s="2"/>
      <c r="VNS10" s="2"/>
      <c r="VNT10" s="2"/>
      <c r="VNU10" s="2"/>
      <c r="VNV10" s="2"/>
      <c r="VNW10" s="2"/>
      <c r="VNX10" s="2"/>
      <c r="VNY10" s="2"/>
      <c r="VNZ10" s="2"/>
      <c r="VOA10" s="2"/>
      <c r="VOB10" s="2"/>
      <c r="VOC10" s="2"/>
      <c r="VOD10" s="2"/>
      <c r="VOE10" s="2"/>
      <c r="VOF10" s="2"/>
      <c r="VOG10" s="2"/>
      <c r="VOH10" s="2"/>
      <c r="VOI10" s="2"/>
      <c r="VOJ10" s="2"/>
      <c r="VOK10" s="2"/>
      <c r="VOL10" s="2"/>
      <c r="VOM10" s="2"/>
      <c r="VON10" s="2"/>
      <c r="VOO10" s="2"/>
      <c r="VOP10" s="2"/>
      <c r="VOQ10" s="2"/>
      <c r="VOR10" s="2"/>
      <c r="VOS10" s="2"/>
      <c r="VOT10" s="2"/>
      <c r="VOU10" s="2"/>
      <c r="VOV10" s="2"/>
      <c r="VOW10" s="2"/>
      <c r="VOX10" s="2"/>
      <c r="VOY10" s="2"/>
      <c r="VOZ10" s="2"/>
      <c r="VPA10" s="2"/>
      <c r="VPB10" s="2"/>
      <c r="VPC10" s="2"/>
      <c r="VPD10" s="2"/>
      <c r="VPE10" s="2"/>
      <c r="VPF10" s="2"/>
      <c r="VPG10" s="2"/>
      <c r="VPH10" s="2"/>
      <c r="VPI10" s="2"/>
      <c r="VPJ10" s="2"/>
      <c r="VPK10" s="2"/>
      <c r="VPL10" s="2"/>
      <c r="VPM10" s="2"/>
      <c r="VPN10" s="2"/>
      <c r="VPO10" s="2"/>
      <c r="VPP10" s="2"/>
      <c r="VPQ10" s="2"/>
      <c r="VPR10" s="2"/>
      <c r="VPS10" s="2"/>
      <c r="VPT10" s="2"/>
      <c r="VPU10" s="2"/>
      <c r="VPV10" s="2"/>
      <c r="VPW10" s="2"/>
      <c r="VPX10" s="2"/>
      <c r="VPY10" s="2"/>
      <c r="VPZ10" s="2"/>
      <c r="VQA10" s="2"/>
      <c r="VQB10" s="2"/>
      <c r="VQC10" s="2"/>
      <c r="VQD10" s="2"/>
      <c r="VQE10" s="2"/>
      <c r="VQF10" s="2"/>
      <c r="VQG10" s="2"/>
      <c r="VQH10" s="2"/>
      <c r="VQI10" s="2"/>
      <c r="VQJ10" s="2"/>
      <c r="VQK10" s="2"/>
      <c r="VQL10" s="2"/>
      <c r="VQM10" s="2"/>
      <c r="VQN10" s="2"/>
      <c r="VQO10" s="2"/>
      <c r="VQP10" s="2"/>
      <c r="VQQ10" s="2"/>
      <c r="VQR10" s="2"/>
      <c r="VQS10" s="2"/>
      <c r="VQT10" s="2"/>
      <c r="VQU10" s="2"/>
      <c r="VQV10" s="2"/>
      <c r="VQW10" s="2"/>
      <c r="VQX10" s="2"/>
      <c r="VQY10" s="2"/>
      <c r="VQZ10" s="2"/>
      <c r="VRA10" s="2"/>
      <c r="VRB10" s="2"/>
      <c r="VRC10" s="2"/>
      <c r="VRD10" s="2"/>
      <c r="VRE10" s="2"/>
      <c r="VRF10" s="2"/>
      <c r="VRG10" s="2"/>
      <c r="VRH10" s="2"/>
      <c r="VRI10" s="2"/>
      <c r="VRJ10" s="2"/>
      <c r="VRK10" s="2"/>
      <c r="VRL10" s="2"/>
      <c r="VRM10" s="2"/>
      <c r="VRN10" s="2"/>
      <c r="VRO10" s="2"/>
      <c r="VRP10" s="2"/>
      <c r="VRQ10" s="2"/>
      <c r="VRR10" s="2"/>
      <c r="VRS10" s="2"/>
      <c r="VRT10" s="2"/>
      <c r="VRU10" s="2"/>
      <c r="VRV10" s="2"/>
      <c r="VRW10" s="2"/>
      <c r="VRX10" s="2"/>
      <c r="VRY10" s="2"/>
      <c r="VRZ10" s="2"/>
      <c r="VSA10" s="2"/>
      <c r="VSB10" s="2"/>
      <c r="VSC10" s="2"/>
      <c r="VSD10" s="2"/>
      <c r="VSE10" s="2"/>
      <c r="VSF10" s="2"/>
      <c r="VSG10" s="2"/>
      <c r="VSH10" s="2"/>
      <c r="VSI10" s="2"/>
      <c r="VSJ10" s="2"/>
      <c r="VSK10" s="2"/>
      <c r="VSL10" s="2"/>
      <c r="VSM10" s="2"/>
      <c r="VSN10" s="2"/>
      <c r="VSO10" s="2"/>
      <c r="VSP10" s="2"/>
      <c r="VSQ10" s="2"/>
      <c r="VSR10" s="2"/>
      <c r="VSS10" s="2"/>
      <c r="VST10" s="2"/>
      <c r="VSU10" s="2"/>
      <c r="VSV10" s="2"/>
      <c r="VSW10" s="2"/>
      <c r="VSX10" s="2"/>
      <c r="VSY10" s="2"/>
      <c r="VSZ10" s="2"/>
      <c r="VTA10" s="2"/>
      <c r="VTB10" s="2"/>
      <c r="VTC10" s="2"/>
      <c r="VTD10" s="2"/>
      <c r="VTE10" s="2"/>
      <c r="VTF10" s="2"/>
      <c r="VTG10" s="2"/>
      <c r="VTH10" s="2"/>
      <c r="VTI10" s="2"/>
      <c r="VTJ10" s="2"/>
      <c r="VTK10" s="2"/>
      <c r="VTL10" s="2"/>
      <c r="VTM10" s="2"/>
      <c r="VTN10" s="2"/>
      <c r="VTO10" s="2"/>
      <c r="VTP10" s="2"/>
      <c r="VTQ10" s="2"/>
      <c r="VTR10" s="2"/>
      <c r="VTS10" s="2"/>
      <c r="VTT10" s="2"/>
      <c r="VTU10" s="2"/>
      <c r="VTV10" s="2"/>
      <c r="VTW10" s="2"/>
      <c r="VTX10" s="2"/>
      <c r="VTY10" s="2"/>
      <c r="VTZ10" s="2"/>
      <c r="VUA10" s="2"/>
      <c r="VUB10" s="2"/>
      <c r="VUC10" s="2"/>
      <c r="VUD10" s="2"/>
      <c r="VUE10" s="2"/>
      <c r="VUF10" s="2"/>
      <c r="VUG10" s="2"/>
      <c r="VUH10" s="2"/>
      <c r="VUI10" s="2"/>
      <c r="VUJ10" s="2"/>
      <c r="VUK10" s="2"/>
      <c r="VUL10" s="2"/>
      <c r="VUM10" s="2"/>
      <c r="VUN10" s="2"/>
      <c r="VUO10" s="2"/>
      <c r="VUP10" s="2"/>
      <c r="VUQ10" s="2"/>
      <c r="VUR10" s="2"/>
      <c r="VUS10" s="2"/>
      <c r="VUT10" s="2"/>
      <c r="VUU10" s="2"/>
      <c r="VUV10" s="2"/>
      <c r="VUW10" s="2"/>
      <c r="VUX10" s="2"/>
      <c r="VUY10" s="2"/>
      <c r="VUZ10" s="2"/>
      <c r="VVA10" s="2"/>
      <c r="VVB10" s="2"/>
      <c r="VVC10" s="2"/>
      <c r="VVD10" s="2"/>
      <c r="VVE10" s="2"/>
      <c r="VVF10" s="2"/>
      <c r="VVG10" s="2"/>
      <c r="VVH10" s="2"/>
      <c r="VVI10" s="2"/>
      <c r="VVJ10" s="2"/>
      <c r="VVK10" s="2"/>
      <c r="VVL10" s="2"/>
      <c r="VVM10" s="2"/>
      <c r="VVN10" s="2"/>
      <c r="VVO10" s="2"/>
      <c r="VVP10" s="2"/>
      <c r="VVQ10" s="2"/>
      <c r="VVR10" s="2"/>
      <c r="VVS10" s="2"/>
      <c r="VVT10" s="2"/>
      <c r="VVU10" s="2"/>
      <c r="VVV10" s="2"/>
      <c r="VVW10" s="2"/>
      <c r="VVX10" s="2"/>
      <c r="VVY10" s="2"/>
      <c r="VVZ10" s="2"/>
      <c r="VWA10" s="2"/>
      <c r="VWB10" s="2"/>
      <c r="VWC10" s="2"/>
      <c r="VWD10" s="2"/>
      <c r="VWE10" s="2"/>
      <c r="VWF10" s="2"/>
      <c r="VWG10" s="2"/>
      <c r="VWH10" s="2"/>
      <c r="VWI10" s="2"/>
      <c r="VWJ10" s="2"/>
      <c r="VWK10" s="2"/>
      <c r="VWL10" s="2"/>
      <c r="VWM10" s="2"/>
      <c r="VWN10" s="2"/>
      <c r="VWO10" s="2"/>
      <c r="VWP10" s="2"/>
      <c r="VWQ10" s="2"/>
      <c r="VWR10" s="2"/>
      <c r="VWS10" s="2"/>
      <c r="VWT10" s="2"/>
      <c r="VWU10" s="2"/>
      <c r="VWV10" s="2"/>
      <c r="VWW10" s="2"/>
      <c r="VWX10" s="2"/>
      <c r="VWY10" s="2"/>
      <c r="VWZ10" s="2"/>
      <c r="VXA10" s="2"/>
      <c r="VXB10" s="2"/>
      <c r="VXC10" s="2"/>
      <c r="VXD10" s="2"/>
      <c r="VXE10" s="2"/>
      <c r="VXF10" s="2"/>
      <c r="VXG10" s="2"/>
      <c r="VXH10" s="2"/>
      <c r="VXI10" s="2"/>
      <c r="VXJ10" s="2"/>
      <c r="VXK10" s="2"/>
      <c r="VXL10" s="2"/>
      <c r="VXM10" s="2"/>
      <c r="VXN10" s="2"/>
      <c r="VXO10" s="2"/>
      <c r="VXP10" s="2"/>
      <c r="VXQ10" s="2"/>
      <c r="VXR10" s="2"/>
      <c r="VXS10" s="2"/>
      <c r="VXT10" s="2"/>
      <c r="VXU10" s="2"/>
      <c r="VXV10" s="2"/>
      <c r="VXW10" s="2"/>
      <c r="VXX10" s="2"/>
      <c r="VXY10" s="2"/>
      <c r="VXZ10" s="2"/>
      <c r="VYA10" s="2"/>
      <c r="VYB10" s="2"/>
      <c r="VYC10" s="2"/>
      <c r="VYD10" s="2"/>
      <c r="VYE10" s="2"/>
      <c r="VYF10" s="2"/>
      <c r="VYG10" s="2"/>
      <c r="VYH10" s="2"/>
      <c r="VYI10" s="2"/>
      <c r="VYJ10" s="2"/>
      <c r="VYK10" s="2"/>
      <c r="VYL10" s="2"/>
      <c r="VYM10" s="2"/>
      <c r="VYN10" s="2"/>
      <c r="VYO10" s="2"/>
      <c r="VYP10" s="2"/>
      <c r="VYQ10" s="2"/>
      <c r="VYR10" s="2"/>
      <c r="VYS10" s="2"/>
      <c r="VYT10" s="2"/>
      <c r="VYU10" s="2"/>
      <c r="VYV10" s="2"/>
      <c r="VYW10" s="2"/>
      <c r="VYX10" s="2"/>
      <c r="VYY10" s="2"/>
      <c r="VYZ10" s="2"/>
      <c r="VZA10" s="2"/>
      <c r="VZB10" s="2"/>
      <c r="VZC10" s="2"/>
      <c r="VZD10" s="2"/>
      <c r="VZE10" s="2"/>
      <c r="VZF10" s="2"/>
      <c r="VZG10" s="2"/>
      <c r="VZH10" s="2"/>
      <c r="VZI10" s="2"/>
      <c r="VZJ10" s="2"/>
      <c r="VZK10" s="2"/>
      <c r="VZL10" s="2"/>
      <c r="VZM10" s="2"/>
      <c r="VZN10" s="2"/>
      <c r="VZO10" s="2"/>
      <c r="VZP10" s="2"/>
      <c r="VZQ10" s="2"/>
      <c r="VZR10" s="2"/>
      <c r="VZS10" s="2"/>
      <c r="VZT10" s="2"/>
      <c r="VZU10" s="2"/>
      <c r="VZV10" s="2"/>
      <c r="VZW10" s="2"/>
      <c r="VZX10" s="2"/>
      <c r="VZY10" s="2"/>
      <c r="VZZ10" s="2"/>
      <c r="WAA10" s="2"/>
      <c r="WAB10" s="2"/>
      <c r="WAC10" s="2"/>
      <c r="WAD10" s="2"/>
      <c r="WAE10" s="2"/>
      <c r="WAF10" s="2"/>
      <c r="WAG10" s="2"/>
      <c r="WAH10" s="2"/>
      <c r="WAI10" s="2"/>
      <c r="WAJ10" s="2"/>
      <c r="WAK10" s="2"/>
      <c r="WAL10" s="2"/>
      <c r="WAM10" s="2"/>
      <c r="WAN10" s="2"/>
      <c r="WAO10" s="2"/>
      <c r="WAP10" s="2"/>
      <c r="WAQ10" s="2"/>
      <c r="WAR10" s="2"/>
      <c r="WAS10" s="2"/>
      <c r="WAT10" s="2"/>
      <c r="WAU10" s="2"/>
      <c r="WAV10" s="2"/>
      <c r="WAW10" s="2"/>
      <c r="WAX10" s="2"/>
      <c r="WAY10" s="2"/>
      <c r="WAZ10" s="2"/>
      <c r="WBA10" s="2"/>
      <c r="WBB10" s="2"/>
      <c r="WBC10" s="2"/>
      <c r="WBD10" s="2"/>
      <c r="WBE10" s="2"/>
      <c r="WBF10" s="2"/>
      <c r="WBG10" s="2"/>
      <c r="WBH10" s="2"/>
      <c r="WBI10" s="2"/>
      <c r="WBJ10" s="2"/>
      <c r="WBK10" s="2"/>
      <c r="WBL10" s="2"/>
      <c r="WBM10" s="2"/>
      <c r="WBN10" s="2"/>
      <c r="WBO10" s="2"/>
      <c r="WBP10" s="2"/>
      <c r="WBQ10" s="2"/>
      <c r="WBR10" s="2"/>
      <c r="WBS10" s="2"/>
      <c r="WBT10" s="2"/>
      <c r="WBU10" s="2"/>
      <c r="WBV10" s="2"/>
      <c r="WBW10" s="2"/>
      <c r="WBX10" s="2"/>
      <c r="WBY10" s="2"/>
      <c r="WBZ10" s="2"/>
      <c r="WCA10" s="2"/>
      <c r="WCB10" s="2"/>
      <c r="WCC10" s="2"/>
      <c r="WCD10" s="2"/>
      <c r="WCE10" s="2"/>
      <c r="WCF10" s="2"/>
      <c r="WCG10" s="2"/>
      <c r="WCH10" s="2"/>
      <c r="WCI10" s="2"/>
      <c r="WCJ10" s="2"/>
      <c r="WCK10" s="2"/>
      <c r="WCL10" s="2"/>
      <c r="WCM10" s="2"/>
      <c r="WCN10" s="2"/>
      <c r="WCO10" s="2"/>
      <c r="WCP10" s="2"/>
      <c r="WCQ10" s="2"/>
      <c r="WCR10" s="2"/>
      <c r="WCS10" s="2"/>
      <c r="WCT10" s="2"/>
      <c r="WCU10" s="2"/>
      <c r="WCV10" s="2"/>
      <c r="WCW10" s="2"/>
      <c r="WCX10" s="2"/>
      <c r="WCY10" s="2"/>
      <c r="WCZ10" s="2"/>
      <c r="WDA10" s="2"/>
      <c r="WDB10" s="2"/>
      <c r="WDC10" s="2"/>
      <c r="WDD10" s="2"/>
      <c r="WDE10" s="2"/>
      <c r="WDF10" s="2"/>
      <c r="WDG10" s="2"/>
      <c r="WDH10" s="2"/>
      <c r="WDI10" s="2"/>
      <c r="WDJ10" s="2"/>
      <c r="WDK10" s="2"/>
      <c r="WDL10" s="2"/>
      <c r="WDM10" s="2"/>
      <c r="WDN10" s="2"/>
      <c r="WDO10" s="2"/>
      <c r="WDP10" s="2"/>
      <c r="WDQ10" s="2"/>
      <c r="WDR10" s="2"/>
      <c r="WDS10" s="2"/>
      <c r="WDT10" s="2"/>
      <c r="WDU10" s="2"/>
      <c r="WDV10" s="2"/>
      <c r="WDW10" s="2"/>
      <c r="WDX10" s="2"/>
      <c r="WDY10" s="2"/>
      <c r="WDZ10" s="2"/>
      <c r="WEA10" s="2"/>
      <c r="WEB10" s="2"/>
      <c r="WEC10" s="2"/>
      <c r="WED10" s="2"/>
      <c r="WEE10" s="2"/>
      <c r="WEF10" s="2"/>
      <c r="WEG10" s="2"/>
      <c r="WEH10" s="2"/>
      <c r="WEI10" s="2"/>
      <c r="WEJ10" s="2"/>
      <c r="WEK10" s="2"/>
      <c r="WEL10" s="2"/>
      <c r="WEM10" s="2"/>
      <c r="WEN10" s="2"/>
      <c r="WEO10" s="2"/>
      <c r="WEP10" s="2"/>
      <c r="WEQ10" s="2"/>
      <c r="WER10" s="2"/>
      <c r="WES10" s="2"/>
      <c r="WET10" s="2"/>
      <c r="WEU10" s="2"/>
      <c r="WEV10" s="2"/>
      <c r="WEW10" s="2"/>
      <c r="WEX10" s="2"/>
      <c r="WEY10" s="2"/>
      <c r="WEZ10" s="2"/>
      <c r="WFA10" s="2"/>
      <c r="WFB10" s="2"/>
      <c r="WFC10" s="2"/>
      <c r="WFD10" s="2"/>
      <c r="WFE10" s="2"/>
      <c r="WFF10" s="2"/>
      <c r="WFG10" s="2"/>
      <c r="WFH10" s="2"/>
      <c r="WFI10" s="2"/>
      <c r="WFJ10" s="2"/>
      <c r="WFK10" s="2"/>
      <c r="WFL10" s="2"/>
      <c r="WFM10" s="2"/>
      <c r="WFN10" s="2"/>
      <c r="WFO10" s="2"/>
      <c r="WFP10" s="2"/>
      <c r="WFQ10" s="2"/>
      <c r="WFR10" s="2"/>
      <c r="WFS10" s="2"/>
      <c r="WFT10" s="2"/>
      <c r="WFU10" s="2"/>
      <c r="WFV10" s="2"/>
      <c r="WFW10" s="2"/>
      <c r="WFX10" s="2"/>
      <c r="WFY10" s="2"/>
      <c r="WFZ10" s="2"/>
      <c r="WGA10" s="2"/>
      <c r="WGB10" s="2"/>
      <c r="WGC10" s="2"/>
      <c r="WGD10" s="2"/>
      <c r="WGE10" s="2"/>
      <c r="WGF10" s="2"/>
      <c r="WGG10" s="2"/>
      <c r="WGH10" s="2"/>
      <c r="WGI10" s="2"/>
      <c r="WGJ10" s="2"/>
      <c r="WGK10" s="2"/>
      <c r="WGL10" s="2"/>
      <c r="WGM10" s="2"/>
      <c r="WGN10" s="2"/>
      <c r="WGO10" s="2"/>
      <c r="WGP10" s="2"/>
      <c r="WGQ10" s="2"/>
      <c r="WGR10" s="2"/>
      <c r="WGS10" s="2"/>
      <c r="WGT10" s="2"/>
      <c r="WGU10" s="2"/>
      <c r="WGV10" s="2"/>
      <c r="WGW10" s="2"/>
      <c r="WGX10" s="2"/>
      <c r="WGY10" s="2"/>
      <c r="WGZ10" s="2"/>
      <c r="WHA10" s="2"/>
      <c r="WHB10" s="2"/>
      <c r="WHC10" s="2"/>
      <c r="WHD10" s="2"/>
      <c r="WHE10" s="2"/>
      <c r="WHF10" s="2"/>
      <c r="WHG10" s="2"/>
      <c r="WHH10" s="2"/>
      <c r="WHI10" s="2"/>
      <c r="WHJ10" s="2"/>
      <c r="WHK10" s="2"/>
      <c r="WHL10" s="2"/>
      <c r="WHM10" s="2"/>
      <c r="WHN10" s="2"/>
      <c r="WHO10" s="2"/>
      <c r="WHP10" s="2"/>
      <c r="WHQ10" s="2"/>
      <c r="WHR10" s="2"/>
      <c r="WHS10" s="2"/>
      <c r="WHT10" s="2"/>
      <c r="WHU10" s="2"/>
      <c r="WHV10" s="2"/>
      <c r="WHW10" s="2"/>
      <c r="WHX10" s="2"/>
      <c r="WHY10" s="2"/>
      <c r="WHZ10" s="2"/>
      <c r="WIA10" s="2"/>
      <c r="WIB10" s="2"/>
      <c r="WIC10" s="2"/>
      <c r="WID10" s="2"/>
      <c r="WIE10" s="2"/>
      <c r="WIF10" s="2"/>
      <c r="WIG10" s="2"/>
      <c r="WIH10" s="2"/>
      <c r="WII10" s="2"/>
      <c r="WIJ10" s="2"/>
      <c r="WIK10" s="2"/>
      <c r="WIL10" s="2"/>
      <c r="WIM10" s="2"/>
      <c r="WIN10" s="2"/>
      <c r="WIO10" s="2"/>
      <c r="WIP10" s="2"/>
      <c r="WIQ10" s="2"/>
      <c r="WIR10" s="2"/>
      <c r="WIS10" s="2"/>
      <c r="WIT10" s="2"/>
      <c r="WIU10" s="2"/>
      <c r="WIV10" s="2"/>
      <c r="WIW10" s="2"/>
      <c r="WIX10" s="2"/>
      <c r="WIY10" s="2"/>
      <c r="WIZ10" s="2"/>
      <c r="WJA10" s="2"/>
      <c r="WJB10" s="2"/>
      <c r="WJC10" s="2"/>
      <c r="WJD10" s="2"/>
      <c r="WJE10" s="2"/>
      <c r="WJF10" s="2"/>
      <c r="WJG10" s="2"/>
      <c r="WJH10" s="2"/>
      <c r="WJI10" s="2"/>
      <c r="WJJ10" s="2"/>
      <c r="WJK10" s="2"/>
      <c r="WJL10" s="2"/>
      <c r="WJM10" s="2"/>
      <c r="WJN10" s="2"/>
      <c r="WJO10" s="2"/>
      <c r="WJP10" s="2"/>
      <c r="WJQ10" s="2"/>
      <c r="WJR10" s="2"/>
      <c r="WJS10" s="2"/>
      <c r="WJT10" s="2"/>
      <c r="WJU10" s="2"/>
      <c r="WJV10" s="2"/>
      <c r="WJW10" s="2"/>
      <c r="WJX10" s="2"/>
      <c r="WJY10" s="2"/>
      <c r="WJZ10" s="2"/>
      <c r="WKA10" s="2"/>
      <c r="WKB10" s="2"/>
      <c r="WKC10" s="2"/>
      <c r="WKD10" s="2"/>
      <c r="WKE10" s="2"/>
      <c r="WKF10" s="2"/>
      <c r="WKG10" s="2"/>
      <c r="WKH10" s="2"/>
      <c r="WKI10" s="2"/>
      <c r="WKJ10" s="2"/>
      <c r="WKK10" s="2"/>
      <c r="WKL10" s="2"/>
      <c r="WKM10" s="2"/>
      <c r="WKN10" s="2"/>
      <c r="WKO10" s="2"/>
      <c r="WKP10" s="2"/>
      <c r="WKQ10" s="2"/>
      <c r="WKR10" s="2"/>
      <c r="WKS10" s="2"/>
      <c r="WKT10" s="2"/>
      <c r="WKU10" s="2"/>
      <c r="WKV10" s="2"/>
      <c r="WKW10" s="2"/>
      <c r="WKX10" s="2"/>
      <c r="WKY10" s="2"/>
      <c r="WKZ10" s="2"/>
      <c r="WLA10" s="2"/>
      <c r="WLB10" s="2"/>
      <c r="WLC10" s="2"/>
      <c r="WLD10" s="2"/>
      <c r="WLE10" s="2"/>
      <c r="WLF10" s="2"/>
      <c r="WLG10" s="2"/>
      <c r="WLH10" s="2"/>
      <c r="WLI10" s="2"/>
      <c r="WLJ10" s="2"/>
      <c r="WLK10" s="2"/>
      <c r="WLL10" s="2"/>
      <c r="WLM10" s="2"/>
      <c r="WLN10" s="2"/>
      <c r="WLO10" s="2"/>
      <c r="WLP10" s="2"/>
      <c r="WLQ10" s="2"/>
      <c r="WLR10" s="2"/>
      <c r="WLS10" s="2"/>
      <c r="WLT10" s="2"/>
      <c r="WLU10" s="2"/>
      <c r="WLV10" s="2"/>
      <c r="WLW10" s="2"/>
      <c r="WLX10" s="2"/>
      <c r="WLY10" s="2"/>
      <c r="WLZ10" s="2"/>
      <c r="WMA10" s="2"/>
      <c r="WMB10" s="2"/>
      <c r="WMC10" s="2"/>
      <c r="WMD10" s="2"/>
      <c r="WME10" s="2"/>
      <c r="WMF10" s="2"/>
      <c r="WMG10" s="2"/>
      <c r="WMH10" s="2"/>
      <c r="WMI10" s="2"/>
      <c r="WMJ10" s="2"/>
      <c r="WMK10" s="2"/>
      <c r="WML10" s="2"/>
      <c r="WMM10" s="2"/>
      <c r="WMN10" s="2"/>
      <c r="WMO10" s="2"/>
      <c r="WMP10" s="2"/>
      <c r="WMQ10" s="2"/>
      <c r="WMR10" s="2"/>
      <c r="WMS10" s="2"/>
      <c r="WMT10" s="2"/>
      <c r="WMU10" s="2"/>
      <c r="WMV10" s="2"/>
      <c r="WMW10" s="2"/>
      <c r="WMX10" s="2"/>
      <c r="WMY10" s="2"/>
      <c r="WMZ10" s="2"/>
      <c r="WNA10" s="2"/>
      <c r="WNB10" s="2"/>
      <c r="WNC10" s="2"/>
      <c r="WND10" s="2"/>
      <c r="WNE10" s="2"/>
      <c r="WNF10" s="2"/>
      <c r="WNG10" s="2"/>
      <c r="WNH10" s="2"/>
      <c r="WNI10" s="2"/>
      <c r="WNJ10" s="2"/>
      <c r="WNK10" s="2"/>
      <c r="WNL10" s="2"/>
      <c r="WNM10" s="2"/>
      <c r="WNN10" s="2"/>
      <c r="WNO10" s="2"/>
      <c r="WNP10" s="2"/>
      <c r="WNQ10" s="2"/>
      <c r="WNR10" s="2"/>
      <c r="WNS10" s="2"/>
      <c r="WNT10" s="2"/>
      <c r="WNU10" s="2"/>
      <c r="WNV10" s="2"/>
      <c r="WNW10" s="2"/>
      <c r="WNX10" s="2"/>
      <c r="WNY10" s="2"/>
      <c r="WNZ10" s="2"/>
      <c r="WOA10" s="2"/>
      <c r="WOB10" s="2"/>
      <c r="WOC10" s="2"/>
      <c r="WOD10" s="2"/>
      <c r="WOE10" s="2"/>
      <c r="WOF10" s="2"/>
      <c r="WOG10" s="2"/>
      <c r="WOH10" s="2"/>
      <c r="WOI10" s="2"/>
      <c r="WOJ10" s="2"/>
      <c r="WOK10" s="2"/>
      <c r="WOL10" s="2"/>
      <c r="WOM10" s="2"/>
      <c r="WON10" s="2"/>
      <c r="WOO10" s="2"/>
      <c r="WOP10" s="2"/>
      <c r="WOQ10" s="2"/>
      <c r="WOR10" s="2"/>
      <c r="WOS10" s="2"/>
      <c r="WOT10" s="2"/>
      <c r="WOU10" s="2"/>
      <c r="WOV10" s="2"/>
      <c r="WOW10" s="2"/>
      <c r="WOX10" s="2"/>
      <c r="WOY10" s="2"/>
      <c r="WOZ10" s="2"/>
      <c r="WPA10" s="2"/>
      <c r="WPB10" s="2"/>
      <c r="WPC10" s="2"/>
      <c r="WPD10" s="2"/>
      <c r="WPE10" s="2"/>
      <c r="WPF10" s="2"/>
      <c r="WPG10" s="2"/>
      <c r="WPH10" s="2"/>
      <c r="WPI10" s="2"/>
      <c r="WPJ10" s="2"/>
      <c r="WPK10" s="2"/>
      <c r="WPL10" s="2"/>
      <c r="WPM10" s="2"/>
      <c r="WPN10" s="2"/>
      <c r="WPO10" s="2"/>
      <c r="WPP10" s="2"/>
      <c r="WPQ10" s="2"/>
      <c r="WPR10" s="2"/>
      <c r="WPS10" s="2"/>
      <c r="WPT10" s="2"/>
      <c r="WPU10" s="2"/>
      <c r="WPV10" s="2"/>
      <c r="WPW10" s="2"/>
      <c r="WPX10" s="2"/>
      <c r="WPY10" s="2"/>
      <c r="WPZ10" s="2"/>
      <c r="WQA10" s="2"/>
      <c r="WQB10" s="2"/>
      <c r="WQC10" s="2"/>
      <c r="WQD10" s="2"/>
      <c r="WQE10" s="2"/>
      <c r="WQF10" s="2"/>
      <c r="WQG10" s="2"/>
      <c r="WQH10" s="2"/>
      <c r="WQI10" s="2"/>
      <c r="WQJ10" s="2"/>
      <c r="WQK10" s="2"/>
      <c r="WQL10" s="2"/>
      <c r="WQM10" s="2"/>
      <c r="WQN10" s="2"/>
      <c r="WQO10" s="2"/>
      <c r="WQP10" s="2"/>
      <c r="WQQ10" s="2"/>
      <c r="WQR10" s="2"/>
      <c r="WQS10" s="2"/>
      <c r="WQT10" s="2"/>
      <c r="WQU10" s="2"/>
      <c r="WQV10" s="2"/>
      <c r="WQW10" s="2"/>
      <c r="WQX10" s="2"/>
      <c r="WQY10" s="2"/>
      <c r="WQZ10" s="2"/>
      <c r="WRA10" s="2"/>
      <c r="WRB10" s="2"/>
      <c r="WRC10" s="2"/>
      <c r="WRD10" s="2"/>
      <c r="WRE10" s="2"/>
      <c r="WRF10" s="2"/>
      <c r="WRG10" s="2"/>
      <c r="WRH10" s="2"/>
      <c r="WRI10" s="2"/>
      <c r="WRJ10" s="2"/>
      <c r="WRK10" s="2"/>
      <c r="WRL10" s="2"/>
      <c r="WRM10" s="2"/>
      <c r="WRN10" s="2"/>
      <c r="WRO10" s="2"/>
      <c r="WRP10" s="2"/>
      <c r="WRQ10" s="2"/>
      <c r="WRR10" s="2"/>
      <c r="WRS10" s="2"/>
      <c r="WRT10" s="2"/>
      <c r="WRU10" s="2"/>
      <c r="WRV10" s="2"/>
      <c r="WRW10" s="2"/>
      <c r="WRX10" s="2"/>
      <c r="WRY10" s="2"/>
      <c r="WRZ10" s="2"/>
      <c r="WSA10" s="2"/>
      <c r="WSB10" s="2"/>
      <c r="WSC10" s="2"/>
      <c r="WSD10" s="2"/>
      <c r="WSE10" s="2"/>
      <c r="WSF10" s="2"/>
      <c r="WSG10" s="2"/>
      <c r="WSH10" s="2"/>
      <c r="WSI10" s="2"/>
      <c r="WSJ10" s="2"/>
      <c r="WSK10" s="2"/>
      <c r="WSL10" s="2"/>
      <c r="WSM10" s="2"/>
      <c r="WSN10" s="2"/>
      <c r="WSO10" s="2"/>
      <c r="WSP10" s="2"/>
      <c r="WSQ10" s="2"/>
      <c r="WSR10" s="2"/>
      <c r="WSS10" s="2"/>
      <c r="WST10" s="2"/>
      <c r="WSU10" s="2"/>
      <c r="WSV10" s="2"/>
      <c r="WSW10" s="2"/>
      <c r="WSX10" s="2"/>
      <c r="WSY10" s="2"/>
      <c r="WSZ10" s="2"/>
      <c r="WTA10" s="2"/>
      <c r="WTB10" s="2"/>
      <c r="WTC10" s="2"/>
      <c r="WTD10" s="2"/>
      <c r="WTE10" s="2"/>
      <c r="WTF10" s="2"/>
      <c r="WTG10" s="2"/>
      <c r="WTH10" s="2"/>
      <c r="WTI10" s="2"/>
      <c r="WTJ10" s="2"/>
      <c r="WTK10" s="2"/>
      <c r="WTL10" s="2"/>
      <c r="WTM10" s="2"/>
      <c r="WTN10" s="2"/>
      <c r="WTO10" s="2"/>
      <c r="WTP10" s="2"/>
      <c r="WTQ10" s="2"/>
      <c r="WTR10" s="2"/>
      <c r="WTS10" s="2"/>
      <c r="WTT10" s="2"/>
      <c r="WTU10" s="2"/>
      <c r="WTV10" s="2"/>
      <c r="WTW10" s="2"/>
      <c r="WTX10" s="2"/>
      <c r="WTY10" s="2"/>
      <c r="WTZ10" s="2"/>
      <c r="WUA10" s="2"/>
      <c r="WUB10" s="2"/>
      <c r="WUC10" s="2"/>
      <c r="WUD10" s="2"/>
      <c r="WUE10" s="2"/>
      <c r="WUF10" s="2"/>
      <c r="WUG10" s="2"/>
      <c r="WUH10" s="2"/>
      <c r="WUI10" s="2"/>
      <c r="WUJ10" s="2"/>
      <c r="WUK10" s="2"/>
      <c r="WUL10" s="2"/>
      <c r="WUM10" s="2"/>
      <c r="WUN10" s="2"/>
      <c r="WUO10" s="2"/>
      <c r="WUP10" s="2"/>
      <c r="WUQ10" s="2"/>
      <c r="WUR10" s="2"/>
      <c r="WUS10" s="2"/>
      <c r="WUT10" s="2"/>
      <c r="WUU10" s="2"/>
      <c r="WUV10" s="2"/>
      <c r="WUW10" s="2"/>
      <c r="WUX10" s="2"/>
      <c r="WUY10" s="2"/>
      <c r="WUZ10" s="2"/>
      <c r="WVA10" s="2"/>
      <c r="WVB10" s="2"/>
      <c r="WVC10" s="2"/>
      <c r="WVD10" s="2"/>
      <c r="WVE10" s="2"/>
      <c r="WVF10" s="2"/>
      <c r="WVG10" s="2"/>
      <c r="WVH10" s="2"/>
      <c r="WVI10" s="2"/>
      <c r="WVJ10" s="2"/>
      <c r="WVK10" s="2"/>
      <c r="WVL10" s="2"/>
      <c r="WVM10" s="2"/>
      <c r="WVN10" s="2"/>
      <c r="WVO10" s="2"/>
      <c r="WVP10" s="2"/>
      <c r="WVQ10" s="2"/>
      <c r="WVR10" s="2"/>
      <c r="WVS10" s="2"/>
      <c r="WVT10" s="2"/>
      <c r="WVU10" s="2"/>
      <c r="WVV10" s="2"/>
      <c r="WVW10" s="2"/>
      <c r="WVX10" s="2"/>
      <c r="WVY10" s="2"/>
      <c r="WVZ10" s="2"/>
      <c r="WWA10" s="2"/>
      <c r="WWB10" s="2"/>
      <c r="WWC10" s="2"/>
      <c r="WWD10" s="2"/>
      <c r="WWE10" s="2"/>
      <c r="WWF10" s="2"/>
      <c r="WWG10" s="2"/>
      <c r="WWH10" s="2"/>
      <c r="WWI10" s="2"/>
      <c r="WWJ10" s="2"/>
      <c r="WWK10" s="2"/>
      <c r="WWL10" s="2"/>
      <c r="WWM10" s="2"/>
      <c r="WWN10" s="2"/>
      <c r="WWO10" s="2"/>
      <c r="WWP10" s="2"/>
      <c r="WWQ10" s="2"/>
      <c r="WWR10" s="2"/>
      <c r="WWS10" s="2"/>
      <c r="WWT10" s="2"/>
      <c r="WWU10" s="2"/>
      <c r="WWV10" s="2"/>
      <c r="WWW10" s="2"/>
      <c r="WWX10" s="2"/>
      <c r="WWY10" s="2"/>
      <c r="WWZ10" s="2"/>
      <c r="WXA10" s="2"/>
      <c r="WXB10" s="2"/>
      <c r="WXC10" s="2"/>
      <c r="WXD10" s="2"/>
      <c r="WXE10" s="2"/>
      <c r="WXF10" s="2"/>
      <c r="WXG10" s="2"/>
      <c r="WXH10" s="2"/>
      <c r="WXI10" s="2"/>
      <c r="WXJ10" s="2"/>
      <c r="WXK10" s="2"/>
      <c r="WXL10" s="2"/>
      <c r="WXM10" s="2"/>
      <c r="WXN10" s="2"/>
      <c r="WXO10" s="2"/>
      <c r="WXP10" s="2"/>
      <c r="WXQ10" s="2"/>
      <c r="WXR10" s="2"/>
      <c r="WXS10" s="2"/>
      <c r="WXT10" s="2"/>
      <c r="WXU10" s="2"/>
      <c r="WXV10" s="2"/>
      <c r="WXW10" s="2"/>
      <c r="WXX10" s="2"/>
      <c r="WXY10" s="2"/>
      <c r="WXZ10" s="2"/>
      <c r="WYA10" s="2"/>
      <c r="WYB10" s="2"/>
      <c r="WYC10" s="2"/>
      <c r="WYD10" s="2"/>
      <c r="WYE10" s="2"/>
      <c r="WYF10" s="2"/>
      <c r="WYG10" s="2"/>
      <c r="WYH10" s="2"/>
      <c r="WYI10" s="2"/>
      <c r="WYJ10" s="2"/>
      <c r="WYK10" s="2"/>
      <c r="WYL10" s="2"/>
      <c r="WYM10" s="2"/>
      <c r="WYN10" s="2"/>
      <c r="WYO10" s="2"/>
      <c r="WYP10" s="2"/>
      <c r="WYQ10" s="2"/>
      <c r="WYR10" s="2"/>
      <c r="WYS10" s="2"/>
      <c r="WYT10" s="2"/>
      <c r="WYU10" s="2"/>
      <c r="WYV10" s="2"/>
      <c r="WYW10" s="2"/>
      <c r="WYX10" s="2"/>
      <c r="WYY10" s="2"/>
      <c r="WYZ10" s="2"/>
      <c r="WZA10" s="2"/>
      <c r="WZB10" s="2"/>
      <c r="WZC10" s="2"/>
      <c r="WZD10" s="2"/>
      <c r="WZE10" s="2"/>
      <c r="WZF10" s="2"/>
      <c r="WZG10" s="2"/>
      <c r="WZH10" s="2"/>
      <c r="WZI10" s="2"/>
      <c r="WZJ10" s="2"/>
      <c r="WZK10" s="2"/>
      <c r="WZL10" s="2"/>
      <c r="WZM10" s="2"/>
      <c r="WZN10" s="2"/>
      <c r="WZO10" s="2"/>
      <c r="WZP10" s="2"/>
      <c r="WZQ10" s="2"/>
      <c r="WZR10" s="2"/>
      <c r="WZS10" s="2"/>
      <c r="WZT10" s="2"/>
      <c r="WZU10" s="2"/>
      <c r="WZV10" s="2"/>
      <c r="WZW10" s="2"/>
      <c r="WZX10" s="2"/>
      <c r="WZY10" s="2"/>
      <c r="WZZ10" s="2"/>
      <c r="XAA10" s="2"/>
      <c r="XAB10" s="2"/>
      <c r="XAC10" s="2"/>
      <c r="XAD10" s="2"/>
      <c r="XAE10" s="2"/>
      <c r="XAF10" s="2"/>
      <c r="XAG10" s="2"/>
      <c r="XAH10" s="2"/>
      <c r="XAI10" s="2"/>
      <c r="XAJ10" s="2"/>
      <c r="XAK10" s="2"/>
      <c r="XAL10" s="2"/>
      <c r="XAM10" s="2"/>
      <c r="XAN10" s="2"/>
      <c r="XAO10" s="2"/>
      <c r="XAP10" s="2"/>
      <c r="XAQ10" s="2"/>
      <c r="XAR10" s="2"/>
      <c r="XAS10" s="2"/>
      <c r="XAT10" s="2"/>
      <c r="XAU10" s="2"/>
      <c r="XAV10" s="2"/>
      <c r="XAW10" s="2"/>
      <c r="XAX10" s="2"/>
      <c r="XAY10" s="2"/>
      <c r="XAZ10" s="2"/>
      <c r="XBA10" s="2"/>
      <c r="XBB10" s="2"/>
      <c r="XBC10" s="2"/>
      <c r="XBD10" s="2"/>
      <c r="XBE10" s="2"/>
      <c r="XBF10" s="2"/>
      <c r="XBG10" s="2"/>
      <c r="XBH10" s="2"/>
      <c r="XBI10" s="2"/>
      <c r="XBJ10" s="2"/>
      <c r="XBK10" s="2"/>
      <c r="XBL10" s="2"/>
      <c r="XBM10" s="2"/>
      <c r="XBN10" s="2"/>
      <c r="XBO10" s="2"/>
      <c r="XBP10" s="2"/>
      <c r="XBQ10" s="2"/>
      <c r="XBR10" s="2"/>
      <c r="XBS10" s="2"/>
      <c r="XBT10" s="2"/>
      <c r="XBU10" s="2"/>
      <c r="XBV10" s="2"/>
      <c r="XBW10" s="2"/>
      <c r="XBX10" s="2"/>
      <c r="XBY10" s="2"/>
      <c r="XBZ10" s="2"/>
      <c r="XCA10" s="2"/>
      <c r="XCB10" s="2"/>
      <c r="XCC10" s="2"/>
      <c r="XCD10" s="2"/>
      <c r="XCE10" s="2"/>
      <c r="XCF10" s="2"/>
      <c r="XCG10" s="2"/>
      <c r="XCH10" s="2"/>
      <c r="XCI10" s="2"/>
      <c r="XCJ10" s="2"/>
      <c r="XCK10" s="2"/>
      <c r="XCL10" s="2"/>
      <c r="XCM10" s="2"/>
      <c r="XCN10" s="2"/>
      <c r="XCO10" s="2"/>
      <c r="XCP10" s="2"/>
      <c r="XCQ10" s="2"/>
      <c r="XCR10" s="2"/>
      <c r="XCS10" s="2"/>
      <c r="XCT10" s="2"/>
      <c r="XCU10" s="2"/>
      <c r="XCV10" s="2"/>
      <c r="XCW10" s="2"/>
      <c r="XCX10" s="2"/>
      <c r="XCY10" s="2"/>
      <c r="XCZ10" s="2"/>
      <c r="XDA10" s="2"/>
      <c r="XDB10" s="2"/>
      <c r="XDC10" s="2"/>
      <c r="XDD10" s="2"/>
      <c r="XDE10" s="2"/>
      <c r="XDF10" s="2"/>
      <c r="XDG10" s="2"/>
      <c r="XDH10" s="2"/>
      <c r="XDI10" s="2"/>
      <c r="XDJ10" s="2"/>
      <c r="XDK10" s="2"/>
      <c r="XDL10" s="2"/>
      <c r="XDM10" s="2"/>
      <c r="XDN10" s="2"/>
      <c r="XDO10" s="2"/>
      <c r="XDP10" s="2"/>
      <c r="XDQ10" s="2"/>
      <c r="XDR10" s="2"/>
      <c r="XDS10" s="2"/>
      <c r="XDT10" s="2"/>
      <c r="XDU10" s="2"/>
      <c r="XDV10" s="2"/>
      <c r="XDW10" s="2"/>
      <c r="XDX10" s="2"/>
      <c r="XDY10" s="2"/>
      <c r="XDZ10" s="2"/>
      <c r="XEA10" s="2"/>
      <c r="XEB10" s="2"/>
      <c r="XEC10" s="2"/>
      <c r="XED10" s="2"/>
      <c r="XEE10" s="2"/>
      <c r="XEF10" s="2"/>
      <c r="XEG10" s="2"/>
      <c r="XEH10" s="2"/>
      <c r="XEI10" s="2"/>
      <c r="XEJ10" s="2"/>
      <c r="XEK10" s="2"/>
      <c r="XEL10" s="2"/>
      <c r="XEM10" s="2"/>
      <c r="XEN10" s="2"/>
      <c r="XEO10" s="2"/>
      <c r="XEP10" s="2"/>
      <c r="XEQ10" s="2"/>
      <c r="XER10" s="2"/>
      <c r="XES10" s="2"/>
      <c r="XET10" s="2"/>
      <c r="XEU10" s="2"/>
      <c r="XEV10" s="2"/>
      <c r="XEW10" s="2"/>
      <c r="XEX10" s="2"/>
      <c r="XEY10" s="2"/>
      <c r="XEZ10" s="2"/>
      <c r="XFA10" s="2"/>
      <c r="XFB10" s="2"/>
      <c r="XFC10" s="2"/>
      <c r="XFD10" s="2"/>
    </row>
    <row r="11" spans="1:16384" x14ac:dyDescent="0.25">
      <c r="B11" s="11">
        <v>39722</v>
      </c>
      <c r="C11" s="182">
        <v>76.470588235294116</v>
      </c>
      <c r="D11" s="182">
        <v>88.235294117647058</v>
      </c>
      <c r="E11" s="182">
        <v>58.82352941176471</v>
      </c>
      <c r="F11" s="182">
        <v>5.8823529411764701</v>
      </c>
      <c r="G11" s="182">
        <v>-41.17647058823529</v>
      </c>
      <c r="H11" s="182">
        <v>82.35294117647058</v>
      </c>
      <c r="I11" s="182">
        <v>-17.647058823529413</v>
      </c>
      <c r="J11" s="182">
        <v>52.941176470588239</v>
      </c>
      <c r="K11" s="182">
        <v>-17.647058823529413</v>
      </c>
      <c r="L11" s="182">
        <v>29.411764705882355</v>
      </c>
      <c r="M11" s="182">
        <v>5.8823529411764701</v>
      </c>
      <c r="P11" s="183"/>
    </row>
    <row r="12" spans="1:16384" x14ac:dyDescent="0.25">
      <c r="B12" s="11">
        <v>39783</v>
      </c>
      <c r="C12" s="182">
        <v>57.142857142857139</v>
      </c>
      <c r="D12" s="182">
        <v>50</v>
      </c>
      <c r="E12" s="182">
        <v>57.142857142857139</v>
      </c>
      <c r="F12" s="182">
        <v>0</v>
      </c>
      <c r="G12" s="182">
        <v>-28.571428571428569</v>
      </c>
      <c r="H12" s="182">
        <v>64.285714285714292</v>
      </c>
      <c r="I12" s="182">
        <v>-7.1428571428571423</v>
      </c>
      <c r="J12" s="182">
        <v>7.1428571428571423</v>
      </c>
      <c r="K12" s="182">
        <v>-21.428571428571427</v>
      </c>
      <c r="L12" s="182">
        <v>0</v>
      </c>
      <c r="M12" s="182">
        <v>0</v>
      </c>
      <c r="P12" s="183"/>
    </row>
    <row r="13" spans="1:16384" x14ac:dyDescent="0.25">
      <c r="B13" s="11">
        <v>39873</v>
      </c>
      <c r="C13" s="182">
        <v>55.555555555555557</v>
      </c>
      <c r="D13" s="182">
        <v>50</v>
      </c>
      <c r="E13" s="182">
        <v>44.444444444444443</v>
      </c>
      <c r="F13" s="182">
        <v>-27.777777777777779</v>
      </c>
      <c r="G13" s="182">
        <v>-27.777777777777779</v>
      </c>
      <c r="H13" s="182">
        <v>38.888888888888893</v>
      </c>
      <c r="I13" s="182">
        <v>-5.5555555555555554</v>
      </c>
      <c r="J13" s="182">
        <v>-5.5555555555555554</v>
      </c>
      <c r="K13" s="182">
        <v>-11.111111111111111</v>
      </c>
      <c r="L13" s="182">
        <v>-22.222222222222221</v>
      </c>
      <c r="M13" s="182">
        <v>-5.5555555555555554</v>
      </c>
      <c r="P13" s="183"/>
    </row>
    <row r="14" spans="1:16384" x14ac:dyDescent="0.25">
      <c r="B14" s="11">
        <v>39965</v>
      </c>
      <c r="C14" s="182">
        <v>63.157894736842103</v>
      </c>
      <c r="D14" s="182">
        <v>63.157894736842103</v>
      </c>
      <c r="E14" s="182">
        <v>36.84210526315789</v>
      </c>
      <c r="F14" s="182">
        <v>10.526315789473683</v>
      </c>
      <c r="G14" s="182">
        <v>-31.578947368421051</v>
      </c>
      <c r="H14" s="182">
        <v>52.631578947368418</v>
      </c>
      <c r="I14" s="182">
        <v>21.052631578947366</v>
      </c>
      <c r="J14" s="182">
        <v>21.052631578947366</v>
      </c>
      <c r="K14" s="182">
        <v>-10.526315789473683</v>
      </c>
      <c r="L14" s="182">
        <v>-5.2631578947368416</v>
      </c>
      <c r="M14" s="182">
        <v>5.2631578947368416</v>
      </c>
      <c r="P14" s="183"/>
    </row>
    <row r="15" spans="1:16384" x14ac:dyDescent="0.25">
      <c r="B15" s="11">
        <v>40057</v>
      </c>
      <c r="C15" s="182">
        <v>66.666666666666657</v>
      </c>
      <c r="D15" s="182">
        <v>77.777777777777786</v>
      </c>
      <c r="E15" s="182">
        <v>66.666666666666657</v>
      </c>
      <c r="F15" s="182">
        <v>50</v>
      </c>
      <c r="G15" s="182">
        <v>-33.333333333333329</v>
      </c>
      <c r="H15" s="182">
        <v>55.555555555555557</v>
      </c>
      <c r="I15" s="182">
        <v>5.5555555555555554</v>
      </c>
      <c r="J15" s="182">
        <v>16.666666666666664</v>
      </c>
      <c r="K15" s="182">
        <v>5.5555555555555554</v>
      </c>
      <c r="L15" s="182">
        <v>44.444444444444443</v>
      </c>
      <c r="M15" s="182">
        <v>0</v>
      </c>
      <c r="P15" s="177"/>
    </row>
    <row r="16" spans="1:16384" x14ac:dyDescent="0.25">
      <c r="B16" s="11">
        <v>40148</v>
      </c>
      <c r="C16" s="182">
        <v>47.058823529411761</v>
      </c>
      <c r="D16" s="182">
        <v>58.82352941176471</v>
      </c>
      <c r="E16" s="182">
        <v>41.17647058823529</v>
      </c>
      <c r="F16" s="182">
        <v>29.411764705882355</v>
      </c>
      <c r="G16" s="182">
        <v>-52.941176470588239</v>
      </c>
      <c r="H16" s="182">
        <v>41.17647058823529</v>
      </c>
      <c r="I16" s="182">
        <v>0</v>
      </c>
      <c r="J16" s="182">
        <v>17.647058823529413</v>
      </c>
      <c r="K16" s="182">
        <v>35.294117647058826</v>
      </c>
      <c r="L16" s="182">
        <v>29.411764705882355</v>
      </c>
      <c r="M16" s="182">
        <v>-5.8823529411764701</v>
      </c>
      <c r="P16" s="183"/>
    </row>
    <row r="17" spans="2:16" x14ac:dyDescent="0.25">
      <c r="B17" s="11">
        <v>40238</v>
      </c>
      <c r="C17" s="182">
        <v>72.222222222222214</v>
      </c>
      <c r="D17" s="182">
        <v>55.555555555555557</v>
      </c>
      <c r="E17" s="182">
        <v>50</v>
      </c>
      <c r="F17" s="182">
        <v>33.333333333333329</v>
      </c>
      <c r="G17" s="182">
        <v>-55.555555555555557</v>
      </c>
      <c r="H17" s="182">
        <v>72.222222222222214</v>
      </c>
      <c r="I17" s="182">
        <v>-5.5555555555555554</v>
      </c>
      <c r="J17" s="182">
        <v>33.333333333333329</v>
      </c>
      <c r="K17" s="182">
        <v>16.666666666666664</v>
      </c>
      <c r="L17" s="182">
        <v>33.333333333333329</v>
      </c>
      <c r="M17" s="182">
        <v>0</v>
      </c>
      <c r="P17" s="183"/>
    </row>
    <row r="18" spans="2:16" x14ac:dyDescent="0.25">
      <c r="B18" s="11">
        <v>40330</v>
      </c>
      <c r="C18" s="182">
        <v>88.888888888888886</v>
      </c>
      <c r="D18" s="182">
        <v>100</v>
      </c>
      <c r="E18" s="182">
        <v>66.666666666666657</v>
      </c>
      <c r="F18" s="182">
        <v>66.666666666666657</v>
      </c>
      <c r="G18" s="182">
        <v>-22.222222222222221</v>
      </c>
      <c r="H18" s="182">
        <v>77.777777777777786</v>
      </c>
      <c r="I18" s="182">
        <v>5.5555555555555554</v>
      </c>
      <c r="J18" s="182">
        <v>44.444444444444443</v>
      </c>
      <c r="K18" s="182">
        <v>27.777777777777779</v>
      </c>
      <c r="L18" s="182">
        <v>55.555555555555557</v>
      </c>
      <c r="M18" s="182">
        <v>11.111111111111111</v>
      </c>
      <c r="P18" s="177"/>
    </row>
    <row r="19" spans="2:16" x14ac:dyDescent="0.25">
      <c r="B19" s="11">
        <v>40422</v>
      </c>
      <c r="C19" s="182">
        <v>84.210526315789465</v>
      </c>
      <c r="D19" s="182">
        <v>78.94736842105263</v>
      </c>
      <c r="E19" s="182">
        <v>78.94736842105263</v>
      </c>
      <c r="F19" s="182">
        <v>63.157894736842103</v>
      </c>
      <c r="G19" s="182">
        <v>-21.052631578947366</v>
      </c>
      <c r="H19" s="182">
        <v>68.421052631578945</v>
      </c>
      <c r="I19" s="182">
        <v>5.2631578947368416</v>
      </c>
      <c r="J19" s="182">
        <v>57.894736842105267</v>
      </c>
      <c r="K19" s="182">
        <v>21.052631578947366</v>
      </c>
      <c r="L19" s="182">
        <v>57.894736842105267</v>
      </c>
      <c r="M19" s="182">
        <v>0</v>
      </c>
      <c r="P19" s="177"/>
    </row>
    <row r="20" spans="2:16" x14ac:dyDescent="0.25">
      <c r="B20" s="11">
        <v>40513</v>
      </c>
      <c r="C20" s="182">
        <v>64.705882352941174</v>
      </c>
      <c r="D20" s="182">
        <v>82.35294117647058</v>
      </c>
      <c r="E20" s="182">
        <v>88.235294117647058</v>
      </c>
      <c r="F20" s="182">
        <v>64.705882352941174</v>
      </c>
      <c r="G20" s="182">
        <v>-52.941176470588239</v>
      </c>
      <c r="H20" s="182">
        <v>58.82352941176471</v>
      </c>
      <c r="I20" s="182">
        <v>-11.76470588235294</v>
      </c>
      <c r="J20" s="182">
        <v>35.294117647058826</v>
      </c>
      <c r="K20" s="182">
        <v>23.52941176470588</v>
      </c>
      <c r="L20" s="182">
        <v>88.235294117647058</v>
      </c>
      <c r="M20" s="182">
        <v>5.8823529411764701</v>
      </c>
      <c r="P20" s="177"/>
    </row>
    <row r="21" spans="2:16" x14ac:dyDescent="0.25">
      <c r="B21" s="11">
        <v>40603</v>
      </c>
      <c r="C21" s="182">
        <v>78.94736842105263</v>
      </c>
      <c r="D21" s="182">
        <v>78.94736842105263</v>
      </c>
      <c r="E21" s="182">
        <v>63.157894736842103</v>
      </c>
      <c r="F21" s="182">
        <v>78.94736842105263</v>
      </c>
      <c r="G21" s="182">
        <v>-5.2631578947368416</v>
      </c>
      <c r="H21" s="182">
        <v>57.894736842105267</v>
      </c>
      <c r="I21" s="182">
        <v>21.052631578947366</v>
      </c>
      <c r="J21" s="182">
        <v>57.894736842105267</v>
      </c>
      <c r="K21" s="182">
        <v>15.789473684210526</v>
      </c>
      <c r="L21" s="182">
        <v>57.894736842105267</v>
      </c>
      <c r="M21" s="182">
        <v>10.526315789473683</v>
      </c>
      <c r="P21" s="177"/>
    </row>
    <row r="22" spans="2:16" x14ac:dyDescent="0.25">
      <c r="B22" s="11">
        <v>40695</v>
      </c>
      <c r="C22" s="182">
        <v>77.777777777777786</v>
      </c>
      <c r="D22" s="182">
        <v>55.555555555555557</v>
      </c>
      <c r="E22" s="182">
        <v>55.555555555555557</v>
      </c>
      <c r="F22" s="182">
        <v>83.333333333333343</v>
      </c>
      <c r="G22" s="182">
        <v>-27.777777777777779</v>
      </c>
      <c r="H22" s="182">
        <v>61.111111111111114</v>
      </c>
      <c r="I22" s="182">
        <v>22.222222222222221</v>
      </c>
      <c r="J22" s="182">
        <v>66.666666666666657</v>
      </c>
      <c r="K22" s="182">
        <v>22.222222222222221</v>
      </c>
      <c r="L22" s="182">
        <v>44.444444444444443</v>
      </c>
      <c r="M22" s="182">
        <v>0</v>
      </c>
      <c r="P22" s="177"/>
    </row>
    <row r="23" spans="2:16" x14ac:dyDescent="0.25">
      <c r="B23" s="11">
        <v>40787</v>
      </c>
      <c r="C23" s="182">
        <v>76.19047619047619</v>
      </c>
      <c r="D23" s="182">
        <v>71.428571428571431</v>
      </c>
      <c r="E23" s="182">
        <v>52.380952380952387</v>
      </c>
      <c r="F23" s="182">
        <v>61.904761904761905</v>
      </c>
      <c r="G23" s="182">
        <v>-28.571428571428569</v>
      </c>
      <c r="H23" s="182">
        <v>52.380952380952387</v>
      </c>
      <c r="I23" s="182">
        <v>-9.5238095238095237</v>
      </c>
      <c r="J23" s="182">
        <v>52.380952380952387</v>
      </c>
      <c r="K23" s="182">
        <v>4.7619047619047619</v>
      </c>
      <c r="L23" s="182">
        <v>61.904761904761905</v>
      </c>
      <c r="M23" s="182">
        <v>0</v>
      </c>
      <c r="P23" s="177"/>
    </row>
    <row r="24" spans="2:16" x14ac:dyDescent="0.25">
      <c r="B24" s="11">
        <v>40878</v>
      </c>
      <c r="C24" s="182">
        <v>71.428571428571431</v>
      </c>
      <c r="D24" s="182">
        <v>61.904761904761905</v>
      </c>
      <c r="E24" s="182">
        <v>71.428571428571431</v>
      </c>
      <c r="F24" s="182">
        <v>57.142857142857139</v>
      </c>
      <c r="G24" s="182">
        <v>-47.619047619047613</v>
      </c>
      <c r="H24" s="182">
        <v>61.904761904761905</v>
      </c>
      <c r="I24" s="182">
        <v>4.7619047619047619</v>
      </c>
      <c r="J24" s="182">
        <v>52.380952380952387</v>
      </c>
      <c r="K24" s="182">
        <v>19.047619047619047</v>
      </c>
      <c r="L24" s="182">
        <v>52.380952380952387</v>
      </c>
      <c r="M24" s="182">
        <v>0</v>
      </c>
      <c r="P24" s="177"/>
    </row>
    <row r="25" spans="2:16" x14ac:dyDescent="0.25">
      <c r="B25" s="11">
        <v>40969</v>
      </c>
      <c r="C25" s="182">
        <v>90.476190476190482</v>
      </c>
      <c r="D25" s="182">
        <v>76.19047619047619</v>
      </c>
      <c r="E25" s="182">
        <v>66.666666666666657</v>
      </c>
      <c r="F25" s="182">
        <v>47.619047619047613</v>
      </c>
      <c r="G25" s="182">
        <v>-23.809523809523807</v>
      </c>
      <c r="H25" s="182">
        <v>76</v>
      </c>
      <c r="I25" s="182">
        <v>28.999999999999996</v>
      </c>
      <c r="J25" s="182">
        <v>42.857142857142854</v>
      </c>
      <c r="K25" s="182">
        <v>0</v>
      </c>
      <c r="L25" s="182">
        <v>57.142857142857139</v>
      </c>
      <c r="M25" s="182">
        <v>0</v>
      </c>
      <c r="P25" s="177"/>
    </row>
    <row r="26" spans="2:16" x14ac:dyDescent="0.25">
      <c r="B26" s="11">
        <v>41061</v>
      </c>
      <c r="C26" s="182">
        <v>65</v>
      </c>
      <c r="D26" s="182">
        <v>75</v>
      </c>
      <c r="E26" s="182">
        <v>35</v>
      </c>
      <c r="F26" s="182">
        <v>65</v>
      </c>
      <c r="G26" s="182">
        <v>-55.000000000000007</v>
      </c>
      <c r="H26" s="182">
        <v>55.000000000000007</v>
      </c>
      <c r="I26" s="182">
        <v>45</v>
      </c>
      <c r="J26" s="182">
        <v>50</v>
      </c>
      <c r="K26" s="182" t="s">
        <v>194</v>
      </c>
      <c r="L26" s="182">
        <v>35</v>
      </c>
      <c r="M26" s="182">
        <v>0</v>
      </c>
      <c r="P26" s="177"/>
    </row>
    <row r="27" spans="2:16" x14ac:dyDescent="0.25">
      <c r="B27" s="11">
        <v>41153</v>
      </c>
      <c r="C27" s="182">
        <v>85.714285714285708</v>
      </c>
      <c r="D27" s="182">
        <v>85.714285714285708</v>
      </c>
      <c r="E27" s="182">
        <v>76.19047619047619</v>
      </c>
      <c r="F27" s="182">
        <v>66.666666666666657</v>
      </c>
      <c r="G27" s="182">
        <v>-52.380952380952387</v>
      </c>
      <c r="H27" s="182">
        <v>61.904761904761905</v>
      </c>
      <c r="I27" s="182">
        <v>23.809523809523807</v>
      </c>
      <c r="J27" s="182">
        <v>57.142857142857139</v>
      </c>
      <c r="K27" s="182">
        <v>0</v>
      </c>
      <c r="L27" s="182">
        <v>61.904761904761905</v>
      </c>
      <c r="M27" s="182">
        <v>0</v>
      </c>
      <c r="P27" s="184"/>
    </row>
    <row r="28" spans="2:16" x14ac:dyDescent="0.25">
      <c r="B28" s="11">
        <v>41244</v>
      </c>
      <c r="C28" s="182">
        <v>65.217391304347828</v>
      </c>
      <c r="D28" s="182">
        <v>69.565217391304344</v>
      </c>
      <c r="E28" s="182">
        <v>43.478260869565219</v>
      </c>
      <c r="F28" s="182">
        <v>47.826086956521742</v>
      </c>
      <c r="G28" s="182">
        <v>-69.565217391304344</v>
      </c>
      <c r="H28" s="182">
        <v>39.130434782608695</v>
      </c>
      <c r="I28" s="182">
        <v>13.043478260869565</v>
      </c>
      <c r="J28" s="182">
        <v>34.782608695652172</v>
      </c>
      <c r="K28" s="182">
        <v>-21.739130434782609</v>
      </c>
      <c r="L28" s="182">
        <v>52.173913043478258</v>
      </c>
      <c r="M28" s="182">
        <v>0</v>
      </c>
      <c r="P28" s="184"/>
    </row>
    <row r="29" spans="2:16" x14ac:dyDescent="0.25">
      <c r="B29" s="11">
        <v>41334</v>
      </c>
      <c r="C29" s="182">
        <v>36.363636363636367</v>
      </c>
      <c r="D29" s="182">
        <v>52.380952380952387</v>
      </c>
      <c r="E29" s="182">
        <v>57.142857142857139</v>
      </c>
      <c r="F29" s="182">
        <v>31.818181818181817</v>
      </c>
      <c r="G29" s="182">
        <v>-45.454545454545453</v>
      </c>
      <c r="H29" s="182">
        <v>31.818181818181817</v>
      </c>
      <c r="I29" s="182">
        <v>-9.0909090909090917</v>
      </c>
      <c r="J29" s="182">
        <v>36.363636363636367</v>
      </c>
      <c r="K29" s="182">
        <v>-9.0909090909090917</v>
      </c>
      <c r="L29" s="182">
        <v>36.363636363636367</v>
      </c>
      <c r="M29" s="182">
        <v>0</v>
      </c>
      <c r="P29" s="184"/>
    </row>
    <row r="30" spans="2:16" x14ac:dyDescent="0.25">
      <c r="B30" s="11">
        <v>41426</v>
      </c>
      <c r="C30" s="182">
        <v>73.68421052631578</v>
      </c>
      <c r="D30" s="182">
        <v>68.421052631578945</v>
      </c>
      <c r="E30" s="182">
        <v>61.111111111111114</v>
      </c>
      <c r="F30" s="182">
        <v>47.368421052631575</v>
      </c>
      <c r="G30" s="182">
        <v>-47.368421052631575</v>
      </c>
      <c r="H30" s="182">
        <v>68.421052631578945</v>
      </c>
      <c r="I30" s="182">
        <v>10.526315789473683</v>
      </c>
      <c r="J30" s="182">
        <v>36.84210526315789</v>
      </c>
      <c r="K30" s="182">
        <v>5.2631578947368416</v>
      </c>
      <c r="L30" s="182">
        <v>42.105263157894733</v>
      </c>
      <c r="M30" s="182">
        <v>100</v>
      </c>
    </row>
    <row r="31" spans="2:16" x14ac:dyDescent="0.25">
      <c r="B31" s="11">
        <v>41518</v>
      </c>
      <c r="C31" s="182">
        <v>66.666666666666657</v>
      </c>
      <c r="D31" s="182">
        <v>76.19047619047619</v>
      </c>
      <c r="E31" s="182">
        <v>47.619047619047613</v>
      </c>
      <c r="F31" s="182">
        <v>38.095238095238095</v>
      </c>
      <c r="G31" s="182">
        <v>-61.904761904761905</v>
      </c>
      <c r="H31" s="182">
        <v>47.619047619047613</v>
      </c>
      <c r="I31" s="182">
        <v>14.285714285714285</v>
      </c>
      <c r="J31" s="182">
        <v>50</v>
      </c>
      <c r="K31" s="182">
        <v>9.5238095238095237</v>
      </c>
      <c r="L31" s="182">
        <v>42.857142857142854</v>
      </c>
      <c r="M31" s="182">
        <v>0</v>
      </c>
    </row>
    <row r="32" spans="2:16" x14ac:dyDescent="0.25">
      <c r="B32" s="11">
        <v>41609</v>
      </c>
      <c r="C32" s="182">
        <v>77.777777777777786</v>
      </c>
      <c r="D32" s="182">
        <v>72.222222222222214</v>
      </c>
      <c r="E32" s="182">
        <v>50</v>
      </c>
      <c r="F32" s="182">
        <v>44.444444444444443</v>
      </c>
      <c r="G32" s="182">
        <v>-61.111111111111114</v>
      </c>
      <c r="H32" s="182">
        <v>50</v>
      </c>
      <c r="I32" s="182">
        <v>38.888888888888893</v>
      </c>
      <c r="J32" s="182">
        <v>44.444444444444443</v>
      </c>
      <c r="K32" s="182">
        <v>23.52941176470588</v>
      </c>
      <c r="L32" s="182">
        <v>47.058823529411761</v>
      </c>
      <c r="M32" s="182">
        <v>0</v>
      </c>
    </row>
    <row r="33" spans="2:14" x14ac:dyDescent="0.25">
      <c r="B33" s="11">
        <v>41699</v>
      </c>
      <c r="C33" s="182">
        <v>68.421052631578945</v>
      </c>
      <c r="D33" s="182">
        <v>73.68421052631578</v>
      </c>
      <c r="E33" s="182">
        <v>78.94736842105263</v>
      </c>
      <c r="F33" s="182">
        <v>57.894736842105267</v>
      </c>
      <c r="G33" s="182">
        <v>-36.84210526315789</v>
      </c>
      <c r="H33" s="182">
        <v>68.421052631578945</v>
      </c>
      <c r="I33" s="182">
        <v>44.444444444444443</v>
      </c>
      <c r="J33" s="182">
        <v>52.631578947368418</v>
      </c>
      <c r="K33" s="182">
        <v>10.526315789473683</v>
      </c>
      <c r="L33" s="182">
        <v>47.368421052631575</v>
      </c>
      <c r="M33" s="182">
        <v>0</v>
      </c>
      <c r="N33" s="184"/>
    </row>
    <row r="34" spans="2:14" x14ac:dyDescent="0.25">
      <c r="B34" s="11">
        <v>41791</v>
      </c>
      <c r="C34" s="182">
        <v>61.111111111111114</v>
      </c>
      <c r="D34" s="182">
        <v>72.222222222222214</v>
      </c>
      <c r="E34" s="182">
        <v>66.666666666666657</v>
      </c>
      <c r="F34" s="182">
        <v>61.111111111111114</v>
      </c>
      <c r="G34" s="182">
        <v>-22.222222222222221</v>
      </c>
      <c r="H34" s="182">
        <v>66.666666666666657</v>
      </c>
      <c r="I34" s="182">
        <v>22.222222222222221</v>
      </c>
      <c r="J34" s="182">
        <v>38.888888888888893</v>
      </c>
      <c r="K34" s="182">
        <v>5.5555555555555554</v>
      </c>
      <c r="L34" s="182">
        <v>44.444444444444443</v>
      </c>
      <c r="M34" s="182">
        <v>0</v>
      </c>
    </row>
    <row r="35" spans="2:14" x14ac:dyDescent="0.25">
      <c r="B35" s="11">
        <v>41883</v>
      </c>
      <c r="C35" s="182">
        <v>62.5</v>
      </c>
      <c r="D35" s="182">
        <v>81.25</v>
      </c>
      <c r="E35" s="182">
        <v>43.75</v>
      </c>
      <c r="F35" s="182">
        <v>50</v>
      </c>
      <c r="G35" s="182">
        <v>-37.5</v>
      </c>
      <c r="H35" s="182">
        <v>56.25</v>
      </c>
      <c r="I35" s="182">
        <v>37.5</v>
      </c>
      <c r="J35" s="182">
        <v>50</v>
      </c>
      <c r="K35" s="182">
        <v>26.666666666666668</v>
      </c>
      <c r="L35" s="182">
        <v>56.25</v>
      </c>
      <c r="M35" s="182">
        <v>100</v>
      </c>
    </row>
    <row r="36" spans="2:14" x14ac:dyDescent="0.25">
      <c r="B36" s="11">
        <v>41974</v>
      </c>
      <c r="C36" s="182">
        <v>46.153846153846153</v>
      </c>
      <c r="D36" s="182">
        <v>61.53846153846154</v>
      </c>
      <c r="E36" s="182">
        <v>38.461538461538467</v>
      </c>
      <c r="F36" s="182">
        <v>61.53846153846154</v>
      </c>
      <c r="G36" s="182">
        <v>-69.230769230769226</v>
      </c>
      <c r="H36" s="182">
        <v>46.153846153846153</v>
      </c>
      <c r="I36" s="182">
        <v>69.230769230769226</v>
      </c>
      <c r="J36" s="182">
        <v>46.153846153846153</v>
      </c>
      <c r="K36" s="182">
        <v>15.384615384615385</v>
      </c>
      <c r="L36" s="182">
        <v>53.846153846153847</v>
      </c>
      <c r="M36" s="182">
        <v>0</v>
      </c>
    </row>
    <row r="37" spans="2:14" x14ac:dyDescent="0.25">
      <c r="B37" s="11">
        <v>42064</v>
      </c>
      <c r="C37" s="145">
        <v>78.571428571428569</v>
      </c>
      <c r="D37" s="145">
        <v>71.428571428571431</v>
      </c>
      <c r="E37" s="145">
        <v>64.285714285714292</v>
      </c>
      <c r="F37" s="145">
        <v>71.428571428571431</v>
      </c>
      <c r="G37" s="145">
        <v>-85.714285714285708</v>
      </c>
      <c r="H37" s="145">
        <v>57.142857142857139</v>
      </c>
      <c r="I37" s="145">
        <v>85.714285714285708</v>
      </c>
      <c r="J37" s="145">
        <v>14.285714285714285</v>
      </c>
      <c r="K37" s="145">
        <v>50</v>
      </c>
      <c r="L37" s="145">
        <v>57.142857142857139</v>
      </c>
      <c r="M37" s="145">
        <v>0</v>
      </c>
    </row>
    <row r="38" spans="2:14" x14ac:dyDescent="0.25">
      <c r="B38" s="11">
        <v>42156</v>
      </c>
      <c r="C38" s="145">
        <v>82.35294117647058</v>
      </c>
      <c r="D38" s="145">
        <v>70.588235294117652</v>
      </c>
      <c r="E38" s="145">
        <v>58.82352941176471</v>
      </c>
      <c r="F38" s="145">
        <v>82.35294117647058</v>
      </c>
      <c r="G38" s="145">
        <v>-64.705882352941174</v>
      </c>
      <c r="H38" s="145">
        <v>58.82352941176471</v>
      </c>
      <c r="I38" s="145">
        <v>52.941176470588239</v>
      </c>
      <c r="J38" s="145">
        <v>23.52941176470588</v>
      </c>
      <c r="K38" s="145">
        <v>35.294117647058826</v>
      </c>
      <c r="L38" s="145">
        <v>70.588235294117652</v>
      </c>
      <c r="M38" s="145">
        <v>0</v>
      </c>
    </row>
    <row r="39" spans="2:14" x14ac:dyDescent="0.25">
      <c r="B39" s="11">
        <v>42248</v>
      </c>
      <c r="C39" s="145">
        <v>46.153846153846153</v>
      </c>
      <c r="D39" s="145">
        <v>50</v>
      </c>
      <c r="E39" s="145">
        <v>78.571428571428569</v>
      </c>
      <c r="F39" s="145">
        <v>35.714285714285715</v>
      </c>
      <c r="G39" s="145">
        <v>-21.428571428571427</v>
      </c>
      <c r="H39" s="145">
        <v>50</v>
      </c>
      <c r="I39" s="145">
        <v>57.142857142857139</v>
      </c>
      <c r="J39" s="145">
        <v>-14.285714285714285</v>
      </c>
      <c r="K39" s="145">
        <v>50</v>
      </c>
      <c r="L39" s="145">
        <v>42.857142857142854</v>
      </c>
      <c r="M39" s="145">
        <v>0</v>
      </c>
    </row>
    <row r="40" spans="2:14" x14ac:dyDescent="0.25">
      <c r="B40" s="11">
        <v>42339</v>
      </c>
      <c r="C40" s="145">
        <v>40</v>
      </c>
      <c r="D40" s="145">
        <v>33.333333333333329</v>
      </c>
      <c r="E40" s="145">
        <v>53.333333333333336</v>
      </c>
      <c r="F40" s="145">
        <v>13.333333333333334</v>
      </c>
      <c r="G40" s="145">
        <v>-66.666666666666657</v>
      </c>
      <c r="H40" s="145">
        <v>20</v>
      </c>
      <c r="I40" s="145">
        <v>57.142857142857139</v>
      </c>
      <c r="J40" s="145">
        <v>-60</v>
      </c>
      <c r="K40" s="145">
        <v>13.333333333333334</v>
      </c>
      <c r="L40" s="145">
        <v>40</v>
      </c>
      <c r="M40" s="145">
        <v>0</v>
      </c>
    </row>
    <row r="41" spans="2:14" x14ac:dyDescent="0.25">
      <c r="B41" s="11">
        <v>42430</v>
      </c>
      <c r="C41" s="145">
        <v>56.25</v>
      </c>
      <c r="D41" s="145">
        <v>43.75</v>
      </c>
      <c r="E41" s="145">
        <v>50</v>
      </c>
      <c r="F41" s="145">
        <v>6.25</v>
      </c>
      <c r="G41" s="145">
        <v>-50</v>
      </c>
      <c r="H41" s="145">
        <v>18.75</v>
      </c>
      <c r="I41" s="145">
        <v>25</v>
      </c>
      <c r="J41" s="145">
        <v>-6.25</v>
      </c>
      <c r="K41" s="145">
        <v>-37.5</v>
      </c>
      <c r="L41" s="145">
        <v>31.25</v>
      </c>
      <c r="M41" s="145">
        <v>0</v>
      </c>
    </row>
    <row r="42" spans="2:14" x14ac:dyDescent="0.25">
      <c r="B42" s="11">
        <v>42522</v>
      </c>
      <c r="C42" s="145">
        <v>50</v>
      </c>
      <c r="D42" s="145">
        <v>50</v>
      </c>
      <c r="E42" s="145">
        <v>55.555555555555557</v>
      </c>
      <c r="F42" s="145">
        <v>0</v>
      </c>
      <c r="G42" s="145">
        <v>-77.777777777777786</v>
      </c>
      <c r="H42" s="145">
        <v>33.333333333333329</v>
      </c>
      <c r="I42" s="145">
        <v>27.777777777777779</v>
      </c>
      <c r="J42" s="145">
        <v>-44.444444444444443</v>
      </c>
      <c r="K42" s="145">
        <v>-94.444444444444443</v>
      </c>
      <c r="L42" s="145">
        <v>38.888888888888893</v>
      </c>
      <c r="M42" s="145">
        <v>0</v>
      </c>
    </row>
    <row r="43" spans="2:14" x14ac:dyDescent="0.25">
      <c r="B43" s="11">
        <v>42614</v>
      </c>
      <c r="C43" s="145">
        <v>80</v>
      </c>
      <c r="D43" s="145">
        <v>46.666666666666664</v>
      </c>
      <c r="E43" s="145">
        <v>46.666666666666664</v>
      </c>
      <c r="F43" s="145">
        <v>-20</v>
      </c>
      <c r="G43" s="145">
        <v>-66.666666666666657</v>
      </c>
      <c r="H43" s="145">
        <v>26.666666666666668</v>
      </c>
      <c r="I43" s="145">
        <v>40</v>
      </c>
      <c r="J43" s="145">
        <v>-26.666666666666668</v>
      </c>
      <c r="K43" s="145">
        <v>-93.333333333333329</v>
      </c>
      <c r="L43" s="145">
        <v>40</v>
      </c>
      <c r="M43" s="145">
        <v>0</v>
      </c>
    </row>
    <row r="44" spans="2:14" x14ac:dyDescent="0.25">
      <c r="B44" s="11">
        <v>42705</v>
      </c>
      <c r="C44" s="129">
        <v>80</v>
      </c>
      <c r="D44" s="129">
        <v>53.333333333333336</v>
      </c>
      <c r="E44" s="129">
        <v>46.666666666666664</v>
      </c>
      <c r="F44" s="129">
        <v>20</v>
      </c>
      <c r="G44" s="129">
        <v>-60</v>
      </c>
      <c r="H44" s="129">
        <v>46.666666666666664</v>
      </c>
      <c r="I44" s="129">
        <v>66.666666666666657</v>
      </c>
      <c r="J44" s="129">
        <v>33.333333333333329</v>
      </c>
      <c r="K44" s="129">
        <v>-40</v>
      </c>
      <c r="L44" s="129">
        <v>53.333333333333336</v>
      </c>
      <c r="M44" s="129">
        <v>0</v>
      </c>
    </row>
    <row r="45" spans="2:14" x14ac:dyDescent="0.25">
      <c r="B45" s="11">
        <v>42795</v>
      </c>
      <c r="C45" s="145">
        <v>80</v>
      </c>
      <c r="D45" s="145">
        <v>73.333333333333329</v>
      </c>
      <c r="E45" s="145">
        <v>73.333333333333329</v>
      </c>
      <c r="F45" s="145">
        <v>46.666666666666664</v>
      </c>
      <c r="G45" s="145">
        <v>-66.666666666666657</v>
      </c>
      <c r="H45" s="145">
        <v>53.333333333333336</v>
      </c>
      <c r="I45" s="145">
        <v>33.333333333333329</v>
      </c>
      <c r="J45" s="145">
        <v>-20</v>
      </c>
      <c r="K45" s="145">
        <v>-26.666666666666668</v>
      </c>
      <c r="L45" s="145">
        <v>33.333333333333329</v>
      </c>
      <c r="M45" s="145">
        <v>0</v>
      </c>
    </row>
    <row r="46" spans="2:14" x14ac:dyDescent="0.25">
      <c r="B46" s="11">
        <v>42887</v>
      </c>
      <c r="C46" s="145">
        <v>82.35294117647058</v>
      </c>
      <c r="D46" s="145">
        <v>70.588235294117652</v>
      </c>
      <c r="E46" s="145">
        <v>64.705882352941174</v>
      </c>
      <c r="F46" s="145">
        <v>35.294117647058826</v>
      </c>
      <c r="G46" s="145">
        <v>-52.941176470588239</v>
      </c>
      <c r="H46" s="145">
        <v>35.294117647058826</v>
      </c>
      <c r="I46" s="145">
        <v>64.705882352941174</v>
      </c>
      <c r="J46" s="145">
        <v>-5.8823529411764701</v>
      </c>
      <c r="K46" s="145">
        <v>-70.588235294117652</v>
      </c>
      <c r="L46" s="145">
        <v>41.17647058823529</v>
      </c>
      <c r="M46" s="145">
        <v>0</v>
      </c>
    </row>
    <row r="47" spans="2:14" x14ac:dyDescent="0.25">
      <c r="B47" s="11">
        <v>42979</v>
      </c>
      <c r="C47" s="145">
        <v>76.470588235294116</v>
      </c>
      <c r="D47" s="145">
        <v>76.470588235294116</v>
      </c>
      <c r="E47" s="145">
        <v>58.82352941176471</v>
      </c>
      <c r="F47" s="145">
        <v>11.76470588235294</v>
      </c>
      <c r="G47" s="145">
        <v>-35.294117647058826</v>
      </c>
      <c r="H47" s="145">
        <v>41.17647058823529</v>
      </c>
      <c r="I47" s="145">
        <v>41.17647058823529</v>
      </c>
      <c r="J47" s="145">
        <v>5.8823529411764701</v>
      </c>
      <c r="K47" s="145">
        <v>-58.82352941176471</v>
      </c>
      <c r="L47" s="145">
        <v>58.82352941176471</v>
      </c>
      <c r="M47" s="145">
        <v>0</v>
      </c>
    </row>
    <row r="48" spans="2:14" x14ac:dyDescent="0.25">
      <c r="B48" s="11">
        <v>43070</v>
      </c>
      <c r="C48" s="145">
        <v>45.454545454545453</v>
      </c>
      <c r="D48" s="145">
        <v>36.363636363636367</v>
      </c>
      <c r="E48" s="145">
        <v>54.54545454545454</v>
      </c>
      <c r="F48" s="145">
        <v>-27.27272727272727</v>
      </c>
      <c r="G48" s="145">
        <v>-63.636363636363633</v>
      </c>
      <c r="H48" s="145">
        <v>9.0909090909090917</v>
      </c>
      <c r="I48" s="145">
        <v>40</v>
      </c>
      <c r="J48" s="145">
        <v>-9.0909090909090917</v>
      </c>
      <c r="K48" s="145">
        <v>-72.727272727272734</v>
      </c>
      <c r="L48" s="145">
        <v>36.363636363636367</v>
      </c>
      <c r="M48" s="145">
        <v>0</v>
      </c>
    </row>
    <row r="49" spans="2:26" x14ac:dyDescent="0.25">
      <c r="B49" s="11"/>
      <c r="C49" s="184"/>
      <c r="D49" s="184"/>
      <c r="E49" s="184"/>
      <c r="F49" s="184"/>
      <c r="G49" s="184"/>
      <c r="H49" s="184"/>
      <c r="I49" s="184"/>
      <c r="J49" s="184"/>
      <c r="K49" s="184"/>
      <c r="L49" s="184"/>
      <c r="M49" s="184"/>
    </row>
    <row r="50" spans="2:26" x14ac:dyDescent="0.25">
      <c r="B50" s="171" t="s">
        <v>39</v>
      </c>
      <c r="C50" s="185"/>
      <c r="D50" s="185"/>
      <c r="E50" s="185"/>
      <c r="F50" s="185"/>
      <c r="G50" s="185"/>
      <c r="H50" s="185"/>
      <c r="I50" s="185"/>
      <c r="J50" s="185"/>
      <c r="K50" s="185"/>
      <c r="L50" s="185"/>
      <c r="M50" s="185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2:26" x14ac:dyDescent="0.25">
      <c r="B51" s="186" t="s">
        <v>91</v>
      </c>
      <c r="C51" s="185"/>
      <c r="D51" s="185"/>
      <c r="E51" s="185"/>
      <c r="F51" s="185"/>
      <c r="G51" s="185"/>
      <c r="H51" s="185"/>
      <c r="I51" s="185"/>
      <c r="J51" s="185"/>
      <c r="K51" s="185"/>
      <c r="L51" s="185"/>
      <c r="M51" s="185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2:26" x14ac:dyDescent="0.25">
      <c r="B52" s="171"/>
      <c r="C52" s="185"/>
      <c r="D52" s="185"/>
      <c r="E52" s="185"/>
      <c r="F52" s="185"/>
      <c r="G52" s="185"/>
      <c r="H52" s="185"/>
      <c r="I52" s="185"/>
      <c r="J52" s="185"/>
      <c r="K52" s="185"/>
      <c r="L52" s="185"/>
      <c r="M52" s="185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2:26" ht="13.5" customHeight="1" x14ac:dyDescent="0.25"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2:26" x14ac:dyDescent="0.25"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2:26" x14ac:dyDescent="0.25"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2:26" x14ac:dyDescent="0.25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2:26" x14ac:dyDescent="0.25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2:26" x14ac:dyDescent="0.25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2:26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2:26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2:26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2:26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2:26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2:26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2:26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2:26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2:26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2:26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2:26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2:26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2:26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2:26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2:26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2:26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2:26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2:26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2:26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2:26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2:26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2:26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2:16384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2:16384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2:16384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2:16384" x14ac:dyDescent="0.25">
      <c r="B84" s="187" t="s">
        <v>92</v>
      </c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2:16384" x14ac:dyDescent="0.25">
      <c r="B85" s="187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90" spans="2:16384" x14ac:dyDescent="0.25">
      <c r="B90" s="178" t="s">
        <v>1</v>
      </c>
    </row>
    <row r="91" spans="2:16384" x14ac:dyDescent="0.25">
      <c r="C91" s="348" t="s">
        <v>6</v>
      </c>
      <c r="D91" s="348" t="s">
        <v>7</v>
      </c>
      <c r="E91" s="348" t="s">
        <v>8</v>
      </c>
      <c r="F91" s="348" t="s">
        <v>9</v>
      </c>
      <c r="G91" s="348" t="s">
        <v>10</v>
      </c>
      <c r="H91" s="348" t="s">
        <v>12</v>
      </c>
      <c r="I91" s="348" t="s">
        <v>11</v>
      </c>
      <c r="J91" s="348" t="s">
        <v>13</v>
      </c>
      <c r="K91" s="348" t="s">
        <v>113</v>
      </c>
      <c r="L91" s="348" t="s">
        <v>14</v>
      </c>
      <c r="M91" s="348" t="s">
        <v>15</v>
      </c>
    </row>
    <row r="92" spans="2:16384" x14ac:dyDescent="0.25">
      <c r="B92" s="179">
        <v>39539</v>
      </c>
      <c r="C92" s="180">
        <v>93.75</v>
      </c>
      <c r="D92" s="180">
        <v>81.25</v>
      </c>
      <c r="E92" s="180">
        <v>75</v>
      </c>
      <c r="F92" s="180">
        <v>31.25</v>
      </c>
      <c r="G92" s="180">
        <v>-6.25</v>
      </c>
      <c r="H92" s="180">
        <v>43.75</v>
      </c>
      <c r="I92" s="180">
        <v>-12.5</v>
      </c>
      <c r="J92" s="180">
        <v>56.25</v>
      </c>
      <c r="K92" s="180">
        <v>-31.25</v>
      </c>
      <c r="L92" s="180">
        <v>18.75</v>
      </c>
      <c r="M92" s="180">
        <v>-6.25</v>
      </c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  <c r="ET92" s="8"/>
      <c r="EU92" s="8"/>
      <c r="EV92" s="8"/>
      <c r="EW92" s="8"/>
      <c r="EX92" s="8"/>
      <c r="EY92" s="8"/>
      <c r="EZ92" s="8"/>
      <c r="FA92" s="8"/>
      <c r="FB92" s="8"/>
      <c r="FC92" s="8"/>
      <c r="FD92" s="8"/>
      <c r="FE92" s="8"/>
      <c r="FF92" s="8"/>
      <c r="FG92" s="8"/>
      <c r="FH92" s="8"/>
      <c r="FI92" s="8"/>
      <c r="FJ92" s="8"/>
      <c r="FK92" s="8"/>
      <c r="FL92" s="8"/>
      <c r="FM92" s="8"/>
      <c r="FN92" s="8"/>
      <c r="FO92" s="8"/>
      <c r="FP92" s="8"/>
      <c r="FQ92" s="8"/>
      <c r="FR92" s="8"/>
      <c r="FS92" s="8"/>
      <c r="FT92" s="8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/>
      <c r="GH92" s="8"/>
      <c r="GI92" s="8"/>
      <c r="GJ92" s="8"/>
      <c r="GK92" s="8"/>
      <c r="GL92" s="8"/>
      <c r="GM92" s="8"/>
      <c r="GN92" s="8"/>
      <c r="GO92" s="8"/>
      <c r="GP92" s="8"/>
      <c r="GQ92" s="8"/>
      <c r="GR92" s="8"/>
      <c r="GS92" s="8"/>
      <c r="GT92" s="8"/>
      <c r="GU92" s="8"/>
      <c r="GV92" s="8"/>
      <c r="GW92" s="8"/>
      <c r="GX92" s="8"/>
      <c r="GY92" s="8"/>
      <c r="GZ92" s="8"/>
      <c r="HA92" s="8"/>
      <c r="HB92" s="8"/>
      <c r="HC92" s="8"/>
      <c r="HD92" s="8"/>
      <c r="HE92" s="8"/>
      <c r="HF92" s="8"/>
      <c r="HG92" s="8"/>
      <c r="HH92" s="8"/>
      <c r="HI92" s="8"/>
      <c r="HJ92" s="8"/>
      <c r="HK92" s="8"/>
      <c r="HL92" s="8"/>
      <c r="HM92" s="8"/>
      <c r="HN92" s="8"/>
      <c r="HO92" s="8"/>
      <c r="HP92" s="8"/>
      <c r="HQ92" s="8"/>
      <c r="HR92" s="8"/>
      <c r="HS92" s="8"/>
      <c r="HT92" s="8"/>
      <c r="HU92" s="8"/>
      <c r="HV92" s="8"/>
      <c r="HW92" s="8"/>
      <c r="HX92" s="8"/>
      <c r="HY92" s="8"/>
      <c r="HZ92" s="8"/>
      <c r="IA92" s="8"/>
      <c r="IB92" s="8"/>
      <c r="IC92" s="8"/>
      <c r="ID92" s="8"/>
      <c r="IE92" s="8"/>
      <c r="IF92" s="8"/>
      <c r="IG92" s="8"/>
      <c r="IH92" s="8"/>
      <c r="II92" s="8"/>
      <c r="IJ92" s="8"/>
      <c r="IK92" s="8"/>
      <c r="IL92" s="8"/>
      <c r="IM92" s="8"/>
      <c r="IN92" s="8"/>
      <c r="IO92" s="8"/>
      <c r="IP92" s="8"/>
      <c r="IQ92" s="8"/>
      <c r="IR92" s="8"/>
      <c r="IS92" s="8"/>
      <c r="IT92" s="8"/>
      <c r="IU92" s="8"/>
      <c r="IV92" s="8"/>
      <c r="IW92" s="8"/>
      <c r="IX92" s="8"/>
      <c r="IY92" s="8"/>
      <c r="IZ92" s="8"/>
      <c r="JA92" s="8"/>
      <c r="JB92" s="8"/>
      <c r="JC92" s="8"/>
      <c r="JD92" s="8"/>
      <c r="JE92" s="8"/>
      <c r="JF92" s="8"/>
      <c r="JG92" s="8"/>
      <c r="JH92" s="8"/>
      <c r="JI92" s="8"/>
      <c r="JJ92" s="8"/>
      <c r="JK92" s="8"/>
      <c r="JL92" s="8"/>
      <c r="JM92" s="8"/>
      <c r="JN92" s="8"/>
      <c r="JO92" s="8"/>
      <c r="JP92" s="8"/>
      <c r="JQ92" s="8"/>
      <c r="JR92" s="8"/>
      <c r="JS92" s="8"/>
      <c r="JT92" s="8"/>
      <c r="JU92" s="8"/>
      <c r="JV92" s="8"/>
      <c r="JW92" s="8"/>
      <c r="JX92" s="8"/>
      <c r="JY92" s="8"/>
      <c r="JZ92" s="8"/>
      <c r="KA92" s="8"/>
      <c r="KB92" s="8"/>
      <c r="KC92" s="8"/>
      <c r="KD92" s="8"/>
      <c r="KE92" s="8"/>
      <c r="KF92" s="8"/>
      <c r="KG92" s="8"/>
      <c r="KH92" s="8"/>
      <c r="KI92" s="8"/>
      <c r="KJ92" s="8"/>
      <c r="KK92" s="8"/>
      <c r="KL92" s="8"/>
      <c r="KM92" s="8"/>
      <c r="KN92" s="8"/>
      <c r="KO92" s="8"/>
      <c r="KP92" s="8"/>
      <c r="KQ92" s="8"/>
      <c r="KR92" s="8"/>
      <c r="KS92" s="8"/>
      <c r="KT92" s="8"/>
      <c r="KU92" s="8"/>
      <c r="KV92" s="8"/>
      <c r="KW92" s="8"/>
      <c r="KX92" s="8"/>
      <c r="KY92" s="8"/>
      <c r="KZ92" s="8"/>
      <c r="LA92" s="8"/>
      <c r="LB92" s="8"/>
      <c r="LC92" s="8"/>
      <c r="LD92" s="8"/>
      <c r="LE92" s="8"/>
      <c r="LF92" s="8"/>
      <c r="LG92" s="8"/>
      <c r="LH92" s="8"/>
      <c r="LI92" s="8"/>
      <c r="LJ92" s="8"/>
      <c r="LK92" s="8"/>
      <c r="LL92" s="8"/>
      <c r="LM92" s="8"/>
      <c r="LN92" s="8"/>
      <c r="LO92" s="8"/>
      <c r="LP92" s="8"/>
      <c r="LQ92" s="8"/>
      <c r="LR92" s="8"/>
      <c r="LS92" s="8"/>
      <c r="LT92" s="8"/>
      <c r="LU92" s="8"/>
      <c r="LV92" s="8"/>
      <c r="LW92" s="8"/>
      <c r="LX92" s="8"/>
      <c r="LY92" s="8"/>
      <c r="LZ92" s="8"/>
      <c r="MA92" s="8"/>
      <c r="MB92" s="8"/>
      <c r="MC92" s="8"/>
      <c r="MD92" s="8"/>
      <c r="ME92" s="8"/>
      <c r="MF92" s="8"/>
      <c r="MG92" s="8"/>
      <c r="MH92" s="8"/>
      <c r="MI92" s="8"/>
      <c r="MJ92" s="8"/>
      <c r="MK92" s="8"/>
      <c r="ML92" s="8"/>
      <c r="MM92" s="8"/>
      <c r="MN92" s="8"/>
      <c r="MO92" s="8"/>
      <c r="MP92" s="8"/>
      <c r="MQ92" s="8"/>
      <c r="MR92" s="8"/>
      <c r="MS92" s="8"/>
      <c r="MT92" s="8"/>
      <c r="MU92" s="8"/>
      <c r="MV92" s="8"/>
      <c r="MW92" s="8"/>
      <c r="MX92" s="8"/>
      <c r="MY92" s="8"/>
      <c r="MZ92" s="8"/>
      <c r="NA92" s="8"/>
      <c r="NB92" s="8"/>
      <c r="NC92" s="8"/>
      <c r="ND92" s="8"/>
      <c r="NE92" s="8"/>
      <c r="NF92" s="8"/>
      <c r="NG92" s="8"/>
      <c r="NH92" s="8"/>
      <c r="NI92" s="8"/>
      <c r="NJ92" s="8"/>
      <c r="NK92" s="8"/>
      <c r="NL92" s="8"/>
      <c r="NM92" s="8"/>
      <c r="NN92" s="8"/>
      <c r="NO92" s="8"/>
      <c r="NP92" s="8"/>
      <c r="NQ92" s="8"/>
      <c r="NR92" s="8"/>
      <c r="NS92" s="8"/>
      <c r="NT92" s="8"/>
      <c r="NU92" s="8"/>
      <c r="NV92" s="8"/>
      <c r="NW92" s="8"/>
      <c r="NX92" s="8"/>
      <c r="NY92" s="8"/>
      <c r="NZ92" s="8"/>
      <c r="OA92" s="8"/>
      <c r="OB92" s="8"/>
      <c r="OC92" s="8"/>
      <c r="OD92" s="8"/>
      <c r="OE92" s="8"/>
      <c r="OF92" s="8"/>
      <c r="OG92" s="8"/>
      <c r="OH92" s="8"/>
      <c r="OI92" s="8"/>
      <c r="OJ92" s="8"/>
      <c r="OK92" s="8"/>
      <c r="OL92" s="8"/>
      <c r="OM92" s="8"/>
      <c r="ON92" s="8"/>
      <c r="OO92" s="8"/>
      <c r="OP92" s="8"/>
      <c r="OQ92" s="8"/>
      <c r="OR92" s="8"/>
      <c r="OS92" s="8"/>
      <c r="OT92" s="8"/>
      <c r="OU92" s="8"/>
      <c r="OV92" s="8"/>
      <c r="OW92" s="8"/>
      <c r="OX92" s="8"/>
      <c r="OY92" s="8"/>
      <c r="OZ92" s="8"/>
      <c r="PA92" s="8"/>
      <c r="PB92" s="8"/>
      <c r="PC92" s="8"/>
      <c r="PD92" s="8"/>
      <c r="PE92" s="8"/>
      <c r="PF92" s="8"/>
      <c r="PG92" s="8"/>
      <c r="PH92" s="8"/>
      <c r="PI92" s="8"/>
      <c r="PJ92" s="8"/>
      <c r="PK92" s="8"/>
      <c r="PL92" s="8"/>
      <c r="PM92" s="8"/>
      <c r="PN92" s="8"/>
      <c r="PO92" s="8"/>
      <c r="PP92" s="8"/>
      <c r="PQ92" s="8"/>
      <c r="PR92" s="8"/>
      <c r="PS92" s="8"/>
      <c r="PT92" s="8"/>
      <c r="PU92" s="8"/>
      <c r="PV92" s="8"/>
      <c r="PW92" s="8"/>
      <c r="PX92" s="8"/>
      <c r="PY92" s="8"/>
      <c r="PZ92" s="8"/>
      <c r="QA92" s="8"/>
      <c r="QB92" s="8"/>
      <c r="QC92" s="8"/>
      <c r="QD92" s="8"/>
      <c r="QE92" s="8"/>
      <c r="QF92" s="8"/>
      <c r="QG92" s="8"/>
      <c r="QH92" s="8"/>
      <c r="QI92" s="8"/>
      <c r="QJ92" s="8"/>
      <c r="QK92" s="8"/>
      <c r="QL92" s="8"/>
      <c r="QM92" s="8"/>
      <c r="QN92" s="8"/>
      <c r="QO92" s="8"/>
      <c r="QP92" s="8"/>
      <c r="QQ92" s="8"/>
      <c r="QR92" s="8"/>
      <c r="QS92" s="8"/>
      <c r="QT92" s="8"/>
      <c r="QU92" s="8"/>
      <c r="QV92" s="8"/>
      <c r="QW92" s="8"/>
      <c r="QX92" s="8"/>
      <c r="QY92" s="8"/>
      <c r="QZ92" s="8"/>
      <c r="RA92" s="8"/>
      <c r="RB92" s="8"/>
      <c r="RC92" s="8"/>
      <c r="RD92" s="8"/>
      <c r="RE92" s="8"/>
      <c r="RF92" s="8"/>
      <c r="RG92" s="8"/>
      <c r="RH92" s="8"/>
      <c r="RI92" s="8"/>
      <c r="RJ92" s="8"/>
      <c r="RK92" s="8"/>
      <c r="RL92" s="8"/>
      <c r="RM92" s="8"/>
      <c r="RN92" s="8"/>
      <c r="RO92" s="8"/>
      <c r="RP92" s="8"/>
      <c r="RQ92" s="8"/>
      <c r="RR92" s="8"/>
      <c r="RS92" s="8"/>
      <c r="RT92" s="8"/>
      <c r="RU92" s="8"/>
      <c r="RV92" s="8"/>
      <c r="RW92" s="8"/>
      <c r="RX92" s="8"/>
      <c r="RY92" s="8"/>
      <c r="RZ92" s="8"/>
      <c r="SA92" s="8"/>
      <c r="SB92" s="8"/>
      <c r="SC92" s="8"/>
      <c r="SD92" s="8"/>
      <c r="SE92" s="8"/>
      <c r="SF92" s="8"/>
      <c r="SG92" s="8"/>
      <c r="SH92" s="8"/>
      <c r="SI92" s="8"/>
      <c r="SJ92" s="8"/>
      <c r="SK92" s="8"/>
      <c r="SL92" s="8"/>
      <c r="SM92" s="8"/>
      <c r="SN92" s="8"/>
      <c r="SO92" s="8"/>
      <c r="SP92" s="8"/>
      <c r="SQ92" s="8"/>
      <c r="SR92" s="8"/>
      <c r="SS92" s="8"/>
      <c r="ST92" s="8"/>
      <c r="SU92" s="8"/>
      <c r="SV92" s="8"/>
      <c r="SW92" s="8"/>
      <c r="SX92" s="8"/>
      <c r="SY92" s="8"/>
      <c r="SZ92" s="8"/>
      <c r="TA92" s="8"/>
      <c r="TB92" s="8"/>
      <c r="TC92" s="8"/>
      <c r="TD92" s="8"/>
      <c r="TE92" s="8"/>
      <c r="TF92" s="8"/>
      <c r="TG92" s="8"/>
      <c r="TH92" s="8"/>
      <c r="TI92" s="8"/>
      <c r="TJ92" s="8"/>
      <c r="TK92" s="8"/>
      <c r="TL92" s="8"/>
      <c r="TM92" s="8"/>
      <c r="TN92" s="8"/>
      <c r="TO92" s="8"/>
      <c r="TP92" s="8"/>
      <c r="TQ92" s="8"/>
      <c r="TR92" s="8"/>
      <c r="TS92" s="8"/>
      <c r="TT92" s="8"/>
      <c r="TU92" s="8"/>
      <c r="TV92" s="8"/>
      <c r="TW92" s="8"/>
      <c r="TX92" s="8"/>
      <c r="TY92" s="8"/>
      <c r="TZ92" s="8"/>
      <c r="UA92" s="8"/>
      <c r="UB92" s="8"/>
      <c r="UC92" s="8"/>
      <c r="UD92" s="8"/>
      <c r="UE92" s="8"/>
      <c r="UF92" s="8"/>
      <c r="UG92" s="8"/>
      <c r="UH92" s="8"/>
      <c r="UI92" s="8"/>
      <c r="UJ92" s="8"/>
      <c r="UK92" s="8"/>
      <c r="UL92" s="8"/>
      <c r="UM92" s="8"/>
      <c r="UN92" s="8"/>
      <c r="UO92" s="8"/>
      <c r="UP92" s="8"/>
      <c r="UQ92" s="8"/>
      <c r="UR92" s="8"/>
      <c r="US92" s="8"/>
      <c r="UT92" s="8"/>
      <c r="UU92" s="8"/>
      <c r="UV92" s="8"/>
      <c r="UW92" s="8"/>
      <c r="UX92" s="8"/>
      <c r="UY92" s="8"/>
      <c r="UZ92" s="8"/>
      <c r="VA92" s="8"/>
      <c r="VB92" s="8"/>
      <c r="VC92" s="8"/>
      <c r="VD92" s="8"/>
      <c r="VE92" s="8"/>
      <c r="VF92" s="8"/>
      <c r="VG92" s="8"/>
      <c r="VH92" s="8"/>
      <c r="VI92" s="8"/>
      <c r="VJ92" s="8"/>
      <c r="VK92" s="8"/>
      <c r="VL92" s="8"/>
      <c r="VM92" s="8"/>
      <c r="VN92" s="8"/>
      <c r="VO92" s="8"/>
      <c r="VP92" s="8"/>
      <c r="VQ92" s="8"/>
      <c r="VR92" s="8"/>
      <c r="VS92" s="8"/>
      <c r="VT92" s="8"/>
      <c r="VU92" s="8"/>
      <c r="VV92" s="8"/>
      <c r="VW92" s="8"/>
      <c r="VX92" s="8"/>
      <c r="VY92" s="8"/>
      <c r="VZ92" s="8"/>
      <c r="WA92" s="8"/>
      <c r="WB92" s="8"/>
      <c r="WC92" s="8"/>
      <c r="WD92" s="8"/>
      <c r="WE92" s="8"/>
      <c r="WF92" s="8"/>
      <c r="WG92" s="8"/>
      <c r="WH92" s="8"/>
      <c r="WI92" s="8"/>
      <c r="WJ92" s="8"/>
      <c r="WK92" s="8"/>
      <c r="WL92" s="8"/>
      <c r="WM92" s="8"/>
      <c r="WN92" s="8"/>
      <c r="WO92" s="8"/>
      <c r="WP92" s="8"/>
      <c r="WQ92" s="8"/>
      <c r="WR92" s="8"/>
      <c r="WS92" s="8"/>
      <c r="WT92" s="8"/>
      <c r="WU92" s="8"/>
      <c r="WV92" s="8"/>
      <c r="WW92" s="8"/>
      <c r="WX92" s="8"/>
      <c r="WY92" s="8"/>
      <c r="WZ92" s="8"/>
      <c r="XA92" s="8"/>
      <c r="XB92" s="8"/>
      <c r="XC92" s="8"/>
      <c r="XD92" s="8"/>
      <c r="XE92" s="8"/>
      <c r="XF92" s="8"/>
      <c r="XG92" s="8"/>
      <c r="XH92" s="8"/>
      <c r="XI92" s="8"/>
      <c r="XJ92" s="8"/>
      <c r="XK92" s="8"/>
      <c r="XL92" s="8"/>
      <c r="XM92" s="8"/>
      <c r="XN92" s="8"/>
      <c r="XO92" s="8"/>
      <c r="XP92" s="8"/>
      <c r="XQ92" s="8"/>
      <c r="XR92" s="8"/>
      <c r="XS92" s="8"/>
      <c r="XT92" s="8"/>
      <c r="XU92" s="8"/>
      <c r="XV92" s="8"/>
      <c r="XW92" s="8"/>
      <c r="XX92" s="8"/>
      <c r="XY92" s="8"/>
      <c r="XZ92" s="8"/>
      <c r="YA92" s="8"/>
      <c r="YB92" s="8"/>
      <c r="YC92" s="8"/>
      <c r="YD92" s="8"/>
      <c r="YE92" s="8"/>
      <c r="YF92" s="8"/>
      <c r="YG92" s="8"/>
      <c r="YH92" s="8"/>
      <c r="YI92" s="8"/>
      <c r="YJ92" s="8"/>
      <c r="YK92" s="8"/>
      <c r="YL92" s="8"/>
      <c r="YM92" s="8"/>
      <c r="YN92" s="8"/>
      <c r="YO92" s="8"/>
      <c r="YP92" s="8"/>
      <c r="YQ92" s="8"/>
      <c r="YR92" s="8"/>
      <c r="YS92" s="8"/>
      <c r="YT92" s="8"/>
      <c r="YU92" s="8"/>
      <c r="YV92" s="8"/>
      <c r="YW92" s="8"/>
      <c r="YX92" s="8"/>
      <c r="YY92" s="8"/>
      <c r="YZ92" s="8"/>
      <c r="ZA92" s="8"/>
      <c r="ZB92" s="8"/>
      <c r="ZC92" s="8"/>
      <c r="ZD92" s="8"/>
      <c r="ZE92" s="8"/>
      <c r="ZF92" s="8"/>
      <c r="ZG92" s="8"/>
      <c r="ZH92" s="8"/>
      <c r="ZI92" s="8"/>
      <c r="ZJ92" s="8"/>
      <c r="ZK92" s="8"/>
      <c r="ZL92" s="8"/>
      <c r="ZM92" s="8"/>
      <c r="ZN92" s="8"/>
      <c r="ZO92" s="8"/>
      <c r="ZP92" s="8"/>
      <c r="ZQ92" s="8"/>
      <c r="ZR92" s="8"/>
      <c r="ZS92" s="8"/>
      <c r="ZT92" s="8"/>
      <c r="ZU92" s="8"/>
      <c r="ZV92" s="8"/>
      <c r="ZW92" s="8"/>
      <c r="ZX92" s="8"/>
      <c r="ZY92" s="8"/>
      <c r="ZZ92" s="8"/>
      <c r="AAA92" s="8"/>
      <c r="AAB92" s="8"/>
      <c r="AAC92" s="8"/>
      <c r="AAD92" s="8"/>
      <c r="AAE92" s="8"/>
      <c r="AAF92" s="8"/>
      <c r="AAG92" s="8"/>
      <c r="AAH92" s="8"/>
      <c r="AAI92" s="8"/>
      <c r="AAJ92" s="8"/>
      <c r="AAK92" s="8"/>
      <c r="AAL92" s="8"/>
      <c r="AAM92" s="8"/>
      <c r="AAN92" s="8"/>
      <c r="AAO92" s="8"/>
      <c r="AAP92" s="8"/>
      <c r="AAQ92" s="8"/>
      <c r="AAR92" s="8"/>
      <c r="AAS92" s="8"/>
      <c r="AAT92" s="8"/>
      <c r="AAU92" s="8"/>
      <c r="AAV92" s="8"/>
      <c r="AAW92" s="8"/>
      <c r="AAX92" s="8"/>
      <c r="AAY92" s="8"/>
      <c r="AAZ92" s="8"/>
      <c r="ABA92" s="8"/>
      <c r="ABB92" s="8"/>
      <c r="ABC92" s="8"/>
      <c r="ABD92" s="8"/>
      <c r="ABE92" s="8"/>
      <c r="ABF92" s="8"/>
      <c r="ABG92" s="8"/>
      <c r="ABH92" s="8"/>
      <c r="ABI92" s="8"/>
      <c r="ABJ92" s="8"/>
      <c r="ABK92" s="8"/>
      <c r="ABL92" s="8"/>
      <c r="ABM92" s="8"/>
      <c r="ABN92" s="8"/>
      <c r="ABO92" s="8"/>
      <c r="ABP92" s="8"/>
      <c r="ABQ92" s="8"/>
      <c r="ABR92" s="8"/>
      <c r="ABS92" s="8"/>
      <c r="ABT92" s="8"/>
      <c r="ABU92" s="8"/>
      <c r="ABV92" s="8"/>
      <c r="ABW92" s="8"/>
      <c r="ABX92" s="8"/>
      <c r="ABY92" s="8"/>
      <c r="ABZ92" s="8"/>
      <c r="ACA92" s="8"/>
      <c r="ACB92" s="8"/>
      <c r="ACC92" s="8"/>
      <c r="ACD92" s="8"/>
      <c r="ACE92" s="8"/>
      <c r="ACF92" s="8"/>
      <c r="ACG92" s="8"/>
      <c r="ACH92" s="8"/>
      <c r="ACI92" s="8"/>
      <c r="ACJ92" s="8"/>
      <c r="ACK92" s="8"/>
      <c r="ACL92" s="8"/>
      <c r="ACM92" s="8"/>
      <c r="ACN92" s="8"/>
      <c r="ACO92" s="8"/>
      <c r="ACP92" s="8"/>
      <c r="ACQ92" s="8"/>
      <c r="ACR92" s="8"/>
      <c r="ACS92" s="8"/>
      <c r="ACT92" s="8"/>
      <c r="ACU92" s="8"/>
      <c r="ACV92" s="8"/>
      <c r="ACW92" s="8"/>
      <c r="ACX92" s="8"/>
      <c r="ACY92" s="8"/>
      <c r="ACZ92" s="8"/>
      <c r="ADA92" s="8"/>
      <c r="ADB92" s="8"/>
      <c r="ADC92" s="8"/>
      <c r="ADD92" s="8"/>
      <c r="ADE92" s="8"/>
      <c r="ADF92" s="8"/>
      <c r="ADG92" s="8"/>
      <c r="ADH92" s="8"/>
      <c r="ADI92" s="8"/>
      <c r="ADJ92" s="8"/>
      <c r="ADK92" s="8"/>
      <c r="ADL92" s="8"/>
      <c r="ADM92" s="8"/>
      <c r="ADN92" s="8"/>
      <c r="ADO92" s="8"/>
      <c r="ADP92" s="8"/>
      <c r="ADQ92" s="8"/>
      <c r="ADR92" s="8"/>
      <c r="ADS92" s="8"/>
      <c r="ADT92" s="8"/>
      <c r="ADU92" s="8"/>
      <c r="ADV92" s="8"/>
      <c r="ADW92" s="8"/>
      <c r="ADX92" s="8"/>
      <c r="ADY92" s="8"/>
      <c r="ADZ92" s="8"/>
      <c r="AEA92" s="8"/>
      <c r="AEB92" s="8"/>
      <c r="AEC92" s="8"/>
      <c r="AED92" s="8"/>
      <c r="AEE92" s="8"/>
      <c r="AEF92" s="8"/>
      <c r="AEG92" s="8"/>
      <c r="AEH92" s="8"/>
      <c r="AEI92" s="8"/>
      <c r="AEJ92" s="8"/>
      <c r="AEK92" s="8"/>
      <c r="AEL92" s="8"/>
      <c r="AEM92" s="8"/>
      <c r="AEN92" s="8"/>
      <c r="AEO92" s="8"/>
      <c r="AEP92" s="8"/>
      <c r="AEQ92" s="8"/>
      <c r="AER92" s="8"/>
      <c r="AES92" s="8"/>
      <c r="AET92" s="8"/>
      <c r="AEU92" s="8"/>
      <c r="AEV92" s="8"/>
      <c r="AEW92" s="8"/>
      <c r="AEX92" s="8"/>
      <c r="AEY92" s="8"/>
      <c r="AEZ92" s="8"/>
      <c r="AFA92" s="8"/>
      <c r="AFB92" s="8"/>
      <c r="AFC92" s="8"/>
      <c r="AFD92" s="8"/>
      <c r="AFE92" s="8"/>
      <c r="AFF92" s="8"/>
      <c r="AFG92" s="8"/>
      <c r="AFH92" s="8"/>
      <c r="AFI92" s="8"/>
      <c r="AFJ92" s="8"/>
      <c r="AFK92" s="8"/>
      <c r="AFL92" s="8"/>
      <c r="AFM92" s="8"/>
      <c r="AFN92" s="8"/>
      <c r="AFO92" s="8"/>
      <c r="AFP92" s="8"/>
      <c r="AFQ92" s="8"/>
      <c r="AFR92" s="8"/>
      <c r="AFS92" s="8"/>
      <c r="AFT92" s="8"/>
      <c r="AFU92" s="8"/>
      <c r="AFV92" s="8"/>
      <c r="AFW92" s="8"/>
      <c r="AFX92" s="8"/>
      <c r="AFY92" s="8"/>
      <c r="AFZ92" s="8"/>
      <c r="AGA92" s="8"/>
      <c r="AGB92" s="8"/>
      <c r="AGC92" s="8"/>
      <c r="AGD92" s="8"/>
      <c r="AGE92" s="8"/>
      <c r="AGF92" s="8"/>
      <c r="AGG92" s="8"/>
      <c r="AGH92" s="8"/>
      <c r="AGI92" s="8"/>
      <c r="AGJ92" s="8"/>
      <c r="AGK92" s="8"/>
      <c r="AGL92" s="8"/>
      <c r="AGM92" s="8"/>
      <c r="AGN92" s="8"/>
      <c r="AGO92" s="8"/>
      <c r="AGP92" s="8"/>
      <c r="AGQ92" s="8"/>
      <c r="AGR92" s="8"/>
      <c r="AGS92" s="8"/>
      <c r="AGT92" s="8"/>
      <c r="AGU92" s="8"/>
      <c r="AGV92" s="8"/>
      <c r="AGW92" s="8"/>
      <c r="AGX92" s="8"/>
      <c r="AGY92" s="8"/>
      <c r="AGZ92" s="8"/>
      <c r="AHA92" s="8"/>
      <c r="AHB92" s="8"/>
      <c r="AHC92" s="8"/>
      <c r="AHD92" s="8"/>
      <c r="AHE92" s="8"/>
      <c r="AHF92" s="8"/>
      <c r="AHG92" s="8"/>
      <c r="AHH92" s="8"/>
      <c r="AHI92" s="8"/>
      <c r="AHJ92" s="8"/>
      <c r="AHK92" s="8"/>
      <c r="AHL92" s="8"/>
      <c r="AHM92" s="8"/>
      <c r="AHN92" s="8"/>
      <c r="AHO92" s="8"/>
      <c r="AHP92" s="8"/>
      <c r="AHQ92" s="8"/>
      <c r="AHR92" s="8"/>
      <c r="AHS92" s="8"/>
      <c r="AHT92" s="8"/>
      <c r="AHU92" s="8"/>
      <c r="AHV92" s="8"/>
      <c r="AHW92" s="8"/>
      <c r="AHX92" s="8"/>
      <c r="AHY92" s="8"/>
      <c r="AHZ92" s="8"/>
      <c r="AIA92" s="8"/>
      <c r="AIB92" s="8"/>
      <c r="AIC92" s="8"/>
      <c r="AID92" s="8"/>
      <c r="AIE92" s="8"/>
      <c r="AIF92" s="8"/>
      <c r="AIG92" s="8"/>
      <c r="AIH92" s="8"/>
      <c r="AII92" s="8"/>
      <c r="AIJ92" s="8"/>
      <c r="AIK92" s="8"/>
      <c r="AIL92" s="8"/>
      <c r="AIM92" s="8"/>
      <c r="AIN92" s="8"/>
      <c r="AIO92" s="8"/>
      <c r="AIP92" s="8"/>
      <c r="AIQ92" s="8"/>
      <c r="AIR92" s="8"/>
      <c r="AIS92" s="8"/>
      <c r="AIT92" s="8"/>
      <c r="AIU92" s="8"/>
      <c r="AIV92" s="8"/>
      <c r="AIW92" s="8"/>
      <c r="AIX92" s="8"/>
      <c r="AIY92" s="8"/>
      <c r="AIZ92" s="8"/>
      <c r="AJA92" s="8"/>
      <c r="AJB92" s="8"/>
      <c r="AJC92" s="8"/>
      <c r="AJD92" s="8"/>
      <c r="AJE92" s="8"/>
      <c r="AJF92" s="8"/>
      <c r="AJG92" s="8"/>
      <c r="AJH92" s="8"/>
      <c r="AJI92" s="8"/>
      <c r="AJJ92" s="8"/>
      <c r="AJK92" s="8"/>
      <c r="AJL92" s="8"/>
      <c r="AJM92" s="8"/>
      <c r="AJN92" s="8"/>
      <c r="AJO92" s="8"/>
      <c r="AJP92" s="8"/>
      <c r="AJQ92" s="8"/>
      <c r="AJR92" s="8"/>
      <c r="AJS92" s="8"/>
      <c r="AJT92" s="8"/>
      <c r="AJU92" s="8"/>
      <c r="AJV92" s="8"/>
      <c r="AJW92" s="8"/>
      <c r="AJX92" s="8"/>
      <c r="AJY92" s="8"/>
      <c r="AJZ92" s="8"/>
      <c r="AKA92" s="8"/>
      <c r="AKB92" s="8"/>
      <c r="AKC92" s="8"/>
      <c r="AKD92" s="8"/>
      <c r="AKE92" s="8"/>
      <c r="AKF92" s="8"/>
      <c r="AKG92" s="8"/>
      <c r="AKH92" s="8"/>
      <c r="AKI92" s="8"/>
      <c r="AKJ92" s="8"/>
      <c r="AKK92" s="8"/>
      <c r="AKL92" s="8"/>
      <c r="AKM92" s="8"/>
      <c r="AKN92" s="8"/>
      <c r="AKO92" s="8"/>
      <c r="AKP92" s="8"/>
      <c r="AKQ92" s="8"/>
      <c r="AKR92" s="8"/>
      <c r="AKS92" s="8"/>
      <c r="AKT92" s="8"/>
      <c r="AKU92" s="8"/>
      <c r="AKV92" s="8"/>
      <c r="AKW92" s="8"/>
      <c r="AKX92" s="8"/>
      <c r="AKY92" s="8"/>
      <c r="AKZ92" s="8"/>
      <c r="ALA92" s="8"/>
      <c r="ALB92" s="8"/>
      <c r="ALC92" s="8"/>
      <c r="ALD92" s="8"/>
      <c r="ALE92" s="8"/>
      <c r="ALF92" s="8"/>
      <c r="ALG92" s="8"/>
      <c r="ALH92" s="8"/>
      <c r="ALI92" s="8"/>
      <c r="ALJ92" s="8"/>
      <c r="ALK92" s="8"/>
      <c r="ALL92" s="8"/>
      <c r="ALM92" s="8"/>
      <c r="ALN92" s="8"/>
      <c r="ALO92" s="8"/>
      <c r="ALP92" s="8"/>
      <c r="ALQ92" s="8"/>
      <c r="ALR92" s="8"/>
      <c r="ALS92" s="8"/>
      <c r="ALT92" s="8"/>
      <c r="ALU92" s="8"/>
      <c r="ALV92" s="8"/>
      <c r="ALW92" s="8"/>
      <c r="ALX92" s="8"/>
      <c r="ALY92" s="8"/>
      <c r="ALZ92" s="8"/>
      <c r="AMA92" s="8"/>
      <c r="AMB92" s="8"/>
      <c r="AMC92" s="8"/>
      <c r="AMD92" s="8"/>
      <c r="AME92" s="8"/>
      <c r="AMF92" s="8"/>
      <c r="AMG92" s="8"/>
      <c r="AMH92" s="8"/>
      <c r="AMI92" s="8"/>
      <c r="AMJ92" s="8"/>
      <c r="AMK92" s="8"/>
      <c r="AML92" s="8"/>
      <c r="AMM92" s="8"/>
      <c r="AMN92" s="8"/>
      <c r="AMO92" s="8"/>
      <c r="AMP92" s="8"/>
      <c r="AMQ92" s="8"/>
      <c r="AMR92" s="8"/>
      <c r="AMS92" s="8"/>
      <c r="AMT92" s="8"/>
      <c r="AMU92" s="8"/>
      <c r="AMV92" s="8"/>
      <c r="AMW92" s="8"/>
      <c r="AMX92" s="8"/>
      <c r="AMY92" s="8"/>
      <c r="AMZ92" s="8"/>
      <c r="ANA92" s="8"/>
      <c r="ANB92" s="8"/>
      <c r="ANC92" s="8"/>
      <c r="AND92" s="8"/>
      <c r="ANE92" s="8"/>
      <c r="ANF92" s="8"/>
      <c r="ANG92" s="8"/>
      <c r="ANH92" s="8"/>
      <c r="ANI92" s="8"/>
      <c r="ANJ92" s="8"/>
      <c r="ANK92" s="8"/>
      <c r="ANL92" s="8"/>
      <c r="ANM92" s="8"/>
      <c r="ANN92" s="8"/>
      <c r="ANO92" s="8"/>
      <c r="ANP92" s="8"/>
      <c r="ANQ92" s="8"/>
      <c r="ANR92" s="8"/>
      <c r="ANS92" s="8"/>
      <c r="ANT92" s="8"/>
      <c r="ANU92" s="8"/>
      <c r="ANV92" s="8"/>
      <c r="ANW92" s="8"/>
      <c r="ANX92" s="8"/>
      <c r="ANY92" s="8"/>
      <c r="ANZ92" s="8"/>
      <c r="AOA92" s="8"/>
      <c r="AOB92" s="8"/>
      <c r="AOC92" s="8"/>
      <c r="AOD92" s="8"/>
      <c r="AOE92" s="8"/>
      <c r="AOF92" s="8"/>
      <c r="AOG92" s="8"/>
      <c r="AOH92" s="8"/>
      <c r="AOI92" s="8"/>
      <c r="AOJ92" s="8"/>
      <c r="AOK92" s="8"/>
      <c r="AOL92" s="8"/>
      <c r="AOM92" s="8"/>
      <c r="AON92" s="8"/>
      <c r="AOO92" s="8"/>
      <c r="AOP92" s="8"/>
      <c r="AOQ92" s="8"/>
      <c r="AOR92" s="8"/>
      <c r="AOS92" s="8"/>
      <c r="AOT92" s="8"/>
      <c r="AOU92" s="8"/>
      <c r="AOV92" s="8"/>
      <c r="AOW92" s="8"/>
      <c r="AOX92" s="8"/>
      <c r="AOY92" s="8"/>
      <c r="AOZ92" s="8"/>
      <c r="APA92" s="8"/>
      <c r="APB92" s="8"/>
      <c r="APC92" s="8"/>
      <c r="APD92" s="8"/>
      <c r="APE92" s="8"/>
      <c r="APF92" s="8"/>
      <c r="APG92" s="8"/>
      <c r="APH92" s="8"/>
      <c r="API92" s="8"/>
      <c r="APJ92" s="8"/>
      <c r="APK92" s="8"/>
      <c r="APL92" s="8"/>
      <c r="APM92" s="8"/>
      <c r="APN92" s="8"/>
      <c r="APO92" s="8"/>
      <c r="APP92" s="8"/>
      <c r="APQ92" s="8"/>
      <c r="APR92" s="8"/>
      <c r="APS92" s="8"/>
      <c r="APT92" s="8"/>
      <c r="APU92" s="8"/>
      <c r="APV92" s="8"/>
      <c r="APW92" s="8"/>
      <c r="APX92" s="8"/>
      <c r="APY92" s="8"/>
      <c r="APZ92" s="8"/>
      <c r="AQA92" s="8"/>
      <c r="AQB92" s="8"/>
      <c r="AQC92" s="8"/>
      <c r="AQD92" s="8"/>
      <c r="AQE92" s="8"/>
      <c r="AQF92" s="8"/>
      <c r="AQG92" s="8"/>
      <c r="AQH92" s="8"/>
      <c r="AQI92" s="8"/>
      <c r="AQJ92" s="8"/>
      <c r="AQK92" s="8"/>
      <c r="AQL92" s="8"/>
      <c r="AQM92" s="8"/>
      <c r="AQN92" s="8"/>
      <c r="AQO92" s="8"/>
      <c r="AQP92" s="8"/>
      <c r="AQQ92" s="8"/>
      <c r="AQR92" s="8"/>
      <c r="AQS92" s="8"/>
      <c r="AQT92" s="8"/>
      <c r="AQU92" s="8"/>
      <c r="AQV92" s="8"/>
      <c r="AQW92" s="8"/>
      <c r="AQX92" s="8"/>
      <c r="AQY92" s="8"/>
      <c r="AQZ92" s="8"/>
      <c r="ARA92" s="8"/>
      <c r="ARB92" s="8"/>
      <c r="ARC92" s="8"/>
      <c r="ARD92" s="8"/>
      <c r="ARE92" s="8"/>
      <c r="ARF92" s="8"/>
      <c r="ARG92" s="8"/>
      <c r="ARH92" s="8"/>
      <c r="ARI92" s="8"/>
      <c r="ARJ92" s="8"/>
      <c r="ARK92" s="8"/>
      <c r="ARL92" s="8"/>
      <c r="ARM92" s="8"/>
      <c r="ARN92" s="8"/>
      <c r="ARO92" s="8"/>
      <c r="ARP92" s="8"/>
      <c r="ARQ92" s="8"/>
      <c r="ARR92" s="8"/>
      <c r="ARS92" s="8"/>
      <c r="ART92" s="8"/>
      <c r="ARU92" s="8"/>
      <c r="ARV92" s="8"/>
      <c r="ARW92" s="8"/>
      <c r="ARX92" s="8"/>
      <c r="ARY92" s="8"/>
      <c r="ARZ92" s="8"/>
      <c r="ASA92" s="8"/>
      <c r="ASB92" s="8"/>
      <c r="ASC92" s="8"/>
      <c r="ASD92" s="8"/>
      <c r="ASE92" s="8"/>
      <c r="ASF92" s="8"/>
      <c r="ASG92" s="8"/>
      <c r="ASH92" s="8"/>
      <c r="ASI92" s="8"/>
      <c r="ASJ92" s="8"/>
      <c r="ASK92" s="8"/>
      <c r="ASL92" s="8"/>
      <c r="ASM92" s="8"/>
      <c r="ASN92" s="8"/>
      <c r="ASO92" s="8"/>
      <c r="ASP92" s="8"/>
      <c r="ASQ92" s="8"/>
      <c r="ASR92" s="8"/>
      <c r="ASS92" s="8"/>
      <c r="AST92" s="8"/>
      <c r="ASU92" s="8"/>
      <c r="ASV92" s="8"/>
      <c r="ASW92" s="8"/>
      <c r="ASX92" s="8"/>
      <c r="ASY92" s="8"/>
      <c r="ASZ92" s="8"/>
      <c r="ATA92" s="8"/>
      <c r="ATB92" s="8"/>
      <c r="ATC92" s="8"/>
      <c r="ATD92" s="8"/>
      <c r="ATE92" s="8"/>
      <c r="ATF92" s="8"/>
      <c r="ATG92" s="8"/>
      <c r="ATH92" s="8"/>
      <c r="ATI92" s="8"/>
      <c r="ATJ92" s="8"/>
      <c r="ATK92" s="8"/>
      <c r="ATL92" s="8"/>
      <c r="ATM92" s="8"/>
      <c r="ATN92" s="8"/>
      <c r="ATO92" s="8"/>
      <c r="ATP92" s="8"/>
      <c r="ATQ92" s="8"/>
      <c r="ATR92" s="8"/>
      <c r="ATS92" s="8"/>
      <c r="ATT92" s="8"/>
      <c r="ATU92" s="8"/>
      <c r="ATV92" s="8"/>
      <c r="ATW92" s="8"/>
      <c r="ATX92" s="8"/>
      <c r="ATY92" s="8"/>
      <c r="ATZ92" s="8"/>
      <c r="AUA92" s="8"/>
      <c r="AUB92" s="8"/>
      <c r="AUC92" s="8"/>
      <c r="AUD92" s="8"/>
      <c r="AUE92" s="8"/>
      <c r="AUF92" s="8"/>
      <c r="AUG92" s="8"/>
      <c r="AUH92" s="8"/>
      <c r="AUI92" s="8"/>
      <c r="AUJ92" s="8"/>
      <c r="AUK92" s="8"/>
      <c r="AUL92" s="8"/>
      <c r="AUM92" s="8"/>
      <c r="AUN92" s="8"/>
      <c r="AUO92" s="8"/>
      <c r="AUP92" s="8"/>
      <c r="AUQ92" s="8"/>
      <c r="AUR92" s="8"/>
      <c r="AUS92" s="8"/>
      <c r="AUT92" s="8"/>
      <c r="AUU92" s="8"/>
      <c r="AUV92" s="8"/>
      <c r="AUW92" s="8"/>
      <c r="AUX92" s="8"/>
      <c r="AUY92" s="8"/>
      <c r="AUZ92" s="8"/>
      <c r="AVA92" s="8"/>
      <c r="AVB92" s="8"/>
      <c r="AVC92" s="8"/>
      <c r="AVD92" s="8"/>
      <c r="AVE92" s="8"/>
      <c r="AVF92" s="8"/>
      <c r="AVG92" s="8"/>
      <c r="AVH92" s="8"/>
      <c r="AVI92" s="8"/>
      <c r="AVJ92" s="8"/>
      <c r="AVK92" s="8"/>
      <c r="AVL92" s="8"/>
      <c r="AVM92" s="8"/>
      <c r="AVN92" s="8"/>
      <c r="AVO92" s="8"/>
      <c r="AVP92" s="8"/>
      <c r="AVQ92" s="8"/>
      <c r="AVR92" s="8"/>
      <c r="AVS92" s="8"/>
      <c r="AVT92" s="8"/>
      <c r="AVU92" s="8"/>
      <c r="AVV92" s="8"/>
      <c r="AVW92" s="8"/>
      <c r="AVX92" s="8"/>
      <c r="AVY92" s="8"/>
      <c r="AVZ92" s="8"/>
      <c r="AWA92" s="8"/>
      <c r="AWB92" s="8"/>
      <c r="AWC92" s="8"/>
      <c r="AWD92" s="8"/>
      <c r="AWE92" s="8"/>
      <c r="AWF92" s="8"/>
      <c r="AWG92" s="8"/>
      <c r="AWH92" s="8"/>
      <c r="AWI92" s="8"/>
      <c r="AWJ92" s="8"/>
      <c r="AWK92" s="8"/>
      <c r="AWL92" s="8"/>
      <c r="AWM92" s="8"/>
      <c r="AWN92" s="8"/>
      <c r="AWO92" s="8"/>
      <c r="AWP92" s="8"/>
      <c r="AWQ92" s="8"/>
      <c r="AWR92" s="8"/>
      <c r="AWS92" s="8"/>
      <c r="AWT92" s="8"/>
      <c r="AWU92" s="8"/>
      <c r="AWV92" s="8"/>
      <c r="AWW92" s="8"/>
      <c r="AWX92" s="8"/>
      <c r="AWY92" s="8"/>
      <c r="AWZ92" s="8"/>
      <c r="AXA92" s="8"/>
      <c r="AXB92" s="8"/>
      <c r="AXC92" s="8"/>
      <c r="AXD92" s="8"/>
      <c r="AXE92" s="8"/>
      <c r="AXF92" s="8"/>
      <c r="AXG92" s="8"/>
      <c r="AXH92" s="8"/>
      <c r="AXI92" s="8"/>
      <c r="AXJ92" s="8"/>
      <c r="AXK92" s="8"/>
      <c r="AXL92" s="8"/>
      <c r="AXM92" s="8"/>
      <c r="AXN92" s="8"/>
      <c r="AXO92" s="8"/>
      <c r="AXP92" s="8"/>
      <c r="AXQ92" s="8"/>
      <c r="AXR92" s="8"/>
      <c r="AXS92" s="8"/>
      <c r="AXT92" s="8"/>
      <c r="AXU92" s="8"/>
      <c r="AXV92" s="8"/>
      <c r="AXW92" s="8"/>
      <c r="AXX92" s="8"/>
      <c r="AXY92" s="8"/>
      <c r="AXZ92" s="8"/>
      <c r="AYA92" s="8"/>
      <c r="AYB92" s="8"/>
      <c r="AYC92" s="8"/>
      <c r="AYD92" s="8"/>
      <c r="AYE92" s="8"/>
      <c r="AYF92" s="8"/>
      <c r="AYG92" s="8"/>
      <c r="AYH92" s="8"/>
      <c r="AYI92" s="8"/>
      <c r="AYJ92" s="8"/>
      <c r="AYK92" s="8"/>
      <c r="AYL92" s="8"/>
      <c r="AYM92" s="8"/>
      <c r="AYN92" s="8"/>
      <c r="AYO92" s="8"/>
      <c r="AYP92" s="8"/>
      <c r="AYQ92" s="8"/>
      <c r="AYR92" s="8"/>
      <c r="AYS92" s="8"/>
      <c r="AYT92" s="8"/>
      <c r="AYU92" s="8"/>
      <c r="AYV92" s="8"/>
      <c r="AYW92" s="8"/>
      <c r="AYX92" s="8"/>
      <c r="AYY92" s="8"/>
      <c r="AYZ92" s="8"/>
      <c r="AZA92" s="8"/>
      <c r="AZB92" s="8"/>
      <c r="AZC92" s="8"/>
      <c r="AZD92" s="8"/>
      <c r="AZE92" s="8"/>
      <c r="AZF92" s="8"/>
      <c r="AZG92" s="8"/>
      <c r="AZH92" s="8"/>
      <c r="AZI92" s="8"/>
      <c r="AZJ92" s="8"/>
      <c r="AZK92" s="8"/>
      <c r="AZL92" s="8"/>
      <c r="AZM92" s="8"/>
      <c r="AZN92" s="8"/>
      <c r="AZO92" s="8"/>
      <c r="AZP92" s="8"/>
      <c r="AZQ92" s="8"/>
      <c r="AZR92" s="8"/>
      <c r="AZS92" s="8"/>
      <c r="AZT92" s="8"/>
      <c r="AZU92" s="8"/>
      <c r="AZV92" s="8"/>
      <c r="AZW92" s="8"/>
      <c r="AZX92" s="8"/>
      <c r="AZY92" s="8"/>
      <c r="AZZ92" s="8"/>
      <c r="BAA92" s="8"/>
      <c r="BAB92" s="8"/>
      <c r="BAC92" s="8"/>
      <c r="BAD92" s="8"/>
      <c r="BAE92" s="8"/>
      <c r="BAF92" s="8"/>
      <c r="BAG92" s="8"/>
      <c r="BAH92" s="8"/>
      <c r="BAI92" s="8"/>
      <c r="BAJ92" s="8"/>
      <c r="BAK92" s="8"/>
      <c r="BAL92" s="8"/>
      <c r="BAM92" s="8"/>
      <c r="BAN92" s="8"/>
      <c r="BAO92" s="8"/>
      <c r="BAP92" s="8"/>
      <c r="BAQ92" s="8"/>
      <c r="BAR92" s="8"/>
      <c r="BAS92" s="8"/>
      <c r="BAT92" s="8"/>
      <c r="BAU92" s="8"/>
      <c r="BAV92" s="8"/>
      <c r="BAW92" s="8"/>
      <c r="BAX92" s="8"/>
      <c r="BAY92" s="8"/>
      <c r="BAZ92" s="8"/>
      <c r="BBA92" s="8"/>
      <c r="BBB92" s="8"/>
      <c r="BBC92" s="8"/>
      <c r="BBD92" s="8"/>
      <c r="BBE92" s="8"/>
      <c r="BBF92" s="8"/>
      <c r="BBG92" s="8"/>
      <c r="BBH92" s="8"/>
      <c r="BBI92" s="8"/>
      <c r="BBJ92" s="8"/>
      <c r="BBK92" s="8"/>
      <c r="BBL92" s="8"/>
      <c r="BBM92" s="8"/>
      <c r="BBN92" s="8"/>
      <c r="BBO92" s="8"/>
      <c r="BBP92" s="8"/>
      <c r="BBQ92" s="8"/>
      <c r="BBR92" s="8"/>
      <c r="BBS92" s="8"/>
      <c r="BBT92" s="8"/>
      <c r="BBU92" s="8"/>
      <c r="BBV92" s="8"/>
      <c r="BBW92" s="8"/>
      <c r="BBX92" s="8"/>
      <c r="BBY92" s="8"/>
      <c r="BBZ92" s="8"/>
      <c r="BCA92" s="8"/>
      <c r="BCB92" s="8"/>
      <c r="BCC92" s="8"/>
      <c r="BCD92" s="8"/>
      <c r="BCE92" s="8"/>
      <c r="BCF92" s="8"/>
      <c r="BCG92" s="8"/>
      <c r="BCH92" s="8"/>
      <c r="BCI92" s="8"/>
      <c r="BCJ92" s="8"/>
      <c r="BCK92" s="8"/>
      <c r="BCL92" s="8"/>
      <c r="BCM92" s="8"/>
      <c r="BCN92" s="8"/>
      <c r="BCO92" s="8"/>
      <c r="BCP92" s="8"/>
      <c r="BCQ92" s="8"/>
      <c r="BCR92" s="8"/>
      <c r="BCS92" s="8"/>
      <c r="BCT92" s="8"/>
      <c r="BCU92" s="8"/>
      <c r="BCV92" s="8"/>
      <c r="BCW92" s="8"/>
      <c r="BCX92" s="8"/>
      <c r="BCY92" s="8"/>
      <c r="BCZ92" s="8"/>
      <c r="BDA92" s="8"/>
      <c r="BDB92" s="8"/>
      <c r="BDC92" s="8"/>
      <c r="BDD92" s="8"/>
      <c r="BDE92" s="8"/>
      <c r="BDF92" s="8"/>
      <c r="BDG92" s="8"/>
      <c r="BDH92" s="8"/>
      <c r="BDI92" s="8"/>
      <c r="BDJ92" s="8"/>
      <c r="BDK92" s="8"/>
      <c r="BDL92" s="8"/>
      <c r="BDM92" s="8"/>
      <c r="BDN92" s="8"/>
      <c r="BDO92" s="8"/>
      <c r="BDP92" s="8"/>
      <c r="BDQ92" s="8"/>
      <c r="BDR92" s="8"/>
      <c r="BDS92" s="8"/>
      <c r="BDT92" s="8"/>
      <c r="BDU92" s="8"/>
      <c r="BDV92" s="8"/>
      <c r="BDW92" s="8"/>
      <c r="BDX92" s="8"/>
      <c r="BDY92" s="8"/>
      <c r="BDZ92" s="8"/>
      <c r="BEA92" s="8"/>
      <c r="BEB92" s="8"/>
      <c r="BEC92" s="8"/>
      <c r="BED92" s="8"/>
      <c r="BEE92" s="8"/>
      <c r="BEF92" s="8"/>
      <c r="BEG92" s="8"/>
      <c r="BEH92" s="8"/>
      <c r="BEI92" s="8"/>
      <c r="BEJ92" s="8"/>
      <c r="BEK92" s="8"/>
      <c r="BEL92" s="8"/>
      <c r="BEM92" s="8"/>
      <c r="BEN92" s="8"/>
      <c r="BEO92" s="8"/>
      <c r="BEP92" s="8"/>
      <c r="BEQ92" s="8"/>
      <c r="BER92" s="8"/>
      <c r="BES92" s="8"/>
      <c r="BET92" s="8"/>
      <c r="BEU92" s="8"/>
      <c r="BEV92" s="8"/>
      <c r="BEW92" s="8"/>
      <c r="BEX92" s="8"/>
      <c r="BEY92" s="8"/>
      <c r="BEZ92" s="8"/>
      <c r="BFA92" s="8"/>
      <c r="BFB92" s="8"/>
      <c r="BFC92" s="8"/>
      <c r="BFD92" s="8"/>
      <c r="BFE92" s="8"/>
      <c r="BFF92" s="8"/>
      <c r="BFG92" s="8"/>
      <c r="BFH92" s="8"/>
      <c r="BFI92" s="8"/>
      <c r="BFJ92" s="8"/>
      <c r="BFK92" s="8"/>
      <c r="BFL92" s="8"/>
      <c r="BFM92" s="8"/>
      <c r="BFN92" s="8"/>
      <c r="BFO92" s="8"/>
      <c r="BFP92" s="8"/>
      <c r="BFQ92" s="8"/>
      <c r="BFR92" s="8"/>
      <c r="BFS92" s="8"/>
      <c r="BFT92" s="8"/>
      <c r="BFU92" s="8"/>
      <c r="BFV92" s="8"/>
      <c r="BFW92" s="8"/>
      <c r="BFX92" s="8"/>
      <c r="BFY92" s="8"/>
      <c r="BFZ92" s="8"/>
      <c r="BGA92" s="8"/>
      <c r="BGB92" s="8"/>
      <c r="BGC92" s="8"/>
      <c r="BGD92" s="8"/>
      <c r="BGE92" s="8"/>
      <c r="BGF92" s="8"/>
      <c r="BGG92" s="8"/>
      <c r="BGH92" s="8"/>
      <c r="BGI92" s="8"/>
      <c r="BGJ92" s="8"/>
      <c r="BGK92" s="8"/>
      <c r="BGL92" s="8"/>
      <c r="BGM92" s="8"/>
      <c r="BGN92" s="8"/>
      <c r="BGO92" s="8"/>
      <c r="BGP92" s="8"/>
      <c r="BGQ92" s="8"/>
      <c r="BGR92" s="8"/>
      <c r="BGS92" s="8"/>
      <c r="BGT92" s="8"/>
      <c r="BGU92" s="8"/>
      <c r="BGV92" s="8"/>
      <c r="BGW92" s="8"/>
      <c r="BGX92" s="8"/>
      <c r="BGY92" s="8"/>
      <c r="BGZ92" s="8"/>
      <c r="BHA92" s="8"/>
      <c r="BHB92" s="8"/>
      <c r="BHC92" s="8"/>
      <c r="BHD92" s="8"/>
      <c r="BHE92" s="8"/>
      <c r="BHF92" s="8"/>
      <c r="BHG92" s="8"/>
      <c r="BHH92" s="8"/>
      <c r="BHI92" s="8"/>
      <c r="BHJ92" s="8"/>
      <c r="BHK92" s="8"/>
      <c r="BHL92" s="8"/>
      <c r="BHM92" s="8"/>
      <c r="BHN92" s="8"/>
      <c r="BHO92" s="8"/>
      <c r="BHP92" s="8"/>
      <c r="BHQ92" s="8"/>
      <c r="BHR92" s="8"/>
      <c r="BHS92" s="8"/>
      <c r="BHT92" s="8"/>
      <c r="BHU92" s="8"/>
      <c r="BHV92" s="8"/>
      <c r="BHW92" s="8"/>
      <c r="BHX92" s="8"/>
      <c r="BHY92" s="8"/>
      <c r="BHZ92" s="8"/>
      <c r="BIA92" s="8"/>
      <c r="BIB92" s="8"/>
      <c r="BIC92" s="8"/>
      <c r="BID92" s="8"/>
      <c r="BIE92" s="8"/>
      <c r="BIF92" s="8"/>
      <c r="BIG92" s="8"/>
      <c r="BIH92" s="8"/>
      <c r="BII92" s="8"/>
      <c r="BIJ92" s="8"/>
      <c r="BIK92" s="8"/>
      <c r="BIL92" s="8"/>
      <c r="BIM92" s="8"/>
      <c r="BIN92" s="8"/>
      <c r="BIO92" s="8"/>
      <c r="BIP92" s="8"/>
      <c r="BIQ92" s="8"/>
      <c r="BIR92" s="8"/>
      <c r="BIS92" s="8"/>
      <c r="BIT92" s="8"/>
      <c r="BIU92" s="8"/>
      <c r="BIV92" s="8"/>
      <c r="BIW92" s="8"/>
      <c r="BIX92" s="8"/>
      <c r="BIY92" s="8"/>
      <c r="BIZ92" s="8"/>
      <c r="BJA92" s="8"/>
      <c r="BJB92" s="8"/>
      <c r="BJC92" s="8"/>
      <c r="BJD92" s="8"/>
      <c r="BJE92" s="8"/>
      <c r="BJF92" s="8"/>
      <c r="BJG92" s="8"/>
      <c r="BJH92" s="8"/>
      <c r="BJI92" s="8"/>
      <c r="BJJ92" s="8"/>
      <c r="BJK92" s="8"/>
      <c r="BJL92" s="8"/>
      <c r="BJM92" s="8"/>
      <c r="BJN92" s="8"/>
      <c r="BJO92" s="8"/>
      <c r="BJP92" s="8"/>
      <c r="BJQ92" s="8"/>
      <c r="BJR92" s="8"/>
      <c r="BJS92" s="8"/>
      <c r="BJT92" s="8"/>
      <c r="BJU92" s="8"/>
      <c r="BJV92" s="8"/>
      <c r="BJW92" s="8"/>
      <c r="BJX92" s="8"/>
      <c r="BJY92" s="8"/>
      <c r="BJZ92" s="8"/>
      <c r="BKA92" s="8"/>
      <c r="BKB92" s="8"/>
      <c r="BKC92" s="8"/>
      <c r="BKD92" s="8"/>
      <c r="BKE92" s="8"/>
      <c r="BKF92" s="8"/>
      <c r="BKG92" s="8"/>
      <c r="BKH92" s="8"/>
      <c r="BKI92" s="8"/>
      <c r="BKJ92" s="8"/>
      <c r="BKK92" s="8"/>
      <c r="BKL92" s="8"/>
      <c r="BKM92" s="8"/>
      <c r="BKN92" s="8"/>
      <c r="BKO92" s="8"/>
      <c r="BKP92" s="8"/>
      <c r="BKQ92" s="8"/>
      <c r="BKR92" s="8"/>
      <c r="BKS92" s="8"/>
      <c r="BKT92" s="8"/>
      <c r="BKU92" s="8"/>
      <c r="BKV92" s="8"/>
      <c r="BKW92" s="8"/>
      <c r="BKX92" s="8"/>
      <c r="BKY92" s="8"/>
      <c r="BKZ92" s="8"/>
      <c r="BLA92" s="8"/>
      <c r="BLB92" s="8"/>
      <c r="BLC92" s="8"/>
      <c r="BLD92" s="8"/>
      <c r="BLE92" s="8"/>
      <c r="BLF92" s="8"/>
      <c r="BLG92" s="8"/>
      <c r="BLH92" s="8"/>
      <c r="BLI92" s="8"/>
      <c r="BLJ92" s="8"/>
      <c r="BLK92" s="8"/>
      <c r="BLL92" s="8"/>
      <c r="BLM92" s="8"/>
      <c r="BLN92" s="8"/>
      <c r="BLO92" s="8"/>
      <c r="BLP92" s="8"/>
      <c r="BLQ92" s="8"/>
      <c r="BLR92" s="8"/>
      <c r="BLS92" s="8"/>
      <c r="BLT92" s="8"/>
      <c r="BLU92" s="8"/>
      <c r="BLV92" s="8"/>
      <c r="BLW92" s="8"/>
      <c r="BLX92" s="8"/>
      <c r="BLY92" s="8"/>
      <c r="BLZ92" s="8"/>
      <c r="BMA92" s="8"/>
      <c r="BMB92" s="8"/>
      <c r="BMC92" s="8"/>
      <c r="BMD92" s="8"/>
      <c r="BME92" s="8"/>
      <c r="BMF92" s="8"/>
      <c r="BMG92" s="8"/>
      <c r="BMH92" s="8"/>
      <c r="BMI92" s="8"/>
      <c r="BMJ92" s="8"/>
      <c r="BMK92" s="8"/>
      <c r="BML92" s="8"/>
      <c r="BMM92" s="8"/>
      <c r="BMN92" s="8"/>
      <c r="BMO92" s="8"/>
      <c r="BMP92" s="8"/>
      <c r="BMQ92" s="8"/>
      <c r="BMR92" s="8"/>
      <c r="BMS92" s="8"/>
      <c r="BMT92" s="8"/>
      <c r="BMU92" s="8"/>
      <c r="BMV92" s="8"/>
      <c r="BMW92" s="8"/>
      <c r="BMX92" s="8"/>
      <c r="BMY92" s="8"/>
      <c r="BMZ92" s="8"/>
      <c r="BNA92" s="8"/>
      <c r="BNB92" s="8"/>
      <c r="BNC92" s="8"/>
      <c r="BND92" s="8"/>
      <c r="BNE92" s="8"/>
      <c r="BNF92" s="8"/>
      <c r="BNG92" s="8"/>
      <c r="BNH92" s="8"/>
      <c r="BNI92" s="8"/>
      <c r="BNJ92" s="8"/>
      <c r="BNK92" s="8"/>
      <c r="BNL92" s="8"/>
      <c r="BNM92" s="8"/>
      <c r="BNN92" s="8"/>
      <c r="BNO92" s="8"/>
      <c r="BNP92" s="8"/>
      <c r="BNQ92" s="8"/>
      <c r="BNR92" s="8"/>
      <c r="BNS92" s="8"/>
      <c r="BNT92" s="8"/>
      <c r="BNU92" s="8"/>
      <c r="BNV92" s="8"/>
      <c r="BNW92" s="8"/>
      <c r="BNX92" s="8"/>
      <c r="BNY92" s="8"/>
      <c r="BNZ92" s="8"/>
      <c r="BOA92" s="8"/>
      <c r="BOB92" s="8"/>
      <c r="BOC92" s="8"/>
      <c r="BOD92" s="8"/>
      <c r="BOE92" s="8"/>
      <c r="BOF92" s="8"/>
      <c r="BOG92" s="8"/>
      <c r="BOH92" s="8"/>
      <c r="BOI92" s="8"/>
      <c r="BOJ92" s="8"/>
      <c r="BOK92" s="8"/>
      <c r="BOL92" s="8"/>
      <c r="BOM92" s="8"/>
      <c r="BON92" s="8"/>
      <c r="BOO92" s="8"/>
      <c r="BOP92" s="8"/>
      <c r="BOQ92" s="8"/>
      <c r="BOR92" s="8"/>
      <c r="BOS92" s="8"/>
      <c r="BOT92" s="8"/>
      <c r="BOU92" s="8"/>
      <c r="BOV92" s="8"/>
      <c r="BOW92" s="8"/>
      <c r="BOX92" s="8"/>
      <c r="BOY92" s="8"/>
      <c r="BOZ92" s="8"/>
      <c r="BPA92" s="8"/>
      <c r="BPB92" s="8"/>
      <c r="BPC92" s="8"/>
      <c r="BPD92" s="8"/>
      <c r="BPE92" s="8"/>
      <c r="BPF92" s="8"/>
      <c r="BPG92" s="8"/>
      <c r="BPH92" s="8"/>
      <c r="BPI92" s="8"/>
      <c r="BPJ92" s="8"/>
      <c r="BPK92" s="8"/>
      <c r="BPL92" s="8"/>
      <c r="BPM92" s="8"/>
      <c r="BPN92" s="8"/>
      <c r="BPO92" s="8"/>
      <c r="BPP92" s="8"/>
      <c r="BPQ92" s="8"/>
      <c r="BPR92" s="8"/>
      <c r="BPS92" s="8"/>
      <c r="BPT92" s="8"/>
      <c r="BPU92" s="8"/>
      <c r="BPV92" s="8"/>
      <c r="BPW92" s="8"/>
      <c r="BPX92" s="8"/>
      <c r="BPY92" s="8"/>
      <c r="BPZ92" s="8"/>
      <c r="BQA92" s="8"/>
      <c r="BQB92" s="8"/>
      <c r="BQC92" s="8"/>
      <c r="BQD92" s="8"/>
      <c r="BQE92" s="8"/>
      <c r="BQF92" s="8"/>
      <c r="BQG92" s="8"/>
      <c r="BQH92" s="8"/>
      <c r="BQI92" s="8"/>
      <c r="BQJ92" s="8"/>
      <c r="BQK92" s="8"/>
      <c r="BQL92" s="8"/>
      <c r="BQM92" s="8"/>
      <c r="BQN92" s="8"/>
      <c r="BQO92" s="8"/>
      <c r="BQP92" s="8"/>
      <c r="BQQ92" s="8"/>
      <c r="BQR92" s="8"/>
      <c r="BQS92" s="8"/>
      <c r="BQT92" s="8"/>
      <c r="BQU92" s="8"/>
      <c r="BQV92" s="8"/>
      <c r="BQW92" s="8"/>
      <c r="BQX92" s="8"/>
      <c r="BQY92" s="8"/>
      <c r="BQZ92" s="8"/>
      <c r="BRA92" s="8"/>
      <c r="BRB92" s="8"/>
      <c r="BRC92" s="8"/>
      <c r="BRD92" s="8"/>
      <c r="BRE92" s="8"/>
      <c r="BRF92" s="8"/>
      <c r="BRG92" s="8"/>
      <c r="BRH92" s="8"/>
      <c r="BRI92" s="8"/>
      <c r="BRJ92" s="8"/>
      <c r="BRK92" s="8"/>
      <c r="BRL92" s="8"/>
      <c r="BRM92" s="8"/>
      <c r="BRN92" s="8"/>
      <c r="BRO92" s="8"/>
      <c r="BRP92" s="8"/>
      <c r="BRQ92" s="8"/>
      <c r="BRR92" s="8"/>
      <c r="BRS92" s="8"/>
      <c r="BRT92" s="8"/>
      <c r="BRU92" s="8"/>
      <c r="BRV92" s="8"/>
      <c r="BRW92" s="8"/>
      <c r="BRX92" s="8"/>
      <c r="BRY92" s="8"/>
      <c r="BRZ92" s="8"/>
      <c r="BSA92" s="8"/>
      <c r="BSB92" s="8"/>
      <c r="BSC92" s="8"/>
      <c r="BSD92" s="8"/>
      <c r="BSE92" s="8"/>
      <c r="BSF92" s="8"/>
      <c r="BSG92" s="8"/>
      <c r="BSH92" s="8"/>
      <c r="BSI92" s="8"/>
      <c r="BSJ92" s="8"/>
      <c r="BSK92" s="8"/>
      <c r="BSL92" s="8"/>
      <c r="BSM92" s="8"/>
      <c r="BSN92" s="8"/>
      <c r="BSO92" s="8"/>
      <c r="BSP92" s="8"/>
      <c r="BSQ92" s="8"/>
      <c r="BSR92" s="8"/>
      <c r="BSS92" s="8"/>
      <c r="BST92" s="8"/>
      <c r="BSU92" s="8"/>
      <c r="BSV92" s="8"/>
      <c r="BSW92" s="8"/>
      <c r="BSX92" s="8"/>
      <c r="BSY92" s="8"/>
      <c r="BSZ92" s="8"/>
      <c r="BTA92" s="8"/>
      <c r="BTB92" s="8"/>
      <c r="BTC92" s="8"/>
      <c r="BTD92" s="8"/>
      <c r="BTE92" s="8"/>
      <c r="BTF92" s="8"/>
      <c r="BTG92" s="8"/>
      <c r="BTH92" s="8"/>
      <c r="BTI92" s="8"/>
      <c r="BTJ92" s="8"/>
      <c r="BTK92" s="8"/>
      <c r="BTL92" s="8"/>
      <c r="BTM92" s="8"/>
      <c r="BTN92" s="8"/>
      <c r="BTO92" s="8"/>
      <c r="BTP92" s="8"/>
      <c r="BTQ92" s="8"/>
      <c r="BTR92" s="8"/>
      <c r="BTS92" s="8"/>
      <c r="BTT92" s="8"/>
      <c r="BTU92" s="8"/>
      <c r="BTV92" s="8"/>
      <c r="BTW92" s="8"/>
      <c r="BTX92" s="8"/>
      <c r="BTY92" s="8"/>
      <c r="BTZ92" s="8"/>
      <c r="BUA92" s="8"/>
      <c r="BUB92" s="8"/>
      <c r="BUC92" s="8"/>
      <c r="BUD92" s="8"/>
      <c r="BUE92" s="8"/>
      <c r="BUF92" s="8"/>
      <c r="BUG92" s="8"/>
      <c r="BUH92" s="8"/>
      <c r="BUI92" s="8"/>
      <c r="BUJ92" s="8"/>
      <c r="BUK92" s="8"/>
      <c r="BUL92" s="8"/>
      <c r="BUM92" s="8"/>
      <c r="BUN92" s="8"/>
      <c r="BUO92" s="8"/>
      <c r="BUP92" s="8"/>
      <c r="BUQ92" s="8"/>
      <c r="BUR92" s="8"/>
      <c r="BUS92" s="8"/>
      <c r="BUT92" s="8"/>
      <c r="BUU92" s="8"/>
      <c r="BUV92" s="8"/>
      <c r="BUW92" s="8"/>
      <c r="BUX92" s="8"/>
      <c r="BUY92" s="8"/>
      <c r="BUZ92" s="8"/>
      <c r="BVA92" s="8"/>
      <c r="BVB92" s="8"/>
      <c r="BVC92" s="8"/>
      <c r="BVD92" s="8"/>
      <c r="BVE92" s="8"/>
      <c r="BVF92" s="8"/>
      <c r="BVG92" s="8"/>
      <c r="BVH92" s="8"/>
      <c r="BVI92" s="8"/>
      <c r="BVJ92" s="8"/>
      <c r="BVK92" s="8"/>
      <c r="BVL92" s="8"/>
      <c r="BVM92" s="8"/>
      <c r="BVN92" s="8"/>
      <c r="BVO92" s="8"/>
      <c r="BVP92" s="8"/>
      <c r="BVQ92" s="8"/>
      <c r="BVR92" s="8"/>
      <c r="BVS92" s="8"/>
      <c r="BVT92" s="8"/>
      <c r="BVU92" s="8"/>
      <c r="BVV92" s="8"/>
      <c r="BVW92" s="8"/>
      <c r="BVX92" s="8"/>
      <c r="BVY92" s="8"/>
      <c r="BVZ92" s="8"/>
      <c r="BWA92" s="8"/>
      <c r="BWB92" s="8"/>
      <c r="BWC92" s="8"/>
      <c r="BWD92" s="8"/>
      <c r="BWE92" s="8"/>
      <c r="BWF92" s="8"/>
      <c r="BWG92" s="8"/>
      <c r="BWH92" s="8"/>
      <c r="BWI92" s="8"/>
      <c r="BWJ92" s="8"/>
      <c r="BWK92" s="8"/>
      <c r="BWL92" s="8"/>
      <c r="BWM92" s="8"/>
      <c r="BWN92" s="8"/>
      <c r="BWO92" s="8"/>
      <c r="BWP92" s="8"/>
      <c r="BWQ92" s="8"/>
      <c r="BWR92" s="8"/>
      <c r="BWS92" s="8"/>
      <c r="BWT92" s="8"/>
      <c r="BWU92" s="8"/>
      <c r="BWV92" s="8"/>
      <c r="BWW92" s="8"/>
      <c r="BWX92" s="8"/>
      <c r="BWY92" s="8"/>
      <c r="BWZ92" s="8"/>
      <c r="BXA92" s="8"/>
      <c r="BXB92" s="8"/>
      <c r="BXC92" s="8"/>
      <c r="BXD92" s="8"/>
      <c r="BXE92" s="8"/>
      <c r="BXF92" s="8"/>
      <c r="BXG92" s="8"/>
      <c r="BXH92" s="8"/>
      <c r="BXI92" s="8"/>
      <c r="BXJ92" s="8"/>
      <c r="BXK92" s="8"/>
      <c r="BXL92" s="8"/>
      <c r="BXM92" s="8"/>
      <c r="BXN92" s="8"/>
      <c r="BXO92" s="8"/>
      <c r="BXP92" s="8"/>
      <c r="BXQ92" s="8"/>
      <c r="BXR92" s="8"/>
      <c r="BXS92" s="8"/>
      <c r="BXT92" s="8"/>
      <c r="BXU92" s="8"/>
      <c r="BXV92" s="8"/>
      <c r="BXW92" s="8"/>
      <c r="BXX92" s="8"/>
      <c r="BXY92" s="8"/>
      <c r="BXZ92" s="8"/>
      <c r="BYA92" s="8"/>
      <c r="BYB92" s="8"/>
      <c r="BYC92" s="8"/>
      <c r="BYD92" s="8"/>
      <c r="BYE92" s="8"/>
      <c r="BYF92" s="8"/>
      <c r="BYG92" s="8"/>
      <c r="BYH92" s="8"/>
      <c r="BYI92" s="8"/>
      <c r="BYJ92" s="8"/>
      <c r="BYK92" s="8"/>
      <c r="BYL92" s="8"/>
      <c r="BYM92" s="8"/>
      <c r="BYN92" s="8"/>
      <c r="BYO92" s="8"/>
      <c r="BYP92" s="8"/>
      <c r="BYQ92" s="8"/>
      <c r="BYR92" s="8"/>
      <c r="BYS92" s="8"/>
      <c r="BYT92" s="8"/>
      <c r="BYU92" s="8"/>
      <c r="BYV92" s="8"/>
      <c r="BYW92" s="8"/>
      <c r="BYX92" s="8"/>
      <c r="BYY92" s="8"/>
      <c r="BYZ92" s="8"/>
      <c r="BZA92" s="8"/>
      <c r="BZB92" s="8"/>
      <c r="BZC92" s="8"/>
      <c r="BZD92" s="8"/>
      <c r="BZE92" s="8"/>
      <c r="BZF92" s="8"/>
      <c r="BZG92" s="8"/>
      <c r="BZH92" s="8"/>
      <c r="BZI92" s="8"/>
      <c r="BZJ92" s="8"/>
      <c r="BZK92" s="8"/>
      <c r="BZL92" s="8"/>
      <c r="BZM92" s="8"/>
      <c r="BZN92" s="8"/>
      <c r="BZO92" s="8"/>
      <c r="BZP92" s="8"/>
      <c r="BZQ92" s="8"/>
      <c r="BZR92" s="8"/>
      <c r="BZS92" s="8"/>
      <c r="BZT92" s="8"/>
      <c r="BZU92" s="8"/>
      <c r="BZV92" s="8"/>
      <c r="BZW92" s="8"/>
      <c r="BZX92" s="8"/>
      <c r="BZY92" s="8"/>
      <c r="BZZ92" s="8"/>
      <c r="CAA92" s="8"/>
      <c r="CAB92" s="8"/>
      <c r="CAC92" s="8"/>
      <c r="CAD92" s="8"/>
      <c r="CAE92" s="8"/>
      <c r="CAF92" s="8"/>
      <c r="CAG92" s="8"/>
      <c r="CAH92" s="8"/>
      <c r="CAI92" s="8"/>
      <c r="CAJ92" s="8"/>
      <c r="CAK92" s="8"/>
      <c r="CAL92" s="8"/>
      <c r="CAM92" s="8"/>
      <c r="CAN92" s="8"/>
      <c r="CAO92" s="8"/>
      <c r="CAP92" s="8"/>
      <c r="CAQ92" s="8"/>
      <c r="CAR92" s="8"/>
      <c r="CAS92" s="8"/>
      <c r="CAT92" s="8"/>
      <c r="CAU92" s="8"/>
      <c r="CAV92" s="8"/>
      <c r="CAW92" s="8"/>
      <c r="CAX92" s="8"/>
      <c r="CAY92" s="8"/>
      <c r="CAZ92" s="8"/>
      <c r="CBA92" s="8"/>
      <c r="CBB92" s="8"/>
      <c r="CBC92" s="8"/>
      <c r="CBD92" s="8"/>
      <c r="CBE92" s="8"/>
      <c r="CBF92" s="8"/>
      <c r="CBG92" s="8"/>
      <c r="CBH92" s="8"/>
      <c r="CBI92" s="8"/>
      <c r="CBJ92" s="8"/>
      <c r="CBK92" s="8"/>
      <c r="CBL92" s="8"/>
      <c r="CBM92" s="8"/>
      <c r="CBN92" s="8"/>
      <c r="CBO92" s="8"/>
      <c r="CBP92" s="8"/>
      <c r="CBQ92" s="8"/>
      <c r="CBR92" s="8"/>
      <c r="CBS92" s="8"/>
      <c r="CBT92" s="8"/>
      <c r="CBU92" s="8"/>
      <c r="CBV92" s="8"/>
      <c r="CBW92" s="8"/>
      <c r="CBX92" s="8"/>
      <c r="CBY92" s="8"/>
      <c r="CBZ92" s="8"/>
      <c r="CCA92" s="8"/>
      <c r="CCB92" s="8"/>
      <c r="CCC92" s="8"/>
      <c r="CCD92" s="8"/>
      <c r="CCE92" s="8"/>
      <c r="CCF92" s="8"/>
      <c r="CCG92" s="8"/>
      <c r="CCH92" s="8"/>
      <c r="CCI92" s="8"/>
      <c r="CCJ92" s="8"/>
      <c r="CCK92" s="8"/>
      <c r="CCL92" s="8"/>
      <c r="CCM92" s="8"/>
      <c r="CCN92" s="8"/>
      <c r="CCO92" s="8"/>
      <c r="CCP92" s="8"/>
      <c r="CCQ92" s="8"/>
      <c r="CCR92" s="8"/>
      <c r="CCS92" s="8"/>
      <c r="CCT92" s="8"/>
      <c r="CCU92" s="8"/>
      <c r="CCV92" s="8"/>
      <c r="CCW92" s="8"/>
      <c r="CCX92" s="8"/>
      <c r="CCY92" s="8"/>
      <c r="CCZ92" s="8"/>
      <c r="CDA92" s="8"/>
      <c r="CDB92" s="8"/>
      <c r="CDC92" s="8"/>
      <c r="CDD92" s="8"/>
      <c r="CDE92" s="8"/>
      <c r="CDF92" s="8"/>
      <c r="CDG92" s="8"/>
      <c r="CDH92" s="8"/>
      <c r="CDI92" s="8"/>
      <c r="CDJ92" s="8"/>
      <c r="CDK92" s="8"/>
      <c r="CDL92" s="8"/>
      <c r="CDM92" s="8"/>
      <c r="CDN92" s="8"/>
      <c r="CDO92" s="8"/>
      <c r="CDP92" s="8"/>
      <c r="CDQ92" s="8"/>
      <c r="CDR92" s="8"/>
      <c r="CDS92" s="8"/>
      <c r="CDT92" s="8"/>
      <c r="CDU92" s="8"/>
      <c r="CDV92" s="8"/>
      <c r="CDW92" s="8"/>
      <c r="CDX92" s="8"/>
      <c r="CDY92" s="8"/>
      <c r="CDZ92" s="8"/>
      <c r="CEA92" s="8"/>
      <c r="CEB92" s="8"/>
      <c r="CEC92" s="8"/>
      <c r="CED92" s="8"/>
      <c r="CEE92" s="8"/>
      <c r="CEF92" s="8"/>
      <c r="CEG92" s="8"/>
      <c r="CEH92" s="8"/>
      <c r="CEI92" s="8"/>
      <c r="CEJ92" s="8"/>
      <c r="CEK92" s="8"/>
      <c r="CEL92" s="8"/>
      <c r="CEM92" s="8"/>
      <c r="CEN92" s="8"/>
      <c r="CEO92" s="8"/>
      <c r="CEP92" s="8"/>
      <c r="CEQ92" s="8"/>
      <c r="CER92" s="8"/>
      <c r="CES92" s="8"/>
      <c r="CET92" s="8"/>
      <c r="CEU92" s="8"/>
      <c r="CEV92" s="8"/>
      <c r="CEW92" s="8"/>
      <c r="CEX92" s="8"/>
      <c r="CEY92" s="8"/>
      <c r="CEZ92" s="8"/>
      <c r="CFA92" s="8"/>
      <c r="CFB92" s="8"/>
      <c r="CFC92" s="8"/>
      <c r="CFD92" s="8"/>
      <c r="CFE92" s="8"/>
      <c r="CFF92" s="8"/>
      <c r="CFG92" s="8"/>
      <c r="CFH92" s="8"/>
      <c r="CFI92" s="8"/>
      <c r="CFJ92" s="8"/>
      <c r="CFK92" s="8"/>
      <c r="CFL92" s="8"/>
      <c r="CFM92" s="8"/>
      <c r="CFN92" s="8"/>
      <c r="CFO92" s="8"/>
      <c r="CFP92" s="8"/>
      <c r="CFQ92" s="8"/>
      <c r="CFR92" s="8"/>
      <c r="CFS92" s="8"/>
      <c r="CFT92" s="8"/>
      <c r="CFU92" s="8"/>
      <c r="CFV92" s="8"/>
      <c r="CFW92" s="8"/>
      <c r="CFX92" s="8"/>
      <c r="CFY92" s="8"/>
      <c r="CFZ92" s="8"/>
      <c r="CGA92" s="8"/>
      <c r="CGB92" s="8"/>
      <c r="CGC92" s="8"/>
      <c r="CGD92" s="8"/>
      <c r="CGE92" s="8"/>
      <c r="CGF92" s="8"/>
      <c r="CGG92" s="8"/>
      <c r="CGH92" s="8"/>
      <c r="CGI92" s="8"/>
      <c r="CGJ92" s="8"/>
      <c r="CGK92" s="8"/>
      <c r="CGL92" s="8"/>
      <c r="CGM92" s="8"/>
      <c r="CGN92" s="8"/>
      <c r="CGO92" s="8"/>
      <c r="CGP92" s="8"/>
      <c r="CGQ92" s="8"/>
      <c r="CGR92" s="8"/>
      <c r="CGS92" s="8"/>
      <c r="CGT92" s="8"/>
      <c r="CGU92" s="8"/>
      <c r="CGV92" s="8"/>
      <c r="CGW92" s="8"/>
      <c r="CGX92" s="8"/>
      <c r="CGY92" s="8"/>
      <c r="CGZ92" s="8"/>
      <c r="CHA92" s="8"/>
      <c r="CHB92" s="8"/>
      <c r="CHC92" s="8"/>
      <c r="CHD92" s="8"/>
      <c r="CHE92" s="8"/>
      <c r="CHF92" s="8"/>
      <c r="CHG92" s="8"/>
      <c r="CHH92" s="8"/>
      <c r="CHI92" s="8"/>
      <c r="CHJ92" s="8"/>
      <c r="CHK92" s="8"/>
      <c r="CHL92" s="8"/>
      <c r="CHM92" s="8"/>
      <c r="CHN92" s="8"/>
      <c r="CHO92" s="8"/>
      <c r="CHP92" s="8"/>
      <c r="CHQ92" s="8"/>
      <c r="CHR92" s="8"/>
      <c r="CHS92" s="8"/>
      <c r="CHT92" s="8"/>
      <c r="CHU92" s="8"/>
      <c r="CHV92" s="8"/>
      <c r="CHW92" s="8"/>
      <c r="CHX92" s="8"/>
      <c r="CHY92" s="8"/>
      <c r="CHZ92" s="8"/>
      <c r="CIA92" s="8"/>
      <c r="CIB92" s="8"/>
      <c r="CIC92" s="8"/>
      <c r="CID92" s="8"/>
      <c r="CIE92" s="8"/>
      <c r="CIF92" s="8"/>
      <c r="CIG92" s="8"/>
      <c r="CIH92" s="8"/>
      <c r="CII92" s="8"/>
      <c r="CIJ92" s="8"/>
      <c r="CIK92" s="8"/>
      <c r="CIL92" s="8"/>
      <c r="CIM92" s="8"/>
      <c r="CIN92" s="8"/>
      <c r="CIO92" s="8"/>
      <c r="CIP92" s="8"/>
      <c r="CIQ92" s="8"/>
      <c r="CIR92" s="8"/>
      <c r="CIS92" s="8"/>
      <c r="CIT92" s="8"/>
      <c r="CIU92" s="8"/>
      <c r="CIV92" s="8"/>
      <c r="CIW92" s="8"/>
      <c r="CIX92" s="8"/>
      <c r="CIY92" s="8"/>
      <c r="CIZ92" s="8"/>
      <c r="CJA92" s="8"/>
      <c r="CJB92" s="8"/>
      <c r="CJC92" s="8"/>
      <c r="CJD92" s="8"/>
      <c r="CJE92" s="8"/>
      <c r="CJF92" s="8"/>
      <c r="CJG92" s="8"/>
      <c r="CJH92" s="8"/>
      <c r="CJI92" s="8"/>
      <c r="CJJ92" s="8"/>
      <c r="CJK92" s="8"/>
      <c r="CJL92" s="8"/>
      <c r="CJM92" s="8"/>
      <c r="CJN92" s="8"/>
      <c r="CJO92" s="8"/>
      <c r="CJP92" s="8"/>
      <c r="CJQ92" s="8"/>
      <c r="CJR92" s="8"/>
      <c r="CJS92" s="8"/>
      <c r="CJT92" s="8"/>
      <c r="CJU92" s="8"/>
      <c r="CJV92" s="8"/>
      <c r="CJW92" s="8"/>
      <c r="CJX92" s="8"/>
      <c r="CJY92" s="8"/>
      <c r="CJZ92" s="8"/>
      <c r="CKA92" s="8"/>
      <c r="CKB92" s="8"/>
      <c r="CKC92" s="8"/>
      <c r="CKD92" s="8"/>
      <c r="CKE92" s="8"/>
      <c r="CKF92" s="8"/>
      <c r="CKG92" s="8"/>
      <c r="CKH92" s="8"/>
      <c r="CKI92" s="8"/>
      <c r="CKJ92" s="8"/>
      <c r="CKK92" s="8"/>
      <c r="CKL92" s="8"/>
      <c r="CKM92" s="8"/>
      <c r="CKN92" s="8"/>
      <c r="CKO92" s="8"/>
      <c r="CKP92" s="8"/>
      <c r="CKQ92" s="8"/>
      <c r="CKR92" s="8"/>
      <c r="CKS92" s="8"/>
      <c r="CKT92" s="8"/>
      <c r="CKU92" s="8"/>
      <c r="CKV92" s="8"/>
      <c r="CKW92" s="8"/>
      <c r="CKX92" s="8"/>
      <c r="CKY92" s="8"/>
      <c r="CKZ92" s="8"/>
      <c r="CLA92" s="8"/>
      <c r="CLB92" s="8"/>
      <c r="CLC92" s="8"/>
      <c r="CLD92" s="8"/>
      <c r="CLE92" s="8"/>
      <c r="CLF92" s="8"/>
      <c r="CLG92" s="8"/>
      <c r="CLH92" s="8"/>
      <c r="CLI92" s="8"/>
      <c r="CLJ92" s="8"/>
      <c r="CLK92" s="8"/>
      <c r="CLL92" s="8"/>
      <c r="CLM92" s="8"/>
      <c r="CLN92" s="8"/>
      <c r="CLO92" s="8"/>
      <c r="CLP92" s="8"/>
      <c r="CLQ92" s="8"/>
      <c r="CLR92" s="8"/>
      <c r="CLS92" s="8"/>
      <c r="CLT92" s="8"/>
      <c r="CLU92" s="8"/>
      <c r="CLV92" s="8"/>
      <c r="CLW92" s="8"/>
      <c r="CLX92" s="8"/>
      <c r="CLY92" s="8"/>
      <c r="CLZ92" s="8"/>
      <c r="CMA92" s="8"/>
      <c r="CMB92" s="8"/>
      <c r="CMC92" s="8"/>
      <c r="CMD92" s="8"/>
      <c r="CME92" s="8"/>
      <c r="CMF92" s="8"/>
      <c r="CMG92" s="8"/>
      <c r="CMH92" s="8"/>
      <c r="CMI92" s="8"/>
      <c r="CMJ92" s="8"/>
      <c r="CMK92" s="8"/>
      <c r="CML92" s="8"/>
      <c r="CMM92" s="8"/>
      <c r="CMN92" s="8"/>
      <c r="CMO92" s="8"/>
      <c r="CMP92" s="8"/>
      <c r="CMQ92" s="8"/>
      <c r="CMR92" s="8"/>
      <c r="CMS92" s="8"/>
      <c r="CMT92" s="8"/>
      <c r="CMU92" s="8"/>
      <c r="CMV92" s="8"/>
      <c r="CMW92" s="8"/>
      <c r="CMX92" s="8"/>
      <c r="CMY92" s="8"/>
      <c r="CMZ92" s="8"/>
      <c r="CNA92" s="8"/>
      <c r="CNB92" s="8"/>
      <c r="CNC92" s="8"/>
      <c r="CND92" s="8"/>
      <c r="CNE92" s="8"/>
      <c r="CNF92" s="8"/>
      <c r="CNG92" s="8"/>
      <c r="CNH92" s="8"/>
      <c r="CNI92" s="8"/>
      <c r="CNJ92" s="8"/>
      <c r="CNK92" s="8"/>
      <c r="CNL92" s="8"/>
      <c r="CNM92" s="8"/>
      <c r="CNN92" s="8"/>
      <c r="CNO92" s="8"/>
      <c r="CNP92" s="8"/>
      <c r="CNQ92" s="8"/>
      <c r="CNR92" s="8"/>
      <c r="CNS92" s="8"/>
      <c r="CNT92" s="8"/>
      <c r="CNU92" s="8"/>
      <c r="CNV92" s="8"/>
      <c r="CNW92" s="8"/>
      <c r="CNX92" s="8"/>
      <c r="CNY92" s="8"/>
      <c r="CNZ92" s="8"/>
      <c r="COA92" s="8"/>
      <c r="COB92" s="8"/>
      <c r="COC92" s="8"/>
      <c r="COD92" s="8"/>
      <c r="COE92" s="8"/>
      <c r="COF92" s="8"/>
      <c r="COG92" s="8"/>
      <c r="COH92" s="8"/>
      <c r="COI92" s="8"/>
      <c r="COJ92" s="8"/>
      <c r="COK92" s="8"/>
      <c r="COL92" s="8"/>
      <c r="COM92" s="8"/>
      <c r="CON92" s="8"/>
      <c r="COO92" s="8"/>
      <c r="COP92" s="8"/>
      <c r="COQ92" s="8"/>
      <c r="COR92" s="8"/>
      <c r="COS92" s="8"/>
      <c r="COT92" s="8"/>
      <c r="COU92" s="8"/>
      <c r="COV92" s="8"/>
      <c r="COW92" s="8"/>
      <c r="COX92" s="8"/>
      <c r="COY92" s="8"/>
      <c r="COZ92" s="8"/>
      <c r="CPA92" s="8"/>
      <c r="CPB92" s="8"/>
      <c r="CPC92" s="8"/>
      <c r="CPD92" s="8"/>
      <c r="CPE92" s="8"/>
      <c r="CPF92" s="8"/>
      <c r="CPG92" s="8"/>
      <c r="CPH92" s="8"/>
      <c r="CPI92" s="8"/>
      <c r="CPJ92" s="8"/>
      <c r="CPK92" s="8"/>
      <c r="CPL92" s="8"/>
      <c r="CPM92" s="8"/>
      <c r="CPN92" s="8"/>
      <c r="CPO92" s="8"/>
      <c r="CPP92" s="8"/>
      <c r="CPQ92" s="8"/>
      <c r="CPR92" s="8"/>
      <c r="CPS92" s="8"/>
      <c r="CPT92" s="8"/>
      <c r="CPU92" s="8"/>
      <c r="CPV92" s="8"/>
      <c r="CPW92" s="8"/>
      <c r="CPX92" s="8"/>
      <c r="CPY92" s="8"/>
      <c r="CPZ92" s="8"/>
      <c r="CQA92" s="8"/>
      <c r="CQB92" s="8"/>
      <c r="CQC92" s="8"/>
      <c r="CQD92" s="8"/>
      <c r="CQE92" s="8"/>
      <c r="CQF92" s="8"/>
      <c r="CQG92" s="8"/>
      <c r="CQH92" s="8"/>
      <c r="CQI92" s="8"/>
      <c r="CQJ92" s="8"/>
      <c r="CQK92" s="8"/>
      <c r="CQL92" s="8"/>
      <c r="CQM92" s="8"/>
      <c r="CQN92" s="8"/>
      <c r="CQO92" s="8"/>
      <c r="CQP92" s="8"/>
      <c r="CQQ92" s="8"/>
      <c r="CQR92" s="8"/>
      <c r="CQS92" s="8"/>
      <c r="CQT92" s="8"/>
      <c r="CQU92" s="8"/>
      <c r="CQV92" s="8"/>
      <c r="CQW92" s="8"/>
      <c r="CQX92" s="8"/>
      <c r="CQY92" s="8"/>
      <c r="CQZ92" s="8"/>
      <c r="CRA92" s="8"/>
      <c r="CRB92" s="8"/>
      <c r="CRC92" s="8"/>
      <c r="CRD92" s="8"/>
      <c r="CRE92" s="8"/>
      <c r="CRF92" s="8"/>
      <c r="CRG92" s="8"/>
      <c r="CRH92" s="8"/>
      <c r="CRI92" s="8"/>
      <c r="CRJ92" s="8"/>
      <c r="CRK92" s="8"/>
      <c r="CRL92" s="8"/>
      <c r="CRM92" s="8"/>
      <c r="CRN92" s="8"/>
      <c r="CRO92" s="8"/>
      <c r="CRP92" s="8"/>
      <c r="CRQ92" s="8"/>
      <c r="CRR92" s="8"/>
      <c r="CRS92" s="8"/>
      <c r="CRT92" s="8"/>
      <c r="CRU92" s="8"/>
      <c r="CRV92" s="8"/>
      <c r="CRW92" s="8"/>
      <c r="CRX92" s="8"/>
      <c r="CRY92" s="8"/>
      <c r="CRZ92" s="8"/>
      <c r="CSA92" s="8"/>
      <c r="CSB92" s="8"/>
      <c r="CSC92" s="8"/>
      <c r="CSD92" s="8"/>
      <c r="CSE92" s="8"/>
      <c r="CSF92" s="8"/>
      <c r="CSG92" s="8"/>
      <c r="CSH92" s="8"/>
      <c r="CSI92" s="8"/>
      <c r="CSJ92" s="8"/>
      <c r="CSK92" s="8"/>
      <c r="CSL92" s="8"/>
      <c r="CSM92" s="8"/>
      <c r="CSN92" s="8"/>
      <c r="CSO92" s="8"/>
      <c r="CSP92" s="8"/>
      <c r="CSQ92" s="8"/>
      <c r="CSR92" s="8"/>
      <c r="CSS92" s="8"/>
      <c r="CST92" s="8"/>
      <c r="CSU92" s="8"/>
      <c r="CSV92" s="8"/>
      <c r="CSW92" s="8"/>
      <c r="CSX92" s="8"/>
      <c r="CSY92" s="8"/>
      <c r="CSZ92" s="8"/>
      <c r="CTA92" s="8"/>
      <c r="CTB92" s="8"/>
      <c r="CTC92" s="8"/>
      <c r="CTD92" s="8"/>
      <c r="CTE92" s="8"/>
      <c r="CTF92" s="8"/>
      <c r="CTG92" s="8"/>
      <c r="CTH92" s="8"/>
      <c r="CTI92" s="8"/>
      <c r="CTJ92" s="8"/>
      <c r="CTK92" s="8"/>
      <c r="CTL92" s="8"/>
      <c r="CTM92" s="8"/>
      <c r="CTN92" s="8"/>
      <c r="CTO92" s="8"/>
      <c r="CTP92" s="8"/>
      <c r="CTQ92" s="8"/>
      <c r="CTR92" s="8"/>
      <c r="CTS92" s="8"/>
      <c r="CTT92" s="8"/>
      <c r="CTU92" s="8"/>
      <c r="CTV92" s="8"/>
      <c r="CTW92" s="8"/>
      <c r="CTX92" s="8"/>
      <c r="CTY92" s="8"/>
      <c r="CTZ92" s="8"/>
      <c r="CUA92" s="8"/>
      <c r="CUB92" s="8"/>
      <c r="CUC92" s="8"/>
      <c r="CUD92" s="8"/>
      <c r="CUE92" s="8"/>
      <c r="CUF92" s="8"/>
      <c r="CUG92" s="8"/>
      <c r="CUH92" s="8"/>
      <c r="CUI92" s="8"/>
      <c r="CUJ92" s="8"/>
      <c r="CUK92" s="8"/>
      <c r="CUL92" s="8"/>
      <c r="CUM92" s="8"/>
      <c r="CUN92" s="8"/>
      <c r="CUO92" s="8"/>
      <c r="CUP92" s="8"/>
      <c r="CUQ92" s="8"/>
      <c r="CUR92" s="8"/>
      <c r="CUS92" s="8"/>
      <c r="CUT92" s="8"/>
      <c r="CUU92" s="8"/>
      <c r="CUV92" s="8"/>
      <c r="CUW92" s="8"/>
      <c r="CUX92" s="8"/>
      <c r="CUY92" s="8"/>
      <c r="CUZ92" s="8"/>
      <c r="CVA92" s="8"/>
      <c r="CVB92" s="8"/>
      <c r="CVC92" s="8"/>
      <c r="CVD92" s="8"/>
      <c r="CVE92" s="8"/>
      <c r="CVF92" s="8"/>
      <c r="CVG92" s="8"/>
      <c r="CVH92" s="8"/>
      <c r="CVI92" s="8"/>
      <c r="CVJ92" s="8"/>
      <c r="CVK92" s="8"/>
      <c r="CVL92" s="8"/>
      <c r="CVM92" s="8"/>
      <c r="CVN92" s="8"/>
      <c r="CVO92" s="8"/>
      <c r="CVP92" s="8"/>
      <c r="CVQ92" s="8"/>
      <c r="CVR92" s="8"/>
      <c r="CVS92" s="8"/>
      <c r="CVT92" s="8"/>
      <c r="CVU92" s="8"/>
      <c r="CVV92" s="8"/>
      <c r="CVW92" s="8"/>
      <c r="CVX92" s="8"/>
      <c r="CVY92" s="8"/>
      <c r="CVZ92" s="8"/>
      <c r="CWA92" s="8"/>
      <c r="CWB92" s="8"/>
      <c r="CWC92" s="8"/>
      <c r="CWD92" s="8"/>
      <c r="CWE92" s="8"/>
      <c r="CWF92" s="8"/>
      <c r="CWG92" s="8"/>
      <c r="CWH92" s="8"/>
      <c r="CWI92" s="8"/>
      <c r="CWJ92" s="8"/>
      <c r="CWK92" s="8"/>
      <c r="CWL92" s="8"/>
      <c r="CWM92" s="8"/>
      <c r="CWN92" s="8"/>
      <c r="CWO92" s="8"/>
      <c r="CWP92" s="8"/>
      <c r="CWQ92" s="8"/>
      <c r="CWR92" s="8"/>
      <c r="CWS92" s="8"/>
      <c r="CWT92" s="8"/>
      <c r="CWU92" s="8"/>
      <c r="CWV92" s="8"/>
      <c r="CWW92" s="8"/>
      <c r="CWX92" s="8"/>
      <c r="CWY92" s="8"/>
      <c r="CWZ92" s="8"/>
      <c r="CXA92" s="8"/>
      <c r="CXB92" s="8"/>
      <c r="CXC92" s="8"/>
      <c r="CXD92" s="8"/>
      <c r="CXE92" s="8"/>
      <c r="CXF92" s="8"/>
      <c r="CXG92" s="8"/>
      <c r="CXH92" s="8"/>
      <c r="CXI92" s="8"/>
      <c r="CXJ92" s="8"/>
      <c r="CXK92" s="8"/>
      <c r="CXL92" s="8"/>
      <c r="CXM92" s="8"/>
      <c r="CXN92" s="8"/>
      <c r="CXO92" s="8"/>
      <c r="CXP92" s="8"/>
      <c r="CXQ92" s="8"/>
      <c r="CXR92" s="8"/>
      <c r="CXS92" s="8"/>
      <c r="CXT92" s="8"/>
      <c r="CXU92" s="8"/>
      <c r="CXV92" s="8"/>
      <c r="CXW92" s="8"/>
      <c r="CXX92" s="8"/>
      <c r="CXY92" s="8"/>
      <c r="CXZ92" s="8"/>
      <c r="CYA92" s="8"/>
      <c r="CYB92" s="8"/>
      <c r="CYC92" s="8"/>
      <c r="CYD92" s="8"/>
      <c r="CYE92" s="8"/>
      <c r="CYF92" s="8"/>
      <c r="CYG92" s="8"/>
      <c r="CYH92" s="8"/>
      <c r="CYI92" s="8"/>
      <c r="CYJ92" s="8"/>
      <c r="CYK92" s="8"/>
      <c r="CYL92" s="8"/>
      <c r="CYM92" s="8"/>
      <c r="CYN92" s="8"/>
      <c r="CYO92" s="8"/>
      <c r="CYP92" s="8"/>
      <c r="CYQ92" s="8"/>
      <c r="CYR92" s="8"/>
      <c r="CYS92" s="8"/>
      <c r="CYT92" s="8"/>
      <c r="CYU92" s="8"/>
      <c r="CYV92" s="8"/>
      <c r="CYW92" s="8"/>
      <c r="CYX92" s="8"/>
      <c r="CYY92" s="8"/>
      <c r="CYZ92" s="8"/>
      <c r="CZA92" s="8"/>
      <c r="CZB92" s="8"/>
      <c r="CZC92" s="8"/>
      <c r="CZD92" s="8"/>
      <c r="CZE92" s="8"/>
      <c r="CZF92" s="8"/>
      <c r="CZG92" s="8"/>
      <c r="CZH92" s="8"/>
      <c r="CZI92" s="8"/>
      <c r="CZJ92" s="8"/>
      <c r="CZK92" s="8"/>
      <c r="CZL92" s="8"/>
      <c r="CZM92" s="8"/>
      <c r="CZN92" s="8"/>
      <c r="CZO92" s="8"/>
      <c r="CZP92" s="8"/>
      <c r="CZQ92" s="8"/>
      <c r="CZR92" s="8"/>
      <c r="CZS92" s="8"/>
      <c r="CZT92" s="8"/>
      <c r="CZU92" s="8"/>
      <c r="CZV92" s="8"/>
      <c r="CZW92" s="8"/>
      <c r="CZX92" s="8"/>
      <c r="CZY92" s="8"/>
      <c r="CZZ92" s="8"/>
      <c r="DAA92" s="8"/>
      <c r="DAB92" s="8"/>
      <c r="DAC92" s="8"/>
      <c r="DAD92" s="8"/>
      <c r="DAE92" s="8"/>
      <c r="DAF92" s="8"/>
      <c r="DAG92" s="8"/>
      <c r="DAH92" s="8"/>
      <c r="DAI92" s="8"/>
      <c r="DAJ92" s="8"/>
      <c r="DAK92" s="8"/>
      <c r="DAL92" s="8"/>
      <c r="DAM92" s="8"/>
      <c r="DAN92" s="8"/>
      <c r="DAO92" s="8"/>
      <c r="DAP92" s="8"/>
      <c r="DAQ92" s="8"/>
      <c r="DAR92" s="8"/>
      <c r="DAS92" s="8"/>
      <c r="DAT92" s="8"/>
      <c r="DAU92" s="8"/>
      <c r="DAV92" s="8"/>
      <c r="DAW92" s="8"/>
      <c r="DAX92" s="8"/>
      <c r="DAY92" s="8"/>
      <c r="DAZ92" s="8"/>
      <c r="DBA92" s="8"/>
      <c r="DBB92" s="8"/>
      <c r="DBC92" s="8"/>
      <c r="DBD92" s="8"/>
      <c r="DBE92" s="8"/>
      <c r="DBF92" s="8"/>
      <c r="DBG92" s="8"/>
      <c r="DBH92" s="8"/>
      <c r="DBI92" s="8"/>
      <c r="DBJ92" s="8"/>
      <c r="DBK92" s="8"/>
      <c r="DBL92" s="8"/>
      <c r="DBM92" s="8"/>
      <c r="DBN92" s="8"/>
      <c r="DBO92" s="8"/>
      <c r="DBP92" s="8"/>
      <c r="DBQ92" s="8"/>
      <c r="DBR92" s="8"/>
      <c r="DBS92" s="8"/>
      <c r="DBT92" s="8"/>
      <c r="DBU92" s="8"/>
      <c r="DBV92" s="8"/>
      <c r="DBW92" s="8"/>
      <c r="DBX92" s="8"/>
      <c r="DBY92" s="8"/>
      <c r="DBZ92" s="8"/>
      <c r="DCA92" s="8"/>
      <c r="DCB92" s="8"/>
      <c r="DCC92" s="8"/>
      <c r="DCD92" s="8"/>
      <c r="DCE92" s="8"/>
      <c r="DCF92" s="8"/>
      <c r="DCG92" s="8"/>
      <c r="DCH92" s="8"/>
      <c r="DCI92" s="8"/>
      <c r="DCJ92" s="8"/>
      <c r="DCK92" s="8"/>
      <c r="DCL92" s="8"/>
      <c r="DCM92" s="8"/>
      <c r="DCN92" s="8"/>
      <c r="DCO92" s="8"/>
      <c r="DCP92" s="8"/>
      <c r="DCQ92" s="8"/>
      <c r="DCR92" s="8"/>
      <c r="DCS92" s="8"/>
      <c r="DCT92" s="8"/>
      <c r="DCU92" s="8"/>
      <c r="DCV92" s="8"/>
      <c r="DCW92" s="8"/>
      <c r="DCX92" s="8"/>
      <c r="DCY92" s="8"/>
      <c r="DCZ92" s="8"/>
      <c r="DDA92" s="8"/>
      <c r="DDB92" s="8"/>
      <c r="DDC92" s="8"/>
      <c r="DDD92" s="8"/>
      <c r="DDE92" s="8"/>
      <c r="DDF92" s="8"/>
      <c r="DDG92" s="8"/>
      <c r="DDH92" s="8"/>
      <c r="DDI92" s="8"/>
      <c r="DDJ92" s="8"/>
      <c r="DDK92" s="8"/>
      <c r="DDL92" s="8"/>
      <c r="DDM92" s="8"/>
      <c r="DDN92" s="8"/>
      <c r="DDO92" s="8"/>
      <c r="DDP92" s="8"/>
      <c r="DDQ92" s="8"/>
      <c r="DDR92" s="8"/>
      <c r="DDS92" s="8"/>
      <c r="DDT92" s="8"/>
      <c r="DDU92" s="8"/>
      <c r="DDV92" s="8"/>
      <c r="DDW92" s="8"/>
      <c r="DDX92" s="8"/>
      <c r="DDY92" s="8"/>
      <c r="DDZ92" s="8"/>
      <c r="DEA92" s="8"/>
      <c r="DEB92" s="8"/>
      <c r="DEC92" s="8"/>
      <c r="DED92" s="8"/>
      <c r="DEE92" s="8"/>
      <c r="DEF92" s="8"/>
      <c r="DEG92" s="8"/>
      <c r="DEH92" s="8"/>
      <c r="DEI92" s="8"/>
      <c r="DEJ92" s="8"/>
      <c r="DEK92" s="8"/>
      <c r="DEL92" s="8"/>
      <c r="DEM92" s="8"/>
      <c r="DEN92" s="8"/>
      <c r="DEO92" s="8"/>
      <c r="DEP92" s="8"/>
      <c r="DEQ92" s="8"/>
      <c r="DER92" s="8"/>
      <c r="DES92" s="8"/>
      <c r="DET92" s="8"/>
      <c r="DEU92" s="8"/>
      <c r="DEV92" s="8"/>
      <c r="DEW92" s="8"/>
      <c r="DEX92" s="8"/>
      <c r="DEY92" s="8"/>
      <c r="DEZ92" s="8"/>
      <c r="DFA92" s="8"/>
      <c r="DFB92" s="8"/>
      <c r="DFC92" s="8"/>
      <c r="DFD92" s="8"/>
      <c r="DFE92" s="8"/>
      <c r="DFF92" s="8"/>
      <c r="DFG92" s="8"/>
      <c r="DFH92" s="8"/>
      <c r="DFI92" s="8"/>
      <c r="DFJ92" s="8"/>
      <c r="DFK92" s="8"/>
      <c r="DFL92" s="8"/>
      <c r="DFM92" s="8"/>
      <c r="DFN92" s="8"/>
      <c r="DFO92" s="8"/>
      <c r="DFP92" s="8"/>
      <c r="DFQ92" s="8"/>
      <c r="DFR92" s="8"/>
      <c r="DFS92" s="8"/>
      <c r="DFT92" s="8"/>
      <c r="DFU92" s="8"/>
      <c r="DFV92" s="8"/>
      <c r="DFW92" s="8"/>
      <c r="DFX92" s="8"/>
      <c r="DFY92" s="8"/>
      <c r="DFZ92" s="8"/>
      <c r="DGA92" s="8"/>
      <c r="DGB92" s="8"/>
      <c r="DGC92" s="8"/>
      <c r="DGD92" s="8"/>
      <c r="DGE92" s="8"/>
      <c r="DGF92" s="8"/>
      <c r="DGG92" s="8"/>
      <c r="DGH92" s="8"/>
      <c r="DGI92" s="8"/>
      <c r="DGJ92" s="8"/>
      <c r="DGK92" s="8"/>
      <c r="DGL92" s="8"/>
      <c r="DGM92" s="8"/>
      <c r="DGN92" s="8"/>
      <c r="DGO92" s="8"/>
      <c r="DGP92" s="8"/>
      <c r="DGQ92" s="8"/>
      <c r="DGR92" s="8"/>
      <c r="DGS92" s="8"/>
      <c r="DGT92" s="8"/>
      <c r="DGU92" s="8"/>
      <c r="DGV92" s="8"/>
      <c r="DGW92" s="8"/>
      <c r="DGX92" s="8"/>
      <c r="DGY92" s="8"/>
      <c r="DGZ92" s="8"/>
      <c r="DHA92" s="8"/>
      <c r="DHB92" s="8"/>
      <c r="DHC92" s="8"/>
      <c r="DHD92" s="8"/>
      <c r="DHE92" s="8"/>
      <c r="DHF92" s="8"/>
      <c r="DHG92" s="8"/>
      <c r="DHH92" s="8"/>
      <c r="DHI92" s="8"/>
      <c r="DHJ92" s="8"/>
      <c r="DHK92" s="8"/>
      <c r="DHL92" s="8"/>
      <c r="DHM92" s="8"/>
      <c r="DHN92" s="8"/>
      <c r="DHO92" s="8"/>
      <c r="DHP92" s="8"/>
      <c r="DHQ92" s="8"/>
      <c r="DHR92" s="8"/>
      <c r="DHS92" s="8"/>
      <c r="DHT92" s="8"/>
      <c r="DHU92" s="8"/>
      <c r="DHV92" s="8"/>
      <c r="DHW92" s="8"/>
      <c r="DHX92" s="8"/>
      <c r="DHY92" s="8"/>
      <c r="DHZ92" s="8"/>
      <c r="DIA92" s="8"/>
      <c r="DIB92" s="8"/>
      <c r="DIC92" s="8"/>
      <c r="DID92" s="8"/>
      <c r="DIE92" s="8"/>
      <c r="DIF92" s="8"/>
      <c r="DIG92" s="8"/>
      <c r="DIH92" s="8"/>
      <c r="DII92" s="8"/>
      <c r="DIJ92" s="8"/>
      <c r="DIK92" s="8"/>
      <c r="DIL92" s="8"/>
      <c r="DIM92" s="8"/>
      <c r="DIN92" s="8"/>
      <c r="DIO92" s="8"/>
      <c r="DIP92" s="8"/>
      <c r="DIQ92" s="8"/>
      <c r="DIR92" s="8"/>
      <c r="DIS92" s="8"/>
      <c r="DIT92" s="8"/>
      <c r="DIU92" s="8"/>
      <c r="DIV92" s="8"/>
      <c r="DIW92" s="8"/>
      <c r="DIX92" s="8"/>
      <c r="DIY92" s="8"/>
      <c r="DIZ92" s="8"/>
      <c r="DJA92" s="8"/>
      <c r="DJB92" s="8"/>
      <c r="DJC92" s="8"/>
      <c r="DJD92" s="8"/>
      <c r="DJE92" s="8"/>
      <c r="DJF92" s="8"/>
      <c r="DJG92" s="8"/>
      <c r="DJH92" s="8"/>
      <c r="DJI92" s="8"/>
      <c r="DJJ92" s="8"/>
      <c r="DJK92" s="8"/>
      <c r="DJL92" s="8"/>
      <c r="DJM92" s="8"/>
      <c r="DJN92" s="8"/>
      <c r="DJO92" s="8"/>
      <c r="DJP92" s="8"/>
      <c r="DJQ92" s="8"/>
      <c r="DJR92" s="8"/>
      <c r="DJS92" s="8"/>
      <c r="DJT92" s="8"/>
      <c r="DJU92" s="8"/>
      <c r="DJV92" s="8"/>
      <c r="DJW92" s="8"/>
      <c r="DJX92" s="8"/>
      <c r="DJY92" s="8"/>
      <c r="DJZ92" s="8"/>
      <c r="DKA92" s="8"/>
      <c r="DKB92" s="8"/>
      <c r="DKC92" s="8"/>
      <c r="DKD92" s="8"/>
      <c r="DKE92" s="8"/>
      <c r="DKF92" s="8"/>
      <c r="DKG92" s="8"/>
      <c r="DKH92" s="8"/>
      <c r="DKI92" s="8"/>
      <c r="DKJ92" s="8"/>
      <c r="DKK92" s="8"/>
      <c r="DKL92" s="8"/>
      <c r="DKM92" s="8"/>
      <c r="DKN92" s="8"/>
      <c r="DKO92" s="8"/>
      <c r="DKP92" s="8"/>
      <c r="DKQ92" s="8"/>
      <c r="DKR92" s="8"/>
      <c r="DKS92" s="8"/>
      <c r="DKT92" s="8"/>
      <c r="DKU92" s="8"/>
      <c r="DKV92" s="8"/>
      <c r="DKW92" s="8"/>
      <c r="DKX92" s="8"/>
      <c r="DKY92" s="8"/>
      <c r="DKZ92" s="8"/>
      <c r="DLA92" s="8"/>
      <c r="DLB92" s="8"/>
      <c r="DLC92" s="8"/>
      <c r="DLD92" s="8"/>
      <c r="DLE92" s="8"/>
      <c r="DLF92" s="8"/>
      <c r="DLG92" s="8"/>
      <c r="DLH92" s="8"/>
      <c r="DLI92" s="8"/>
      <c r="DLJ92" s="8"/>
      <c r="DLK92" s="8"/>
      <c r="DLL92" s="8"/>
      <c r="DLM92" s="8"/>
      <c r="DLN92" s="8"/>
      <c r="DLO92" s="8"/>
      <c r="DLP92" s="8"/>
      <c r="DLQ92" s="8"/>
      <c r="DLR92" s="8"/>
      <c r="DLS92" s="8"/>
      <c r="DLT92" s="8"/>
      <c r="DLU92" s="8"/>
      <c r="DLV92" s="8"/>
      <c r="DLW92" s="8"/>
      <c r="DLX92" s="8"/>
      <c r="DLY92" s="8"/>
      <c r="DLZ92" s="8"/>
      <c r="DMA92" s="8"/>
      <c r="DMB92" s="8"/>
      <c r="DMC92" s="8"/>
      <c r="DMD92" s="8"/>
      <c r="DME92" s="8"/>
      <c r="DMF92" s="8"/>
      <c r="DMG92" s="8"/>
      <c r="DMH92" s="8"/>
      <c r="DMI92" s="8"/>
      <c r="DMJ92" s="8"/>
      <c r="DMK92" s="8"/>
      <c r="DML92" s="8"/>
      <c r="DMM92" s="8"/>
      <c r="DMN92" s="8"/>
      <c r="DMO92" s="8"/>
      <c r="DMP92" s="8"/>
      <c r="DMQ92" s="8"/>
      <c r="DMR92" s="8"/>
      <c r="DMS92" s="8"/>
      <c r="DMT92" s="8"/>
      <c r="DMU92" s="8"/>
      <c r="DMV92" s="8"/>
      <c r="DMW92" s="8"/>
      <c r="DMX92" s="8"/>
      <c r="DMY92" s="8"/>
      <c r="DMZ92" s="8"/>
      <c r="DNA92" s="8"/>
      <c r="DNB92" s="8"/>
      <c r="DNC92" s="8"/>
      <c r="DND92" s="8"/>
      <c r="DNE92" s="8"/>
      <c r="DNF92" s="8"/>
      <c r="DNG92" s="8"/>
      <c r="DNH92" s="8"/>
      <c r="DNI92" s="8"/>
      <c r="DNJ92" s="8"/>
      <c r="DNK92" s="8"/>
      <c r="DNL92" s="8"/>
      <c r="DNM92" s="8"/>
      <c r="DNN92" s="8"/>
      <c r="DNO92" s="8"/>
      <c r="DNP92" s="8"/>
      <c r="DNQ92" s="8"/>
      <c r="DNR92" s="8"/>
      <c r="DNS92" s="8"/>
      <c r="DNT92" s="8"/>
      <c r="DNU92" s="8"/>
      <c r="DNV92" s="8"/>
      <c r="DNW92" s="8"/>
      <c r="DNX92" s="8"/>
      <c r="DNY92" s="8"/>
      <c r="DNZ92" s="8"/>
      <c r="DOA92" s="8"/>
      <c r="DOB92" s="8"/>
      <c r="DOC92" s="8"/>
      <c r="DOD92" s="8"/>
      <c r="DOE92" s="8"/>
      <c r="DOF92" s="8"/>
      <c r="DOG92" s="8"/>
      <c r="DOH92" s="8"/>
      <c r="DOI92" s="8"/>
      <c r="DOJ92" s="8"/>
      <c r="DOK92" s="8"/>
      <c r="DOL92" s="8"/>
      <c r="DOM92" s="8"/>
      <c r="DON92" s="8"/>
      <c r="DOO92" s="8"/>
      <c r="DOP92" s="8"/>
      <c r="DOQ92" s="8"/>
      <c r="DOR92" s="8"/>
      <c r="DOS92" s="8"/>
      <c r="DOT92" s="8"/>
      <c r="DOU92" s="8"/>
      <c r="DOV92" s="8"/>
      <c r="DOW92" s="8"/>
      <c r="DOX92" s="8"/>
      <c r="DOY92" s="8"/>
      <c r="DOZ92" s="8"/>
      <c r="DPA92" s="8"/>
      <c r="DPB92" s="8"/>
      <c r="DPC92" s="8"/>
      <c r="DPD92" s="8"/>
      <c r="DPE92" s="8"/>
      <c r="DPF92" s="8"/>
      <c r="DPG92" s="8"/>
      <c r="DPH92" s="8"/>
      <c r="DPI92" s="8"/>
      <c r="DPJ92" s="8"/>
      <c r="DPK92" s="8"/>
      <c r="DPL92" s="8"/>
      <c r="DPM92" s="8"/>
      <c r="DPN92" s="8"/>
      <c r="DPO92" s="8"/>
      <c r="DPP92" s="8"/>
      <c r="DPQ92" s="8"/>
      <c r="DPR92" s="8"/>
      <c r="DPS92" s="8"/>
      <c r="DPT92" s="8"/>
      <c r="DPU92" s="8"/>
      <c r="DPV92" s="8"/>
      <c r="DPW92" s="8"/>
      <c r="DPX92" s="8"/>
      <c r="DPY92" s="8"/>
      <c r="DPZ92" s="8"/>
      <c r="DQA92" s="8"/>
      <c r="DQB92" s="8"/>
      <c r="DQC92" s="8"/>
      <c r="DQD92" s="8"/>
      <c r="DQE92" s="8"/>
      <c r="DQF92" s="8"/>
      <c r="DQG92" s="8"/>
      <c r="DQH92" s="8"/>
      <c r="DQI92" s="8"/>
      <c r="DQJ92" s="8"/>
      <c r="DQK92" s="8"/>
      <c r="DQL92" s="8"/>
      <c r="DQM92" s="8"/>
      <c r="DQN92" s="8"/>
      <c r="DQO92" s="8"/>
      <c r="DQP92" s="8"/>
      <c r="DQQ92" s="8"/>
      <c r="DQR92" s="8"/>
      <c r="DQS92" s="8"/>
      <c r="DQT92" s="8"/>
      <c r="DQU92" s="8"/>
      <c r="DQV92" s="8"/>
      <c r="DQW92" s="8"/>
      <c r="DQX92" s="8"/>
      <c r="DQY92" s="8"/>
      <c r="DQZ92" s="8"/>
      <c r="DRA92" s="8"/>
      <c r="DRB92" s="8"/>
      <c r="DRC92" s="8"/>
      <c r="DRD92" s="8"/>
      <c r="DRE92" s="8"/>
      <c r="DRF92" s="8"/>
      <c r="DRG92" s="8"/>
      <c r="DRH92" s="8"/>
      <c r="DRI92" s="8"/>
      <c r="DRJ92" s="8"/>
      <c r="DRK92" s="8"/>
      <c r="DRL92" s="8"/>
      <c r="DRM92" s="8"/>
      <c r="DRN92" s="8"/>
      <c r="DRO92" s="8"/>
      <c r="DRP92" s="8"/>
      <c r="DRQ92" s="8"/>
      <c r="DRR92" s="8"/>
      <c r="DRS92" s="8"/>
      <c r="DRT92" s="8"/>
      <c r="DRU92" s="8"/>
      <c r="DRV92" s="8"/>
      <c r="DRW92" s="8"/>
      <c r="DRX92" s="8"/>
      <c r="DRY92" s="8"/>
      <c r="DRZ92" s="8"/>
      <c r="DSA92" s="8"/>
      <c r="DSB92" s="8"/>
      <c r="DSC92" s="8"/>
      <c r="DSD92" s="8"/>
      <c r="DSE92" s="8"/>
      <c r="DSF92" s="8"/>
      <c r="DSG92" s="8"/>
      <c r="DSH92" s="8"/>
      <c r="DSI92" s="8"/>
      <c r="DSJ92" s="8"/>
      <c r="DSK92" s="8"/>
      <c r="DSL92" s="8"/>
      <c r="DSM92" s="8"/>
      <c r="DSN92" s="8"/>
      <c r="DSO92" s="8"/>
      <c r="DSP92" s="8"/>
      <c r="DSQ92" s="8"/>
      <c r="DSR92" s="8"/>
      <c r="DSS92" s="8"/>
      <c r="DST92" s="8"/>
      <c r="DSU92" s="8"/>
      <c r="DSV92" s="8"/>
      <c r="DSW92" s="8"/>
      <c r="DSX92" s="8"/>
      <c r="DSY92" s="8"/>
      <c r="DSZ92" s="8"/>
      <c r="DTA92" s="8"/>
      <c r="DTB92" s="8"/>
      <c r="DTC92" s="8"/>
      <c r="DTD92" s="8"/>
      <c r="DTE92" s="8"/>
      <c r="DTF92" s="8"/>
      <c r="DTG92" s="8"/>
      <c r="DTH92" s="8"/>
      <c r="DTI92" s="8"/>
      <c r="DTJ92" s="8"/>
      <c r="DTK92" s="8"/>
      <c r="DTL92" s="8"/>
      <c r="DTM92" s="8"/>
      <c r="DTN92" s="8"/>
      <c r="DTO92" s="8"/>
      <c r="DTP92" s="8"/>
      <c r="DTQ92" s="8"/>
      <c r="DTR92" s="8"/>
      <c r="DTS92" s="8"/>
      <c r="DTT92" s="8"/>
      <c r="DTU92" s="8"/>
      <c r="DTV92" s="8"/>
      <c r="DTW92" s="8"/>
      <c r="DTX92" s="8"/>
      <c r="DTY92" s="8"/>
      <c r="DTZ92" s="8"/>
      <c r="DUA92" s="8"/>
      <c r="DUB92" s="8"/>
      <c r="DUC92" s="8"/>
      <c r="DUD92" s="8"/>
      <c r="DUE92" s="8"/>
      <c r="DUF92" s="8"/>
      <c r="DUG92" s="8"/>
      <c r="DUH92" s="8"/>
      <c r="DUI92" s="8"/>
      <c r="DUJ92" s="8"/>
      <c r="DUK92" s="8"/>
      <c r="DUL92" s="8"/>
      <c r="DUM92" s="8"/>
      <c r="DUN92" s="8"/>
      <c r="DUO92" s="8"/>
      <c r="DUP92" s="8"/>
      <c r="DUQ92" s="8"/>
      <c r="DUR92" s="8"/>
      <c r="DUS92" s="8"/>
      <c r="DUT92" s="8"/>
      <c r="DUU92" s="8"/>
      <c r="DUV92" s="8"/>
      <c r="DUW92" s="8"/>
      <c r="DUX92" s="8"/>
      <c r="DUY92" s="8"/>
      <c r="DUZ92" s="8"/>
      <c r="DVA92" s="8"/>
      <c r="DVB92" s="8"/>
      <c r="DVC92" s="8"/>
      <c r="DVD92" s="8"/>
      <c r="DVE92" s="8"/>
      <c r="DVF92" s="8"/>
      <c r="DVG92" s="8"/>
      <c r="DVH92" s="8"/>
      <c r="DVI92" s="8"/>
      <c r="DVJ92" s="8"/>
      <c r="DVK92" s="8"/>
      <c r="DVL92" s="8"/>
      <c r="DVM92" s="8"/>
      <c r="DVN92" s="8"/>
      <c r="DVO92" s="8"/>
      <c r="DVP92" s="8"/>
      <c r="DVQ92" s="8"/>
      <c r="DVR92" s="8"/>
      <c r="DVS92" s="8"/>
      <c r="DVT92" s="8"/>
      <c r="DVU92" s="8"/>
      <c r="DVV92" s="8"/>
      <c r="DVW92" s="8"/>
      <c r="DVX92" s="8"/>
      <c r="DVY92" s="8"/>
      <c r="DVZ92" s="8"/>
      <c r="DWA92" s="8"/>
      <c r="DWB92" s="8"/>
      <c r="DWC92" s="8"/>
      <c r="DWD92" s="8"/>
      <c r="DWE92" s="8"/>
      <c r="DWF92" s="8"/>
      <c r="DWG92" s="8"/>
      <c r="DWH92" s="8"/>
      <c r="DWI92" s="8"/>
      <c r="DWJ92" s="8"/>
      <c r="DWK92" s="8"/>
      <c r="DWL92" s="8"/>
      <c r="DWM92" s="8"/>
      <c r="DWN92" s="8"/>
      <c r="DWO92" s="8"/>
      <c r="DWP92" s="8"/>
      <c r="DWQ92" s="8"/>
      <c r="DWR92" s="8"/>
      <c r="DWS92" s="8"/>
      <c r="DWT92" s="8"/>
      <c r="DWU92" s="8"/>
      <c r="DWV92" s="8"/>
      <c r="DWW92" s="8"/>
      <c r="DWX92" s="8"/>
      <c r="DWY92" s="8"/>
      <c r="DWZ92" s="8"/>
      <c r="DXA92" s="8"/>
      <c r="DXB92" s="8"/>
      <c r="DXC92" s="8"/>
      <c r="DXD92" s="8"/>
      <c r="DXE92" s="8"/>
      <c r="DXF92" s="8"/>
      <c r="DXG92" s="8"/>
      <c r="DXH92" s="8"/>
      <c r="DXI92" s="8"/>
      <c r="DXJ92" s="8"/>
      <c r="DXK92" s="8"/>
      <c r="DXL92" s="8"/>
      <c r="DXM92" s="8"/>
      <c r="DXN92" s="8"/>
      <c r="DXO92" s="8"/>
      <c r="DXP92" s="8"/>
      <c r="DXQ92" s="8"/>
      <c r="DXR92" s="8"/>
      <c r="DXS92" s="8"/>
      <c r="DXT92" s="8"/>
      <c r="DXU92" s="8"/>
      <c r="DXV92" s="8"/>
      <c r="DXW92" s="8"/>
      <c r="DXX92" s="8"/>
      <c r="DXY92" s="8"/>
      <c r="DXZ92" s="8"/>
      <c r="DYA92" s="8"/>
      <c r="DYB92" s="8"/>
      <c r="DYC92" s="8"/>
      <c r="DYD92" s="8"/>
      <c r="DYE92" s="8"/>
      <c r="DYF92" s="8"/>
      <c r="DYG92" s="8"/>
      <c r="DYH92" s="8"/>
      <c r="DYI92" s="8"/>
      <c r="DYJ92" s="8"/>
      <c r="DYK92" s="8"/>
      <c r="DYL92" s="8"/>
      <c r="DYM92" s="8"/>
      <c r="DYN92" s="8"/>
      <c r="DYO92" s="8"/>
      <c r="DYP92" s="8"/>
      <c r="DYQ92" s="8"/>
      <c r="DYR92" s="8"/>
      <c r="DYS92" s="8"/>
      <c r="DYT92" s="8"/>
      <c r="DYU92" s="8"/>
      <c r="DYV92" s="8"/>
      <c r="DYW92" s="8"/>
      <c r="DYX92" s="8"/>
      <c r="DYY92" s="8"/>
      <c r="DYZ92" s="8"/>
      <c r="DZA92" s="8"/>
      <c r="DZB92" s="8"/>
      <c r="DZC92" s="8"/>
      <c r="DZD92" s="8"/>
      <c r="DZE92" s="8"/>
      <c r="DZF92" s="8"/>
      <c r="DZG92" s="8"/>
      <c r="DZH92" s="8"/>
      <c r="DZI92" s="8"/>
      <c r="DZJ92" s="8"/>
      <c r="DZK92" s="8"/>
      <c r="DZL92" s="8"/>
      <c r="DZM92" s="8"/>
      <c r="DZN92" s="8"/>
      <c r="DZO92" s="8"/>
      <c r="DZP92" s="8"/>
      <c r="DZQ92" s="8"/>
      <c r="DZR92" s="8"/>
      <c r="DZS92" s="8"/>
      <c r="DZT92" s="8"/>
      <c r="DZU92" s="8"/>
      <c r="DZV92" s="8"/>
      <c r="DZW92" s="8"/>
      <c r="DZX92" s="8"/>
      <c r="DZY92" s="8"/>
      <c r="DZZ92" s="8"/>
      <c r="EAA92" s="8"/>
      <c r="EAB92" s="8"/>
      <c r="EAC92" s="8"/>
      <c r="EAD92" s="8"/>
      <c r="EAE92" s="8"/>
      <c r="EAF92" s="8"/>
      <c r="EAG92" s="8"/>
      <c r="EAH92" s="8"/>
      <c r="EAI92" s="8"/>
      <c r="EAJ92" s="8"/>
      <c r="EAK92" s="8"/>
      <c r="EAL92" s="8"/>
      <c r="EAM92" s="8"/>
      <c r="EAN92" s="8"/>
      <c r="EAO92" s="8"/>
      <c r="EAP92" s="8"/>
      <c r="EAQ92" s="8"/>
      <c r="EAR92" s="8"/>
      <c r="EAS92" s="8"/>
      <c r="EAT92" s="8"/>
      <c r="EAU92" s="8"/>
      <c r="EAV92" s="8"/>
      <c r="EAW92" s="8"/>
      <c r="EAX92" s="8"/>
      <c r="EAY92" s="8"/>
      <c r="EAZ92" s="8"/>
      <c r="EBA92" s="8"/>
      <c r="EBB92" s="8"/>
      <c r="EBC92" s="8"/>
      <c r="EBD92" s="8"/>
      <c r="EBE92" s="8"/>
      <c r="EBF92" s="8"/>
      <c r="EBG92" s="8"/>
      <c r="EBH92" s="8"/>
      <c r="EBI92" s="8"/>
      <c r="EBJ92" s="8"/>
      <c r="EBK92" s="8"/>
      <c r="EBL92" s="8"/>
      <c r="EBM92" s="8"/>
      <c r="EBN92" s="8"/>
      <c r="EBO92" s="8"/>
      <c r="EBP92" s="8"/>
      <c r="EBQ92" s="8"/>
      <c r="EBR92" s="8"/>
      <c r="EBS92" s="8"/>
      <c r="EBT92" s="8"/>
      <c r="EBU92" s="8"/>
      <c r="EBV92" s="8"/>
      <c r="EBW92" s="8"/>
      <c r="EBX92" s="8"/>
      <c r="EBY92" s="8"/>
      <c r="EBZ92" s="8"/>
      <c r="ECA92" s="8"/>
      <c r="ECB92" s="8"/>
      <c r="ECC92" s="8"/>
      <c r="ECD92" s="8"/>
      <c r="ECE92" s="8"/>
      <c r="ECF92" s="8"/>
      <c r="ECG92" s="8"/>
      <c r="ECH92" s="8"/>
      <c r="ECI92" s="8"/>
      <c r="ECJ92" s="8"/>
      <c r="ECK92" s="8"/>
      <c r="ECL92" s="8"/>
      <c r="ECM92" s="8"/>
      <c r="ECN92" s="8"/>
      <c r="ECO92" s="8"/>
      <c r="ECP92" s="8"/>
      <c r="ECQ92" s="8"/>
      <c r="ECR92" s="8"/>
      <c r="ECS92" s="8"/>
      <c r="ECT92" s="8"/>
      <c r="ECU92" s="8"/>
      <c r="ECV92" s="8"/>
      <c r="ECW92" s="8"/>
      <c r="ECX92" s="8"/>
      <c r="ECY92" s="8"/>
      <c r="ECZ92" s="8"/>
      <c r="EDA92" s="8"/>
      <c r="EDB92" s="8"/>
      <c r="EDC92" s="8"/>
      <c r="EDD92" s="8"/>
      <c r="EDE92" s="8"/>
      <c r="EDF92" s="8"/>
      <c r="EDG92" s="8"/>
      <c r="EDH92" s="8"/>
      <c r="EDI92" s="8"/>
      <c r="EDJ92" s="8"/>
      <c r="EDK92" s="8"/>
      <c r="EDL92" s="8"/>
      <c r="EDM92" s="8"/>
      <c r="EDN92" s="8"/>
      <c r="EDO92" s="8"/>
      <c r="EDP92" s="8"/>
      <c r="EDQ92" s="8"/>
      <c r="EDR92" s="8"/>
      <c r="EDS92" s="8"/>
      <c r="EDT92" s="8"/>
      <c r="EDU92" s="8"/>
      <c r="EDV92" s="8"/>
      <c r="EDW92" s="8"/>
      <c r="EDX92" s="8"/>
      <c r="EDY92" s="8"/>
      <c r="EDZ92" s="8"/>
      <c r="EEA92" s="8"/>
      <c r="EEB92" s="8"/>
      <c r="EEC92" s="8"/>
      <c r="EED92" s="8"/>
      <c r="EEE92" s="8"/>
      <c r="EEF92" s="8"/>
      <c r="EEG92" s="8"/>
      <c r="EEH92" s="8"/>
      <c r="EEI92" s="8"/>
      <c r="EEJ92" s="8"/>
      <c r="EEK92" s="8"/>
      <c r="EEL92" s="8"/>
      <c r="EEM92" s="8"/>
      <c r="EEN92" s="8"/>
      <c r="EEO92" s="8"/>
      <c r="EEP92" s="8"/>
      <c r="EEQ92" s="8"/>
      <c r="EER92" s="8"/>
      <c r="EES92" s="8"/>
      <c r="EET92" s="8"/>
      <c r="EEU92" s="8"/>
      <c r="EEV92" s="8"/>
      <c r="EEW92" s="8"/>
      <c r="EEX92" s="8"/>
      <c r="EEY92" s="8"/>
      <c r="EEZ92" s="8"/>
      <c r="EFA92" s="8"/>
      <c r="EFB92" s="8"/>
      <c r="EFC92" s="8"/>
      <c r="EFD92" s="8"/>
      <c r="EFE92" s="8"/>
      <c r="EFF92" s="8"/>
      <c r="EFG92" s="8"/>
      <c r="EFH92" s="8"/>
      <c r="EFI92" s="8"/>
      <c r="EFJ92" s="8"/>
      <c r="EFK92" s="8"/>
      <c r="EFL92" s="8"/>
      <c r="EFM92" s="8"/>
      <c r="EFN92" s="8"/>
      <c r="EFO92" s="8"/>
      <c r="EFP92" s="8"/>
      <c r="EFQ92" s="8"/>
      <c r="EFR92" s="8"/>
      <c r="EFS92" s="8"/>
      <c r="EFT92" s="8"/>
      <c r="EFU92" s="8"/>
      <c r="EFV92" s="8"/>
      <c r="EFW92" s="8"/>
      <c r="EFX92" s="8"/>
      <c r="EFY92" s="8"/>
      <c r="EFZ92" s="8"/>
      <c r="EGA92" s="8"/>
      <c r="EGB92" s="8"/>
      <c r="EGC92" s="8"/>
      <c r="EGD92" s="8"/>
      <c r="EGE92" s="8"/>
      <c r="EGF92" s="8"/>
      <c r="EGG92" s="8"/>
      <c r="EGH92" s="8"/>
      <c r="EGI92" s="8"/>
      <c r="EGJ92" s="8"/>
      <c r="EGK92" s="8"/>
      <c r="EGL92" s="8"/>
      <c r="EGM92" s="8"/>
      <c r="EGN92" s="8"/>
      <c r="EGO92" s="8"/>
      <c r="EGP92" s="8"/>
      <c r="EGQ92" s="8"/>
      <c r="EGR92" s="8"/>
      <c r="EGS92" s="8"/>
      <c r="EGT92" s="8"/>
      <c r="EGU92" s="8"/>
      <c r="EGV92" s="8"/>
      <c r="EGW92" s="8"/>
      <c r="EGX92" s="8"/>
      <c r="EGY92" s="8"/>
      <c r="EGZ92" s="8"/>
      <c r="EHA92" s="8"/>
      <c r="EHB92" s="8"/>
      <c r="EHC92" s="8"/>
      <c r="EHD92" s="8"/>
      <c r="EHE92" s="8"/>
      <c r="EHF92" s="8"/>
      <c r="EHG92" s="8"/>
      <c r="EHH92" s="8"/>
      <c r="EHI92" s="8"/>
      <c r="EHJ92" s="8"/>
      <c r="EHK92" s="8"/>
      <c r="EHL92" s="8"/>
      <c r="EHM92" s="8"/>
      <c r="EHN92" s="8"/>
      <c r="EHO92" s="8"/>
      <c r="EHP92" s="8"/>
      <c r="EHQ92" s="8"/>
      <c r="EHR92" s="8"/>
      <c r="EHS92" s="8"/>
      <c r="EHT92" s="8"/>
      <c r="EHU92" s="8"/>
      <c r="EHV92" s="8"/>
      <c r="EHW92" s="8"/>
      <c r="EHX92" s="8"/>
      <c r="EHY92" s="8"/>
      <c r="EHZ92" s="8"/>
      <c r="EIA92" s="8"/>
      <c r="EIB92" s="8"/>
      <c r="EIC92" s="8"/>
      <c r="EID92" s="8"/>
      <c r="EIE92" s="8"/>
      <c r="EIF92" s="8"/>
      <c r="EIG92" s="8"/>
      <c r="EIH92" s="8"/>
      <c r="EII92" s="8"/>
      <c r="EIJ92" s="8"/>
      <c r="EIK92" s="8"/>
      <c r="EIL92" s="8"/>
      <c r="EIM92" s="8"/>
      <c r="EIN92" s="8"/>
      <c r="EIO92" s="8"/>
      <c r="EIP92" s="8"/>
      <c r="EIQ92" s="8"/>
      <c r="EIR92" s="8"/>
      <c r="EIS92" s="8"/>
      <c r="EIT92" s="8"/>
      <c r="EIU92" s="8"/>
      <c r="EIV92" s="8"/>
      <c r="EIW92" s="8"/>
      <c r="EIX92" s="8"/>
      <c r="EIY92" s="8"/>
      <c r="EIZ92" s="8"/>
      <c r="EJA92" s="8"/>
      <c r="EJB92" s="8"/>
      <c r="EJC92" s="8"/>
      <c r="EJD92" s="8"/>
      <c r="EJE92" s="8"/>
      <c r="EJF92" s="8"/>
      <c r="EJG92" s="8"/>
      <c r="EJH92" s="8"/>
      <c r="EJI92" s="8"/>
      <c r="EJJ92" s="8"/>
      <c r="EJK92" s="8"/>
      <c r="EJL92" s="8"/>
      <c r="EJM92" s="8"/>
      <c r="EJN92" s="8"/>
      <c r="EJO92" s="8"/>
      <c r="EJP92" s="8"/>
      <c r="EJQ92" s="8"/>
      <c r="EJR92" s="8"/>
      <c r="EJS92" s="8"/>
      <c r="EJT92" s="8"/>
      <c r="EJU92" s="8"/>
      <c r="EJV92" s="8"/>
      <c r="EJW92" s="8"/>
      <c r="EJX92" s="8"/>
      <c r="EJY92" s="8"/>
      <c r="EJZ92" s="8"/>
      <c r="EKA92" s="8"/>
      <c r="EKB92" s="8"/>
      <c r="EKC92" s="8"/>
      <c r="EKD92" s="8"/>
      <c r="EKE92" s="8"/>
      <c r="EKF92" s="8"/>
      <c r="EKG92" s="8"/>
      <c r="EKH92" s="8"/>
      <c r="EKI92" s="8"/>
      <c r="EKJ92" s="8"/>
      <c r="EKK92" s="8"/>
      <c r="EKL92" s="8"/>
      <c r="EKM92" s="8"/>
      <c r="EKN92" s="8"/>
      <c r="EKO92" s="8"/>
      <c r="EKP92" s="8"/>
      <c r="EKQ92" s="8"/>
      <c r="EKR92" s="8"/>
      <c r="EKS92" s="8"/>
      <c r="EKT92" s="8"/>
      <c r="EKU92" s="8"/>
      <c r="EKV92" s="8"/>
      <c r="EKW92" s="8"/>
      <c r="EKX92" s="8"/>
      <c r="EKY92" s="8"/>
      <c r="EKZ92" s="8"/>
      <c r="ELA92" s="8"/>
      <c r="ELB92" s="8"/>
      <c r="ELC92" s="8"/>
      <c r="ELD92" s="8"/>
      <c r="ELE92" s="8"/>
      <c r="ELF92" s="8"/>
      <c r="ELG92" s="8"/>
      <c r="ELH92" s="8"/>
      <c r="ELI92" s="8"/>
      <c r="ELJ92" s="8"/>
      <c r="ELK92" s="8"/>
      <c r="ELL92" s="8"/>
      <c r="ELM92" s="8"/>
      <c r="ELN92" s="8"/>
      <c r="ELO92" s="8"/>
      <c r="ELP92" s="8"/>
      <c r="ELQ92" s="8"/>
      <c r="ELR92" s="8"/>
      <c r="ELS92" s="8"/>
      <c r="ELT92" s="8"/>
      <c r="ELU92" s="8"/>
      <c r="ELV92" s="8"/>
      <c r="ELW92" s="8"/>
      <c r="ELX92" s="8"/>
      <c r="ELY92" s="8"/>
      <c r="ELZ92" s="8"/>
      <c r="EMA92" s="8"/>
      <c r="EMB92" s="8"/>
      <c r="EMC92" s="8"/>
      <c r="EMD92" s="8"/>
      <c r="EME92" s="8"/>
      <c r="EMF92" s="8"/>
      <c r="EMG92" s="8"/>
      <c r="EMH92" s="8"/>
      <c r="EMI92" s="8"/>
      <c r="EMJ92" s="8"/>
      <c r="EMK92" s="8"/>
      <c r="EML92" s="8"/>
      <c r="EMM92" s="8"/>
      <c r="EMN92" s="8"/>
      <c r="EMO92" s="8"/>
      <c r="EMP92" s="8"/>
      <c r="EMQ92" s="8"/>
      <c r="EMR92" s="8"/>
      <c r="EMS92" s="8"/>
      <c r="EMT92" s="8"/>
      <c r="EMU92" s="8"/>
      <c r="EMV92" s="8"/>
      <c r="EMW92" s="8"/>
      <c r="EMX92" s="8"/>
      <c r="EMY92" s="8"/>
      <c r="EMZ92" s="8"/>
      <c r="ENA92" s="8"/>
      <c r="ENB92" s="8"/>
      <c r="ENC92" s="8"/>
      <c r="END92" s="8"/>
      <c r="ENE92" s="8"/>
      <c r="ENF92" s="8"/>
      <c r="ENG92" s="8"/>
      <c r="ENH92" s="8"/>
      <c r="ENI92" s="8"/>
      <c r="ENJ92" s="8"/>
      <c r="ENK92" s="8"/>
      <c r="ENL92" s="8"/>
      <c r="ENM92" s="8"/>
      <c r="ENN92" s="8"/>
      <c r="ENO92" s="8"/>
      <c r="ENP92" s="8"/>
      <c r="ENQ92" s="8"/>
      <c r="ENR92" s="8"/>
      <c r="ENS92" s="8"/>
      <c r="ENT92" s="8"/>
      <c r="ENU92" s="8"/>
      <c r="ENV92" s="8"/>
      <c r="ENW92" s="8"/>
      <c r="ENX92" s="8"/>
      <c r="ENY92" s="8"/>
      <c r="ENZ92" s="8"/>
      <c r="EOA92" s="8"/>
      <c r="EOB92" s="8"/>
      <c r="EOC92" s="8"/>
      <c r="EOD92" s="8"/>
      <c r="EOE92" s="8"/>
      <c r="EOF92" s="8"/>
      <c r="EOG92" s="8"/>
      <c r="EOH92" s="8"/>
      <c r="EOI92" s="8"/>
      <c r="EOJ92" s="8"/>
      <c r="EOK92" s="8"/>
      <c r="EOL92" s="8"/>
      <c r="EOM92" s="8"/>
      <c r="EON92" s="8"/>
      <c r="EOO92" s="8"/>
      <c r="EOP92" s="8"/>
      <c r="EOQ92" s="8"/>
      <c r="EOR92" s="8"/>
      <c r="EOS92" s="8"/>
      <c r="EOT92" s="8"/>
      <c r="EOU92" s="8"/>
      <c r="EOV92" s="8"/>
      <c r="EOW92" s="8"/>
      <c r="EOX92" s="8"/>
      <c r="EOY92" s="8"/>
      <c r="EOZ92" s="8"/>
      <c r="EPA92" s="8"/>
      <c r="EPB92" s="8"/>
      <c r="EPC92" s="8"/>
      <c r="EPD92" s="8"/>
      <c r="EPE92" s="8"/>
      <c r="EPF92" s="8"/>
      <c r="EPG92" s="8"/>
      <c r="EPH92" s="8"/>
      <c r="EPI92" s="8"/>
      <c r="EPJ92" s="8"/>
      <c r="EPK92" s="8"/>
      <c r="EPL92" s="8"/>
      <c r="EPM92" s="8"/>
      <c r="EPN92" s="8"/>
      <c r="EPO92" s="8"/>
      <c r="EPP92" s="8"/>
      <c r="EPQ92" s="8"/>
      <c r="EPR92" s="8"/>
      <c r="EPS92" s="8"/>
      <c r="EPT92" s="8"/>
      <c r="EPU92" s="8"/>
      <c r="EPV92" s="8"/>
      <c r="EPW92" s="8"/>
      <c r="EPX92" s="8"/>
      <c r="EPY92" s="8"/>
      <c r="EPZ92" s="8"/>
      <c r="EQA92" s="8"/>
      <c r="EQB92" s="8"/>
      <c r="EQC92" s="8"/>
      <c r="EQD92" s="8"/>
      <c r="EQE92" s="8"/>
      <c r="EQF92" s="8"/>
      <c r="EQG92" s="8"/>
      <c r="EQH92" s="8"/>
      <c r="EQI92" s="8"/>
      <c r="EQJ92" s="8"/>
      <c r="EQK92" s="8"/>
      <c r="EQL92" s="8"/>
      <c r="EQM92" s="8"/>
      <c r="EQN92" s="8"/>
      <c r="EQO92" s="8"/>
      <c r="EQP92" s="8"/>
      <c r="EQQ92" s="8"/>
      <c r="EQR92" s="8"/>
      <c r="EQS92" s="8"/>
      <c r="EQT92" s="8"/>
      <c r="EQU92" s="8"/>
      <c r="EQV92" s="8"/>
      <c r="EQW92" s="8"/>
      <c r="EQX92" s="8"/>
      <c r="EQY92" s="8"/>
      <c r="EQZ92" s="8"/>
      <c r="ERA92" s="8"/>
      <c r="ERB92" s="8"/>
      <c r="ERC92" s="8"/>
      <c r="ERD92" s="8"/>
      <c r="ERE92" s="8"/>
      <c r="ERF92" s="8"/>
      <c r="ERG92" s="8"/>
      <c r="ERH92" s="8"/>
      <c r="ERI92" s="8"/>
      <c r="ERJ92" s="8"/>
      <c r="ERK92" s="8"/>
      <c r="ERL92" s="8"/>
      <c r="ERM92" s="8"/>
      <c r="ERN92" s="8"/>
      <c r="ERO92" s="8"/>
      <c r="ERP92" s="8"/>
      <c r="ERQ92" s="8"/>
      <c r="ERR92" s="8"/>
      <c r="ERS92" s="8"/>
      <c r="ERT92" s="8"/>
      <c r="ERU92" s="8"/>
      <c r="ERV92" s="8"/>
      <c r="ERW92" s="8"/>
      <c r="ERX92" s="8"/>
      <c r="ERY92" s="8"/>
      <c r="ERZ92" s="8"/>
      <c r="ESA92" s="8"/>
      <c r="ESB92" s="8"/>
      <c r="ESC92" s="8"/>
      <c r="ESD92" s="8"/>
      <c r="ESE92" s="8"/>
      <c r="ESF92" s="8"/>
      <c r="ESG92" s="8"/>
      <c r="ESH92" s="8"/>
      <c r="ESI92" s="8"/>
      <c r="ESJ92" s="8"/>
      <c r="ESK92" s="8"/>
      <c r="ESL92" s="8"/>
      <c r="ESM92" s="8"/>
      <c r="ESN92" s="8"/>
      <c r="ESO92" s="8"/>
      <c r="ESP92" s="8"/>
      <c r="ESQ92" s="8"/>
      <c r="ESR92" s="8"/>
      <c r="ESS92" s="8"/>
      <c r="EST92" s="8"/>
      <c r="ESU92" s="8"/>
      <c r="ESV92" s="8"/>
      <c r="ESW92" s="8"/>
      <c r="ESX92" s="8"/>
      <c r="ESY92" s="8"/>
      <c r="ESZ92" s="8"/>
      <c r="ETA92" s="8"/>
      <c r="ETB92" s="8"/>
      <c r="ETC92" s="8"/>
      <c r="ETD92" s="8"/>
      <c r="ETE92" s="8"/>
      <c r="ETF92" s="8"/>
      <c r="ETG92" s="8"/>
      <c r="ETH92" s="8"/>
      <c r="ETI92" s="8"/>
      <c r="ETJ92" s="8"/>
      <c r="ETK92" s="8"/>
      <c r="ETL92" s="8"/>
      <c r="ETM92" s="8"/>
      <c r="ETN92" s="8"/>
      <c r="ETO92" s="8"/>
      <c r="ETP92" s="8"/>
      <c r="ETQ92" s="8"/>
      <c r="ETR92" s="8"/>
      <c r="ETS92" s="8"/>
      <c r="ETT92" s="8"/>
      <c r="ETU92" s="8"/>
      <c r="ETV92" s="8"/>
      <c r="ETW92" s="8"/>
      <c r="ETX92" s="8"/>
      <c r="ETY92" s="8"/>
      <c r="ETZ92" s="8"/>
      <c r="EUA92" s="8"/>
      <c r="EUB92" s="8"/>
      <c r="EUC92" s="8"/>
      <c r="EUD92" s="8"/>
      <c r="EUE92" s="8"/>
      <c r="EUF92" s="8"/>
      <c r="EUG92" s="8"/>
      <c r="EUH92" s="8"/>
      <c r="EUI92" s="8"/>
      <c r="EUJ92" s="8"/>
      <c r="EUK92" s="8"/>
      <c r="EUL92" s="8"/>
      <c r="EUM92" s="8"/>
      <c r="EUN92" s="8"/>
      <c r="EUO92" s="8"/>
      <c r="EUP92" s="8"/>
      <c r="EUQ92" s="8"/>
      <c r="EUR92" s="8"/>
      <c r="EUS92" s="8"/>
      <c r="EUT92" s="8"/>
      <c r="EUU92" s="8"/>
      <c r="EUV92" s="8"/>
      <c r="EUW92" s="8"/>
      <c r="EUX92" s="8"/>
      <c r="EUY92" s="8"/>
      <c r="EUZ92" s="8"/>
      <c r="EVA92" s="8"/>
      <c r="EVB92" s="8"/>
      <c r="EVC92" s="8"/>
      <c r="EVD92" s="8"/>
      <c r="EVE92" s="8"/>
      <c r="EVF92" s="8"/>
      <c r="EVG92" s="8"/>
      <c r="EVH92" s="8"/>
      <c r="EVI92" s="8"/>
      <c r="EVJ92" s="8"/>
      <c r="EVK92" s="8"/>
      <c r="EVL92" s="8"/>
      <c r="EVM92" s="8"/>
      <c r="EVN92" s="8"/>
      <c r="EVO92" s="8"/>
      <c r="EVP92" s="8"/>
      <c r="EVQ92" s="8"/>
      <c r="EVR92" s="8"/>
      <c r="EVS92" s="8"/>
      <c r="EVT92" s="8"/>
      <c r="EVU92" s="8"/>
      <c r="EVV92" s="8"/>
      <c r="EVW92" s="8"/>
      <c r="EVX92" s="8"/>
      <c r="EVY92" s="8"/>
      <c r="EVZ92" s="8"/>
      <c r="EWA92" s="8"/>
      <c r="EWB92" s="8"/>
      <c r="EWC92" s="8"/>
      <c r="EWD92" s="8"/>
      <c r="EWE92" s="8"/>
      <c r="EWF92" s="8"/>
      <c r="EWG92" s="8"/>
      <c r="EWH92" s="8"/>
      <c r="EWI92" s="8"/>
      <c r="EWJ92" s="8"/>
      <c r="EWK92" s="8"/>
      <c r="EWL92" s="8"/>
      <c r="EWM92" s="8"/>
      <c r="EWN92" s="8"/>
      <c r="EWO92" s="8"/>
      <c r="EWP92" s="8"/>
      <c r="EWQ92" s="8"/>
      <c r="EWR92" s="8"/>
      <c r="EWS92" s="8"/>
      <c r="EWT92" s="8"/>
      <c r="EWU92" s="8"/>
      <c r="EWV92" s="8"/>
      <c r="EWW92" s="8"/>
      <c r="EWX92" s="8"/>
      <c r="EWY92" s="8"/>
      <c r="EWZ92" s="8"/>
      <c r="EXA92" s="8"/>
      <c r="EXB92" s="8"/>
      <c r="EXC92" s="8"/>
      <c r="EXD92" s="8"/>
      <c r="EXE92" s="8"/>
      <c r="EXF92" s="8"/>
      <c r="EXG92" s="8"/>
      <c r="EXH92" s="8"/>
      <c r="EXI92" s="8"/>
      <c r="EXJ92" s="8"/>
      <c r="EXK92" s="8"/>
      <c r="EXL92" s="8"/>
      <c r="EXM92" s="8"/>
      <c r="EXN92" s="8"/>
      <c r="EXO92" s="8"/>
      <c r="EXP92" s="8"/>
      <c r="EXQ92" s="8"/>
      <c r="EXR92" s="8"/>
      <c r="EXS92" s="8"/>
      <c r="EXT92" s="8"/>
      <c r="EXU92" s="8"/>
      <c r="EXV92" s="8"/>
      <c r="EXW92" s="8"/>
      <c r="EXX92" s="8"/>
      <c r="EXY92" s="8"/>
      <c r="EXZ92" s="8"/>
      <c r="EYA92" s="8"/>
      <c r="EYB92" s="8"/>
      <c r="EYC92" s="8"/>
      <c r="EYD92" s="8"/>
      <c r="EYE92" s="8"/>
      <c r="EYF92" s="8"/>
      <c r="EYG92" s="8"/>
      <c r="EYH92" s="8"/>
      <c r="EYI92" s="8"/>
      <c r="EYJ92" s="8"/>
      <c r="EYK92" s="8"/>
      <c r="EYL92" s="8"/>
      <c r="EYM92" s="8"/>
      <c r="EYN92" s="8"/>
      <c r="EYO92" s="8"/>
      <c r="EYP92" s="8"/>
      <c r="EYQ92" s="8"/>
      <c r="EYR92" s="8"/>
      <c r="EYS92" s="8"/>
      <c r="EYT92" s="8"/>
      <c r="EYU92" s="8"/>
      <c r="EYV92" s="8"/>
      <c r="EYW92" s="8"/>
      <c r="EYX92" s="8"/>
      <c r="EYY92" s="8"/>
      <c r="EYZ92" s="8"/>
      <c r="EZA92" s="8"/>
      <c r="EZB92" s="8"/>
      <c r="EZC92" s="8"/>
      <c r="EZD92" s="8"/>
      <c r="EZE92" s="8"/>
      <c r="EZF92" s="8"/>
      <c r="EZG92" s="8"/>
      <c r="EZH92" s="8"/>
      <c r="EZI92" s="8"/>
      <c r="EZJ92" s="8"/>
      <c r="EZK92" s="8"/>
      <c r="EZL92" s="8"/>
      <c r="EZM92" s="8"/>
      <c r="EZN92" s="8"/>
      <c r="EZO92" s="8"/>
      <c r="EZP92" s="8"/>
      <c r="EZQ92" s="8"/>
      <c r="EZR92" s="8"/>
      <c r="EZS92" s="8"/>
      <c r="EZT92" s="8"/>
      <c r="EZU92" s="8"/>
      <c r="EZV92" s="8"/>
      <c r="EZW92" s="8"/>
      <c r="EZX92" s="8"/>
      <c r="EZY92" s="8"/>
      <c r="EZZ92" s="8"/>
      <c r="FAA92" s="8"/>
      <c r="FAB92" s="8"/>
      <c r="FAC92" s="8"/>
      <c r="FAD92" s="8"/>
      <c r="FAE92" s="8"/>
      <c r="FAF92" s="8"/>
      <c r="FAG92" s="8"/>
      <c r="FAH92" s="8"/>
      <c r="FAI92" s="8"/>
      <c r="FAJ92" s="8"/>
      <c r="FAK92" s="8"/>
      <c r="FAL92" s="8"/>
      <c r="FAM92" s="8"/>
      <c r="FAN92" s="8"/>
      <c r="FAO92" s="8"/>
      <c r="FAP92" s="8"/>
      <c r="FAQ92" s="8"/>
      <c r="FAR92" s="8"/>
      <c r="FAS92" s="8"/>
      <c r="FAT92" s="8"/>
      <c r="FAU92" s="8"/>
      <c r="FAV92" s="8"/>
      <c r="FAW92" s="8"/>
      <c r="FAX92" s="8"/>
      <c r="FAY92" s="8"/>
      <c r="FAZ92" s="8"/>
      <c r="FBA92" s="8"/>
      <c r="FBB92" s="8"/>
      <c r="FBC92" s="8"/>
      <c r="FBD92" s="8"/>
      <c r="FBE92" s="8"/>
      <c r="FBF92" s="8"/>
      <c r="FBG92" s="8"/>
      <c r="FBH92" s="8"/>
      <c r="FBI92" s="8"/>
      <c r="FBJ92" s="8"/>
      <c r="FBK92" s="8"/>
      <c r="FBL92" s="8"/>
      <c r="FBM92" s="8"/>
      <c r="FBN92" s="8"/>
      <c r="FBO92" s="8"/>
      <c r="FBP92" s="8"/>
      <c r="FBQ92" s="8"/>
      <c r="FBR92" s="8"/>
      <c r="FBS92" s="8"/>
      <c r="FBT92" s="8"/>
      <c r="FBU92" s="8"/>
      <c r="FBV92" s="8"/>
      <c r="FBW92" s="8"/>
      <c r="FBX92" s="8"/>
      <c r="FBY92" s="8"/>
      <c r="FBZ92" s="8"/>
      <c r="FCA92" s="8"/>
      <c r="FCB92" s="8"/>
      <c r="FCC92" s="8"/>
      <c r="FCD92" s="8"/>
      <c r="FCE92" s="8"/>
      <c r="FCF92" s="8"/>
      <c r="FCG92" s="8"/>
      <c r="FCH92" s="8"/>
      <c r="FCI92" s="8"/>
      <c r="FCJ92" s="8"/>
      <c r="FCK92" s="8"/>
      <c r="FCL92" s="8"/>
      <c r="FCM92" s="8"/>
      <c r="FCN92" s="8"/>
      <c r="FCO92" s="8"/>
      <c r="FCP92" s="8"/>
      <c r="FCQ92" s="8"/>
      <c r="FCR92" s="8"/>
      <c r="FCS92" s="8"/>
      <c r="FCT92" s="8"/>
      <c r="FCU92" s="8"/>
      <c r="FCV92" s="8"/>
      <c r="FCW92" s="8"/>
      <c r="FCX92" s="8"/>
      <c r="FCY92" s="8"/>
      <c r="FCZ92" s="8"/>
      <c r="FDA92" s="8"/>
      <c r="FDB92" s="8"/>
      <c r="FDC92" s="8"/>
      <c r="FDD92" s="8"/>
      <c r="FDE92" s="8"/>
      <c r="FDF92" s="8"/>
      <c r="FDG92" s="8"/>
      <c r="FDH92" s="8"/>
      <c r="FDI92" s="8"/>
      <c r="FDJ92" s="8"/>
      <c r="FDK92" s="8"/>
      <c r="FDL92" s="8"/>
      <c r="FDM92" s="8"/>
      <c r="FDN92" s="8"/>
      <c r="FDO92" s="8"/>
      <c r="FDP92" s="8"/>
      <c r="FDQ92" s="8"/>
      <c r="FDR92" s="8"/>
      <c r="FDS92" s="8"/>
      <c r="FDT92" s="8"/>
      <c r="FDU92" s="8"/>
      <c r="FDV92" s="8"/>
      <c r="FDW92" s="8"/>
      <c r="FDX92" s="8"/>
      <c r="FDY92" s="8"/>
      <c r="FDZ92" s="8"/>
      <c r="FEA92" s="8"/>
      <c r="FEB92" s="8"/>
      <c r="FEC92" s="8"/>
      <c r="FED92" s="8"/>
      <c r="FEE92" s="8"/>
      <c r="FEF92" s="8"/>
      <c r="FEG92" s="8"/>
      <c r="FEH92" s="8"/>
      <c r="FEI92" s="8"/>
      <c r="FEJ92" s="8"/>
      <c r="FEK92" s="8"/>
      <c r="FEL92" s="8"/>
      <c r="FEM92" s="8"/>
      <c r="FEN92" s="8"/>
      <c r="FEO92" s="8"/>
      <c r="FEP92" s="8"/>
      <c r="FEQ92" s="8"/>
      <c r="FER92" s="8"/>
      <c r="FES92" s="8"/>
      <c r="FET92" s="8"/>
      <c r="FEU92" s="8"/>
      <c r="FEV92" s="8"/>
      <c r="FEW92" s="8"/>
      <c r="FEX92" s="8"/>
      <c r="FEY92" s="8"/>
      <c r="FEZ92" s="8"/>
      <c r="FFA92" s="8"/>
      <c r="FFB92" s="8"/>
      <c r="FFC92" s="8"/>
      <c r="FFD92" s="8"/>
      <c r="FFE92" s="8"/>
      <c r="FFF92" s="8"/>
      <c r="FFG92" s="8"/>
      <c r="FFH92" s="8"/>
      <c r="FFI92" s="8"/>
      <c r="FFJ92" s="8"/>
      <c r="FFK92" s="8"/>
      <c r="FFL92" s="8"/>
      <c r="FFM92" s="8"/>
      <c r="FFN92" s="8"/>
      <c r="FFO92" s="8"/>
      <c r="FFP92" s="8"/>
      <c r="FFQ92" s="8"/>
      <c r="FFR92" s="8"/>
      <c r="FFS92" s="8"/>
      <c r="FFT92" s="8"/>
      <c r="FFU92" s="8"/>
      <c r="FFV92" s="8"/>
      <c r="FFW92" s="8"/>
      <c r="FFX92" s="8"/>
      <c r="FFY92" s="8"/>
      <c r="FFZ92" s="8"/>
      <c r="FGA92" s="8"/>
      <c r="FGB92" s="8"/>
      <c r="FGC92" s="8"/>
      <c r="FGD92" s="8"/>
      <c r="FGE92" s="8"/>
      <c r="FGF92" s="8"/>
      <c r="FGG92" s="8"/>
      <c r="FGH92" s="8"/>
      <c r="FGI92" s="8"/>
      <c r="FGJ92" s="8"/>
      <c r="FGK92" s="8"/>
      <c r="FGL92" s="8"/>
      <c r="FGM92" s="8"/>
      <c r="FGN92" s="8"/>
      <c r="FGO92" s="8"/>
      <c r="FGP92" s="8"/>
      <c r="FGQ92" s="8"/>
      <c r="FGR92" s="8"/>
      <c r="FGS92" s="8"/>
      <c r="FGT92" s="8"/>
      <c r="FGU92" s="8"/>
      <c r="FGV92" s="8"/>
      <c r="FGW92" s="8"/>
      <c r="FGX92" s="8"/>
      <c r="FGY92" s="8"/>
      <c r="FGZ92" s="8"/>
      <c r="FHA92" s="8"/>
      <c r="FHB92" s="8"/>
      <c r="FHC92" s="8"/>
      <c r="FHD92" s="8"/>
      <c r="FHE92" s="8"/>
      <c r="FHF92" s="8"/>
      <c r="FHG92" s="8"/>
      <c r="FHH92" s="8"/>
      <c r="FHI92" s="8"/>
      <c r="FHJ92" s="8"/>
      <c r="FHK92" s="8"/>
      <c r="FHL92" s="8"/>
      <c r="FHM92" s="8"/>
      <c r="FHN92" s="8"/>
      <c r="FHO92" s="8"/>
      <c r="FHP92" s="8"/>
      <c r="FHQ92" s="8"/>
      <c r="FHR92" s="8"/>
      <c r="FHS92" s="8"/>
      <c r="FHT92" s="8"/>
      <c r="FHU92" s="8"/>
      <c r="FHV92" s="8"/>
      <c r="FHW92" s="8"/>
      <c r="FHX92" s="8"/>
      <c r="FHY92" s="8"/>
      <c r="FHZ92" s="8"/>
      <c r="FIA92" s="8"/>
      <c r="FIB92" s="8"/>
      <c r="FIC92" s="8"/>
      <c r="FID92" s="8"/>
      <c r="FIE92" s="8"/>
      <c r="FIF92" s="8"/>
      <c r="FIG92" s="8"/>
      <c r="FIH92" s="8"/>
      <c r="FII92" s="8"/>
      <c r="FIJ92" s="8"/>
      <c r="FIK92" s="8"/>
      <c r="FIL92" s="8"/>
      <c r="FIM92" s="8"/>
      <c r="FIN92" s="8"/>
      <c r="FIO92" s="8"/>
      <c r="FIP92" s="8"/>
      <c r="FIQ92" s="8"/>
      <c r="FIR92" s="8"/>
      <c r="FIS92" s="8"/>
      <c r="FIT92" s="8"/>
      <c r="FIU92" s="8"/>
      <c r="FIV92" s="8"/>
      <c r="FIW92" s="8"/>
      <c r="FIX92" s="8"/>
      <c r="FIY92" s="8"/>
      <c r="FIZ92" s="8"/>
      <c r="FJA92" s="8"/>
      <c r="FJB92" s="8"/>
      <c r="FJC92" s="8"/>
      <c r="FJD92" s="8"/>
      <c r="FJE92" s="8"/>
      <c r="FJF92" s="8"/>
      <c r="FJG92" s="8"/>
      <c r="FJH92" s="8"/>
      <c r="FJI92" s="8"/>
      <c r="FJJ92" s="8"/>
      <c r="FJK92" s="8"/>
      <c r="FJL92" s="8"/>
      <c r="FJM92" s="8"/>
      <c r="FJN92" s="8"/>
      <c r="FJO92" s="8"/>
      <c r="FJP92" s="8"/>
      <c r="FJQ92" s="8"/>
      <c r="FJR92" s="8"/>
      <c r="FJS92" s="8"/>
      <c r="FJT92" s="8"/>
      <c r="FJU92" s="8"/>
      <c r="FJV92" s="8"/>
      <c r="FJW92" s="8"/>
      <c r="FJX92" s="8"/>
      <c r="FJY92" s="8"/>
      <c r="FJZ92" s="8"/>
      <c r="FKA92" s="8"/>
      <c r="FKB92" s="8"/>
      <c r="FKC92" s="8"/>
      <c r="FKD92" s="8"/>
      <c r="FKE92" s="8"/>
      <c r="FKF92" s="8"/>
      <c r="FKG92" s="8"/>
      <c r="FKH92" s="8"/>
      <c r="FKI92" s="8"/>
      <c r="FKJ92" s="8"/>
      <c r="FKK92" s="8"/>
      <c r="FKL92" s="8"/>
      <c r="FKM92" s="8"/>
      <c r="FKN92" s="8"/>
      <c r="FKO92" s="8"/>
      <c r="FKP92" s="8"/>
      <c r="FKQ92" s="8"/>
      <c r="FKR92" s="8"/>
      <c r="FKS92" s="8"/>
      <c r="FKT92" s="8"/>
      <c r="FKU92" s="8"/>
      <c r="FKV92" s="8"/>
      <c r="FKW92" s="8"/>
      <c r="FKX92" s="8"/>
      <c r="FKY92" s="8"/>
      <c r="FKZ92" s="8"/>
      <c r="FLA92" s="8"/>
      <c r="FLB92" s="8"/>
      <c r="FLC92" s="8"/>
      <c r="FLD92" s="8"/>
      <c r="FLE92" s="8"/>
      <c r="FLF92" s="8"/>
      <c r="FLG92" s="8"/>
      <c r="FLH92" s="8"/>
      <c r="FLI92" s="8"/>
      <c r="FLJ92" s="8"/>
      <c r="FLK92" s="8"/>
      <c r="FLL92" s="8"/>
      <c r="FLM92" s="8"/>
      <c r="FLN92" s="8"/>
      <c r="FLO92" s="8"/>
      <c r="FLP92" s="8"/>
      <c r="FLQ92" s="8"/>
      <c r="FLR92" s="8"/>
      <c r="FLS92" s="8"/>
      <c r="FLT92" s="8"/>
      <c r="FLU92" s="8"/>
      <c r="FLV92" s="8"/>
      <c r="FLW92" s="8"/>
      <c r="FLX92" s="8"/>
      <c r="FLY92" s="8"/>
      <c r="FLZ92" s="8"/>
      <c r="FMA92" s="8"/>
      <c r="FMB92" s="8"/>
      <c r="FMC92" s="8"/>
      <c r="FMD92" s="8"/>
      <c r="FME92" s="8"/>
      <c r="FMF92" s="8"/>
      <c r="FMG92" s="8"/>
      <c r="FMH92" s="8"/>
      <c r="FMI92" s="8"/>
      <c r="FMJ92" s="8"/>
      <c r="FMK92" s="8"/>
      <c r="FML92" s="8"/>
      <c r="FMM92" s="8"/>
      <c r="FMN92" s="8"/>
      <c r="FMO92" s="8"/>
      <c r="FMP92" s="8"/>
      <c r="FMQ92" s="8"/>
      <c r="FMR92" s="8"/>
      <c r="FMS92" s="8"/>
      <c r="FMT92" s="8"/>
      <c r="FMU92" s="8"/>
      <c r="FMV92" s="8"/>
      <c r="FMW92" s="8"/>
      <c r="FMX92" s="8"/>
      <c r="FMY92" s="8"/>
      <c r="FMZ92" s="8"/>
      <c r="FNA92" s="8"/>
      <c r="FNB92" s="8"/>
      <c r="FNC92" s="8"/>
      <c r="FND92" s="8"/>
      <c r="FNE92" s="8"/>
      <c r="FNF92" s="8"/>
      <c r="FNG92" s="8"/>
      <c r="FNH92" s="8"/>
      <c r="FNI92" s="8"/>
      <c r="FNJ92" s="8"/>
      <c r="FNK92" s="8"/>
      <c r="FNL92" s="8"/>
      <c r="FNM92" s="8"/>
      <c r="FNN92" s="8"/>
      <c r="FNO92" s="8"/>
      <c r="FNP92" s="8"/>
      <c r="FNQ92" s="8"/>
      <c r="FNR92" s="8"/>
      <c r="FNS92" s="8"/>
      <c r="FNT92" s="8"/>
      <c r="FNU92" s="8"/>
      <c r="FNV92" s="8"/>
      <c r="FNW92" s="8"/>
      <c r="FNX92" s="8"/>
      <c r="FNY92" s="8"/>
      <c r="FNZ92" s="8"/>
      <c r="FOA92" s="8"/>
      <c r="FOB92" s="8"/>
      <c r="FOC92" s="8"/>
      <c r="FOD92" s="8"/>
      <c r="FOE92" s="8"/>
      <c r="FOF92" s="8"/>
      <c r="FOG92" s="8"/>
      <c r="FOH92" s="8"/>
      <c r="FOI92" s="8"/>
      <c r="FOJ92" s="8"/>
      <c r="FOK92" s="8"/>
      <c r="FOL92" s="8"/>
      <c r="FOM92" s="8"/>
      <c r="FON92" s="8"/>
      <c r="FOO92" s="8"/>
      <c r="FOP92" s="8"/>
      <c r="FOQ92" s="8"/>
      <c r="FOR92" s="8"/>
      <c r="FOS92" s="8"/>
      <c r="FOT92" s="8"/>
      <c r="FOU92" s="8"/>
      <c r="FOV92" s="8"/>
      <c r="FOW92" s="8"/>
      <c r="FOX92" s="8"/>
      <c r="FOY92" s="8"/>
      <c r="FOZ92" s="8"/>
      <c r="FPA92" s="8"/>
      <c r="FPB92" s="8"/>
      <c r="FPC92" s="8"/>
      <c r="FPD92" s="8"/>
      <c r="FPE92" s="8"/>
      <c r="FPF92" s="8"/>
      <c r="FPG92" s="8"/>
      <c r="FPH92" s="8"/>
      <c r="FPI92" s="8"/>
      <c r="FPJ92" s="8"/>
      <c r="FPK92" s="8"/>
      <c r="FPL92" s="8"/>
      <c r="FPM92" s="8"/>
      <c r="FPN92" s="8"/>
      <c r="FPO92" s="8"/>
      <c r="FPP92" s="8"/>
      <c r="FPQ92" s="8"/>
      <c r="FPR92" s="8"/>
      <c r="FPS92" s="8"/>
      <c r="FPT92" s="8"/>
      <c r="FPU92" s="8"/>
      <c r="FPV92" s="8"/>
      <c r="FPW92" s="8"/>
      <c r="FPX92" s="8"/>
      <c r="FPY92" s="8"/>
      <c r="FPZ92" s="8"/>
      <c r="FQA92" s="8"/>
      <c r="FQB92" s="8"/>
      <c r="FQC92" s="8"/>
      <c r="FQD92" s="8"/>
      <c r="FQE92" s="8"/>
      <c r="FQF92" s="8"/>
      <c r="FQG92" s="8"/>
      <c r="FQH92" s="8"/>
      <c r="FQI92" s="8"/>
      <c r="FQJ92" s="8"/>
      <c r="FQK92" s="8"/>
      <c r="FQL92" s="8"/>
      <c r="FQM92" s="8"/>
      <c r="FQN92" s="8"/>
      <c r="FQO92" s="8"/>
      <c r="FQP92" s="8"/>
      <c r="FQQ92" s="8"/>
      <c r="FQR92" s="8"/>
      <c r="FQS92" s="8"/>
      <c r="FQT92" s="8"/>
      <c r="FQU92" s="8"/>
      <c r="FQV92" s="8"/>
      <c r="FQW92" s="8"/>
      <c r="FQX92" s="8"/>
      <c r="FQY92" s="8"/>
      <c r="FQZ92" s="8"/>
      <c r="FRA92" s="8"/>
      <c r="FRB92" s="8"/>
      <c r="FRC92" s="8"/>
      <c r="FRD92" s="8"/>
      <c r="FRE92" s="8"/>
      <c r="FRF92" s="8"/>
      <c r="FRG92" s="8"/>
      <c r="FRH92" s="8"/>
      <c r="FRI92" s="8"/>
      <c r="FRJ92" s="8"/>
      <c r="FRK92" s="8"/>
      <c r="FRL92" s="8"/>
      <c r="FRM92" s="8"/>
      <c r="FRN92" s="8"/>
      <c r="FRO92" s="8"/>
      <c r="FRP92" s="8"/>
      <c r="FRQ92" s="8"/>
      <c r="FRR92" s="8"/>
      <c r="FRS92" s="8"/>
      <c r="FRT92" s="8"/>
      <c r="FRU92" s="8"/>
      <c r="FRV92" s="8"/>
      <c r="FRW92" s="8"/>
      <c r="FRX92" s="8"/>
      <c r="FRY92" s="8"/>
      <c r="FRZ92" s="8"/>
      <c r="FSA92" s="8"/>
      <c r="FSB92" s="8"/>
      <c r="FSC92" s="8"/>
      <c r="FSD92" s="8"/>
      <c r="FSE92" s="8"/>
      <c r="FSF92" s="8"/>
      <c r="FSG92" s="8"/>
      <c r="FSH92" s="8"/>
      <c r="FSI92" s="8"/>
      <c r="FSJ92" s="8"/>
      <c r="FSK92" s="8"/>
      <c r="FSL92" s="8"/>
      <c r="FSM92" s="8"/>
      <c r="FSN92" s="8"/>
      <c r="FSO92" s="8"/>
      <c r="FSP92" s="8"/>
      <c r="FSQ92" s="8"/>
      <c r="FSR92" s="8"/>
      <c r="FSS92" s="8"/>
      <c r="FST92" s="8"/>
      <c r="FSU92" s="8"/>
      <c r="FSV92" s="8"/>
      <c r="FSW92" s="8"/>
      <c r="FSX92" s="8"/>
      <c r="FSY92" s="8"/>
      <c r="FSZ92" s="8"/>
      <c r="FTA92" s="8"/>
      <c r="FTB92" s="8"/>
      <c r="FTC92" s="8"/>
      <c r="FTD92" s="8"/>
      <c r="FTE92" s="8"/>
      <c r="FTF92" s="8"/>
      <c r="FTG92" s="8"/>
      <c r="FTH92" s="8"/>
      <c r="FTI92" s="8"/>
      <c r="FTJ92" s="8"/>
      <c r="FTK92" s="8"/>
      <c r="FTL92" s="8"/>
      <c r="FTM92" s="8"/>
      <c r="FTN92" s="8"/>
      <c r="FTO92" s="8"/>
      <c r="FTP92" s="8"/>
      <c r="FTQ92" s="8"/>
      <c r="FTR92" s="8"/>
      <c r="FTS92" s="8"/>
      <c r="FTT92" s="8"/>
      <c r="FTU92" s="8"/>
      <c r="FTV92" s="8"/>
      <c r="FTW92" s="8"/>
      <c r="FTX92" s="8"/>
      <c r="FTY92" s="8"/>
      <c r="FTZ92" s="8"/>
      <c r="FUA92" s="8"/>
      <c r="FUB92" s="8"/>
      <c r="FUC92" s="8"/>
      <c r="FUD92" s="8"/>
      <c r="FUE92" s="8"/>
      <c r="FUF92" s="8"/>
      <c r="FUG92" s="8"/>
      <c r="FUH92" s="8"/>
      <c r="FUI92" s="8"/>
      <c r="FUJ92" s="8"/>
      <c r="FUK92" s="8"/>
      <c r="FUL92" s="8"/>
      <c r="FUM92" s="8"/>
      <c r="FUN92" s="8"/>
      <c r="FUO92" s="8"/>
      <c r="FUP92" s="8"/>
      <c r="FUQ92" s="8"/>
      <c r="FUR92" s="8"/>
      <c r="FUS92" s="8"/>
      <c r="FUT92" s="8"/>
      <c r="FUU92" s="8"/>
      <c r="FUV92" s="8"/>
      <c r="FUW92" s="8"/>
      <c r="FUX92" s="8"/>
      <c r="FUY92" s="8"/>
      <c r="FUZ92" s="8"/>
      <c r="FVA92" s="8"/>
      <c r="FVB92" s="8"/>
      <c r="FVC92" s="8"/>
      <c r="FVD92" s="8"/>
      <c r="FVE92" s="8"/>
      <c r="FVF92" s="8"/>
      <c r="FVG92" s="8"/>
      <c r="FVH92" s="8"/>
      <c r="FVI92" s="8"/>
      <c r="FVJ92" s="8"/>
      <c r="FVK92" s="8"/>
      <c r="FVL92" s="8"/>
      <c r="FVM92" s="8"/>
      <c r="FVN92" s="8"/>
      <c r="FVO92" s="8"/>
      <c r="FVP92" s="8"/>
      <c r="FVQ92" s="8"/>
      <c r="FVR92" s="8"/>
      <c r="FVS92" s="8"/>
      <c r="FVT92" s="8"/>
      <c r="FVU92" s="8"/>
      <c r="FVV92" s="8"/>
      <c r="FVW92" s="8"/>
      <c r="FVX92" s="8"/>
      <c r="FVY92" s="8"/>
      <c r="FVZ92" s="8"/>
      <c r="FWA92" s="8"/>
      <c r="FWB92" s="8"/>
      <c r="FWC92" s="8"/>
      <c r="FWD92" s="8"/>
      <c r="FWE92" s="8"/>
      <c r="FWF92" s="8"/>
      <c r="FWG92" s="8"/>
      <c r="FWH92" s="8"/>
      <c r="FWI92" s="8"/>
      <c r="FWJ92" s="8"/>
      <c r="FWK92" s="8"/>
      <c r="FWL92" s="8"/>
      <c r="FWM92" s="8"/>
      <c r="FWN92" s="8"/>
      <c r="FWO92" s="8"/>
      <c r="FWP92" s="8"/>
      <c r="FWQ92" s="8"/>
      <c r="FWR92" s="8"/>
      <c r="FWS92" s="8"/>
      <c r="FWT92" s="8"/>
      <c r="FWU92" s="8"/>
      <c r="FWV92" s="8"/>
      <c r="FWW92" s="8"/>
      <c r="FWX92" s="8"/>
      <c r="FWY92" s="8"/>
      <c r="FWZ92" s="8"/>
      <c r="FXA92" s="8"/>
      <c r="FXB92" s="8"/>
      <c r="FXC92" s="8"/>
      <c r="FXD92" s="8"/>
      <c r="FXE92" s="8"/>
      <c r="FXF92" s="8"/>
      <c r="FXG92" s="8"/>
      <c r="FXH92" s="8"/>
      <c r="FXI92" s="8"/>
      <c r="FXJ92" s="8"/>
      <c r="FXK92" s="8"/>
      <c r="FXL92" s="8"/>
      <c r="FXM92" s="8"/>
      <c r="FXN92" s="8"/>
      <c r="FXO92" s="8"/>
      <c r="FXP92" s="8"/>
      <c r="FXQ92" s="8"/>
      <c r="FXR92" s="8"/>
      <c r="FXS92" s="8"/>
      <c r="FXT92" s="8"/>
      <c r="FXU92" s="8"/>
      <c r="FXV92" s="8"/>
      <c r="FXW92" s="8"/>
      <c r="FXX92" s="8"/>
      <c r="FXY92" s="8"/>
      <c r="FXZ92" s="8"/>
      <c r="FYA92" s="8"/>
      <c r="FYB92" s="8"/>
      <c r="FYC92" s="8"/>
      <c r="FYD92" s="8"/>
      <c r="FYE92" s="8"/>
      <c r="FYF92" s="8"/>
      <c r="FYG92" s="8"/>
      <c r="FYH92" s="8"/>
      <c r="FYI92" s="8"/>
      <c r="FYJ92" s="8"/>
      <c r="FYK92" s="8"/>
      <c r="FYL92" s="8"/>
      <c r="FYM92" s="8"/>
      <c r="FYN92" s="8"/>
      <c r="FYO92" s="8"/>
      <c r="FYP92" s="8"/>
      <c r="FYQ92" s="8"/>
      <c r="FYR92" s="8"/>
      <c r="FYS92" s="8"/>
      <c r="FYT92" s="8"/>
      <c r="FYU92" s="8"/>
      <c r="FYV92" s="8"/>
      <c r="FYW92" s="8"/>
      <c r="FYX92" s="8"/>
      <c r="FYY92" s="8"/>
      <c r="FYZ92" s="8"/>
      <c r="FZA92" s="8"/>
      <c r="FZB92" s="8"/>
      <c r="FZC92" s="8"/>
      <c r="FZD92" s="8"/>
      <c r="FZE92" s="8"/>
      <c r="FZF92" s="8"/>
      <c r="FZG92" s="8"/>
      <c r="FZH92" s="8"/>
      <c r="FZI92" s="8"/>
      <c r="FZJ92" s="8"/>
      <c r="FZK92" s="8"/>
      <c r="FZL92" s="8"/>
      <c r="FZM92" s="8"/>
      <c r="FZN92" s="8"/>
      <c r="FZO92" s="8"/>
      <c r="FZP92" s="8"/>
      <c r="FZQ92" s="8"/>
      <c r="FZR92" s="8"/>
      <c r="FZS92" s="8"/>
      <c r="FZT92" s="8"/>
      <c r="FZU92" s="8"/>
      <c r="FZV92" s="8"/>
      <c r="FZW92" s="8"/>
      <c r="FZX92" s="8"/>
      <c r="FZY92" s="8"/>
      <c r="FZZ92" s="8"/>
      <c r="GAA92" s="8"/>
      <c r="GAB92" s="8"/>
      <c r="GAC92" s="8"/>
      <c r="GAD92" s="8"/>
      <c r="GAE92" s="8"/>
      <c r="GAF92" s="8"/>
      <c r="GAG92" s="8"/>
      <c r="GAH92" s="8"/>
      <c r="GAI92" s="8"/>
      <c r="GAJ92" s="8"/>
      <c r="GAK92" s="8"/>
      <c r="GAL92" s="8"/>
      <c r="GAM92" s="8"/>
      <c r="GAN92" s="8"/>
      <c r="GAO92" s="8"/>
      <c r="GAP92" s="8"/>
      <c r="GAQ92" s="8"/>
      <c r="GAR92" s="8"/>
      <c r="GAS92" s="8"/>
      <c r="GAT92" s="8"/>
      <c r="GAU92" s="8"/>
      <c r="GAV92" s="8"/>
      <c r="GAW92" s="8"/>
      <c r="GAX92" s="8"/>
      <c r="GAY92" s="8"/>
      <c r="GAZ92" s="8"/>
      <c r="GBA92" s="8"/>
      <c r="GBB92" s="8"/>
      <c r="GBC92" s="8"/>
      <c r="GBD92" s="8"/>
      <c r="GBE92" s="8"/>
      <c r="GBF92" s="8"/>
      <c r="GBG92" s="8"/>
      <c r="GBH92" s="8"/>
      <c r="GBI92" s="8"/>
      <c r="GBJ92" s="8"/>
      <c r="GBK92" s="8"/>
      <c r="GBL92" s="8"/>
      <c r="GBM92" s="8"/>
      <c r="GBN92" s="8"/>
      <c r="GBO92" s="8"/>
      <c r="GBP92" s="8"/>
      <c r="GBQ92" s="8"/>
      <c r="GBR92" s="8"/>
      <c r="GBS92" s="8"/>
      <c r="GBT92" s="8"/>
      <c r="GBU92" s="8"/>
      <c r="GBV92" s="8"/>
      <c r="GBW92" s="8"/>
      <c r="GBX92" s="8"/>
      <c r="GBY92" s="8"/>
      <c r="GBZ92" s="8"/>
      <c r="GCA92" s="8"/>
      <c r="GCB92" s="8"/>
      <c r="GCC92" s="8"/>
      <c r="GCD92" s="8"/>
      <c r="GCE92" s="8"/>
      <c r="GCF92" s="8"/>
      <c r="GCG92" s="8"/>
      <c r="GCH92" s="8"/>
      <c r="GCI92" s="8"/>
      <c r="GCJ92" s="8"/>
      <c r="GCK92" s="8"/>
      <c r="GCL92" s="8"/>
      <c r="GCM92" s="8"/>
      <c r="GCN92" s="8"/>
      <c r="GCO92" s="8"/>
      <c r="GCP92" s="8"/>
      <c r="GCQ92" s="8"/>
      <c r="GCR92" s="8"/>
      <c r="GCS92" s="8"/>
      <c r="GCT92" s="8"/>
      <c r="GCU92" s="8"/>
      <c r="GCV92" s="8"/>
      <c r="GCW92" s="8"/>
      <c r="GCX92" s="8"/>
      <c r="GCY92" s="8"/>
      <c r="GCZ92" s="8"/>
      <c r="GDA92" s="8"/>
      <c r="GDB92" s="8"/>
      <c r="GDC92" s="8"/>
      <c r="GDD92" s="8"/>
      <c r="GDE92" s="8"/>
      <c r="GDF92" s="8"/>
      <c r="GDG92" s="8"/>
      <c r="GDH92" s="8"/>
      <c r="GDI92" s="8"/>
      <c r="GDJ92" s="8"/>
      <c r="GDK92" s="8"/>
      <c r="GDL92" s="8"/>
      <c r="GDM92" s="8"/>
      <c r="GDN92" s="8"/>
      <c r="GDO92" s="8"/>
      <c r="GDP92" s="8"/>
      <c r="GDQ92" s="8"/>
      <c r="GDR92" s="8"/>
      <c r="GDS92" s="8"/>
      <c r="GDT92" s="8"/>
      <c r="GDU92" s="8"/>
      <c r="GDV92" s="8"/>
      <c r="GDW92" s="8"/>
      <c r="GDX92" s="8"/>
      <c r="GDY92" s="8"/>
      <c r="GDZ92" s="8"/>
      <c r="GEA92" s="8"/>
      <c r="GEB92" s="8"/>
      <c r="GEC92" s="8"/>
      <c r="GED92" s="8"/>
      <c r="GEE92" s="8"/>
      <c r="GEF92" s="8"/>
      <c r="GEG92" s="8"/>
      <c r="GEH92" s="8"/>
      <c r="GEI92" s="8"/>
      <c r="GEJ92" s="8"/>
      <c r="GEK92" s="8"/>
      <c r="GEL92" s="8"/>
      <c r="GEM92" s="8"/>
      <c r="GEN92" s="8"/>
      <c r="GEO92" s="8"/>
      <c r="GEP92" s="8"/>
      <c r="GEQ92" s="8"/>
      <c r="GER92" s="8"/>
      <c r="GES92" s="8"/>
      <c r="GET92" s="8"/>
      <c r="GEU92" s="8"/>
      <c r="GEV92" s="8"/>
      <c r="GEW92" s="8"/>
      <c r="GEX92" s="8"/>
      <c r="GEY92" s="8"/>
      <c r="GEZ92" s="8"/>
      <c r="GFA92" s="8"/>
      <c r="GFB92" s="8"/>
      <c r="GFC92" s="8"/>
      <c r="GFD92" s="8"/>
      <c r="GFE92" s="8"/>
      <c r="GFF92" s="8"/>
      <c r="GFG92" s="8"/>
      <c r="GFH92" s="8"/>
      <c r="GFI92" s="8"/>
      <c r="GFJ92" s="8"/>
      <c r="GFK92" s="8"/>
      <c r="GFL92" s="8"/>
      <c r="GFM92" s="8"/>
      <c r="GFN92" s="8"/>
      <c r="GFO92" s="8"/>
      <c r="GFP92" s="8"/>
      <c r="GFQ92" s="8"/>
      <c r="GFR92" s="8"/>
      <c r="GFS92" s="8"/>
      <c r="GFT92" s="8"/>
      <c r="GFU92" s="8"/>
      <c r="GFV92" s="8"/>
      <c r="GFW92" s="8"/>
      <c r="GFX92" s="8"/>
      <c r="GFY92" s="8"/>
      <c r="GFZ92" s="8"/>
      <c r="GGA92" s="8"/>
      <c r="GGB92" s="8"/>
      <c r="GGC92" s="8"/>
      <c r="GGD92" s="8"/>
      <c r="GGE92" s="8"/>
      <c r="GGF92" s="8"/>
      <c r="GGG92" s="8"/>
      <c r="GGH92" s="8"/>
      <c r="GGI92" s="8"/>
      <c r="GGJ92" s="8"/>
      <c r="GGK92" s="8"/>
      <c r="GGL92" s="8"/>
      <c r="GGM92" s="8"/>
      <c r="GGN92" s="8"/>
      <c r="GGO92" s="8"/>
      <c r="GGP92" s="8"/>
      <c r="GGQ92" s="8"/>
      <c r="GGR92" s="8"/>
      <c r="GGS92" s="8"/>
      <c r="GGT92" s="8"/>
      <c r="GGU92" s="8"/>
      <c r="GGV92" s="8"/>
      <c r="GGW92" s="8"/>
      <c r="GGX92" s="8"/>
      <c r="GGY92" s="8"/>
      <c r="GGZ92" s="8"/>
      <c r="GHA92" s="8"/>
      <c r="GHB92" s="8"/>
      <c r="GHC92" s="8"/>
      <c r="GHD92" s="8"/>
      <c r="GHE92" s="8"/>
      <c r="GHF92" s="8"/>
      <c r="GHG92" s="8"/>
      <c r="GHH92" s="8"/>
      <c r="GHI92" s="8"/>
      <c r="GHJ92" s="8"/>
      <c r="GHK92" s="8"/>
      <c r="GHL92" s="8"/>
      <c r="GHM92" s="8"/>
      <c r="GHN92" s="8"/>
      <c r="GHO92" s="8"/>
      <c r="GHP92" s="8"/>
      <c r="GHQ92" s="8"/>
      <c r="GHR92" s="8"/>
      <c r="GHS92" s="8"/>
      <c r="GHT92" s="8"/>
      <c r="GHU92" s="8"/>
      <c r="GHV92" s="8"/>
      <c r="GHW92" s="8"/>
      <c r="GHX92" s="8"/>
      <c r="GHY92" s="8"/>
      <c r="GHZ92" s="8"/>
      <c r="GIA92" s="8"/>
      <c r="GIB92" s="8"/>
      <c r="GIC92" s="8"/>
      <c r="GID92" s="8"/>
      <c r="GIE92" s="8"/>
      <c r="GIF92" s="8"/>
      <c r="GIG92" s="8"/>
      <c r="GIH92" s="8"/>
      <c r="GII92" s="8"/>
      <c r="GIJ92" s="8"/>
      <c r="GIK92" s="8"/>
      <c r="GIL92" s="8"/>
      <c r="GIM92" s="8"/>
      <c r="GIN92" s="8"/>
      <c r="GIO92" s="8"/>
      <c r="GIP92" s="8"/>
      <c r="GIQ92" s="8"/>
      <c r="GIR92" s="8"/>
      <c r="GIS92" s="8"/>
      <c r="GIT92" s="8"/>
      <c r="GIU92" s="8"/>
      <c r="GIV92" s="8"/>
      <c r="GIW92" s="8"/>
      <c r="GIX92" s="8"/>
      <c r="GIY92" s="8"/>
      <c r="GIZ92" s="8"/>
      <c r="GJA92" s="8"/>
      <c r="GJB92" s="8"/>
      <c r="GJC92" s="8"/>
      <c r="GJD92" s="8"/>
      <c r="GJE92" s="8"/>
      <c r="GJF92" s="8"/>
      <c r="GJG92" s="8"/>
      <c r="GJH92" s="8"/>
      <c r="GJI92" s="8"/>
      <c r="GJJ92" s="8"/>
      <c r="GJK92" s="8"/>
      <c r="GJL92" s="8"/>
      <c r="GJM92" s="8"/>
      <c r="GJN92" s="8"/>
      <c r="GJO92" s="8"/>
      <c r="GJP92" s="8"/>
      <c r="GJQ92" s="8"/>
      <c r="GJR92" s="8"/>
      <c r="GJS92" s="8"/>
      <c r="GJT92" s="8"/>
      <c r="GJU92" s="8"/>
      <c r="GJV92" s="8"/>
      <c r="GJW92" s="8"/>
      <c r="GJX92" s="8"/>
      <c r="GJY92" s="8"/>
      <c r="GJZ92" s="8"/>
      <c r="GKA92" s="8"/>
      <c r="GKB92" s="8"/>
      <c r="GKC92" s="8"/>
      <c r="GKD92" s="8"/>
      <c r="GKE92" s="8"/>
      <c r="GKF92" s="8"/>
      <c r="GKG92" s="8"/>
      <c r="GKH92" s="8"/>
      <c r="GKI92" s="8"/>
      <c r="GKJ92" s="8"/>
      <c r="GKK92" s="8"/>
      <c r="GKL92" s="8"/>
      <c r="GKM92" s="8"/>
      <c r="GKN92" s="8"/>
      <c r="GKO92" s="8"/>
      <c r="GKP92" s="8"/>
      <c r="GKQ92" s="8"/>
      <c r="GKR92" s="8"/>
      <c r="GKS92" s="8"/>
      <c r="GKT92" s="8"/>
      <c r="GKU92" s="8"/>
      <c r="GKV92" s="8"/>
      <c r="GKW92" s="8"/>
      <c r="GKX92" s="8"/>
      <c r="GKY92" s="8"/>
      <c r="GKZ92" s="8"/>
      <c r="GLA92" s="8"/>
      <c r="GLB92" s="8"/>
      <c r="GLC92" s="8"/>
      <c r="GLD92" s="8"/>
      <c r="GLE92" s="8"/>
      <c r="GLF92" s="8"/>
      <c r="GLG92" s="8"/>
      <c r="GLH92" s="8"/>
      <c r="GLI92" s="8"/>
      <c r="GLJ92" s="8"/>
      <c r="GLK92" s="8"/>
      <c r="GLL92" s="8"/>
      <c r="GLM92" s="8"/>
      <c r="GLN92" s="8"/>
      <c r="GLO92" s="8"/>
      <c r="GLP92" s="8"/>
      <c r="GLQ92" s="8"/>
      <c r="GLR92" s="8"/>
      <c r="GLS92" s="8"/>
      <c r="GLT92" s="8"/>
      <c r="GLU92" s="8"/>
      <c r="GLV92" s="8"/>
      <c r="GLW92" s="8"/>
      <c r="GLX92" s="8"/>
      <c r="GLY92" s="8"/>
      <c r="GLZ92" s="8"/>
      <c r="GMA92" s="8"/>
      <c r="GMB92" s="8"/>
      <c r="GMC92" s="8"/>
      <c r="GMD92" s="8"/>
      <c r="GME92" s="8"/>
      <c r="GMF92" s="8"/>
      <c r="GMG92" s="8"/>
      <c r="GMH92" s="8"/>
      <c r="GMI92" s="8"/>
      <c r="GMJ92" s="8"/>
      <c r="GMK92" s="8"/>
      <c r="GML92" s="8"/>
      <c r="GMM92" s="8"/>
      <c r="GMN92" s="8"/>
      <c r="GMO92" s="8"/>
      <c r="GMP92" s="8"/>
      <c r="GMQ92" s="8"/>
      <c r="GMR92" s="8"/>
      <c r="GMS92" s="8"/>
      <c r="GMT92" s="8"/>
      <c r="GMU92" s="8"/>
      <c r="GMV92" s="8"/>
      <c r="GMW92" s="8"/>
      <c r="GMX92" s="8"/>
      <c r="GMY92" s="8"/>
      <c r="GMZ92" s="8"/>
      <c r="GNA92" s="8"/>
      <c r="GNB92" s="8"/>
      <c r="GNC92" s="8"/>
      <c r="GND92" s="8"/>
      <c r="GNE92" s="8"/>
      <c r="GNF92" s="8"/>
      <c r="GNG92" s="8"/>
      <c r="GNH92" s="8"/>
      <c r="GNI92" s="8"/>
      <c r="GNJ92" s="8"/>
      <c r="GNK92" s="8"/>
      <c r="GNL92" s="8"/>
      <c r="GNM92" s="8"/>
      <c r="GNN92" s="8"/>
      <c r="GNO92" s="8"/>
      <c r="GNP92" s="8"/>
      <c r="GNQ92" s="8"/>
      <c r="GNR92" s="8"/>
      <c r="GNS92" s="8"/>
      <c r="GNT92" s="8"/>
      <c r="GNU92" s="8"/>
      <c r="GNV92" s="8"/>
      <c r="GNW92" s="8"/>
      <c r="GNX92" s="8"/>
      <c r="GNY92" s="8"/>
      <c r="GNZ92" s="8"/>
      <c r="GOA92" s="8"/>
      <c r="GOB92" s="8"/>
      <c r="GOC92" s="8"/>
      <c r="GOD92" s="8"/>
      <c r="GOE92" s="8"/>
      <c r="GOF92" s="8"/>
      <c r="GOG92" s="8"/>
      <c r="GOH92" s="8"/>
      <c r="GOI92" s="8"/>
      <c r="GOJ92" s="8"/>
      <c r="GOK92" s="8"/>
      <c r="GOL92" s="8"/>
      <c r="GOM92" s="8"/>
      <c r="GON92" s="8"/>
      <c r="GOO92" s="8"/>
      <c r="GOP92" s="8"/>
      <c r="GOQ92" s="8"/>
      <c r="GOR92" s="8"/>
      <c r="GOS92" s="8"/>
      <c r="GOT92" s="8"/>
      <c r="GOU92" s="8"/>
      <c r="GOV92" s="8"/>
      <c r="GOW92" s="8"/>
      <c r="GOX92" s="8"/>
      <c r="GOY92" s="8"/>
      <c r="GOZ92" s="8"/>
      <c r="GPA92" s="8"/>
      <c r="GPB92" s="8"/>
      <c r="GPC92" s="8"/>
      <c r="GPD92" s="8"/>
      <c r="GPE92" s="8"/>
      <c r="GPF92" s="8"/>
      <c r="GPG92" s="8"/>
      <c r="GPH92" s="8"/>
      <c r="GPI92" s="8"/>
      <c r="GPJ92" s="8"/>
      <c r="GPK92" s="8"/>
      <c r="GPL92" s="8"/>
      <c r="GPM92" s="8"/>
      <c r="GPN92" s="8"/>
      <c r="GPO92" s="8"/>
      <c r="GPP92" s="8"/>
      <c r="GPQ92" s="8"/>
      <c r="GPR92" s="8"/>
      <c r="GPS92" s="8"/>
      <c r="GPT92" s="8"/>
      <c r="GPU92" s="8"/>
      <c r="GPV92" s="8"/>
      <c r="GPW92" s="8"/>
      <c r="GPX92" s="8"/>
      <c r="GPY92" s="8"/>
      <c r="GPZ92" s="8"/>
      <c r="GQA92" s="8"/>
      <c r="GQB92" s="8"/>
      <c r="GQC92" s="8"/>
      <c r="GQD92" s="8"/>
      <c r="GQE92" s="8"/>
      <c r="GQF92" s="8"/>
      <c r="GQG92" s="8"/>
      <c r="GQH92" s="8"/>
      <c r="GQI92" s="8"/>
      <c r="GQJ92" s="8"/>
      <c r="GQK92" s="8"/>
      <c r="GQL92" s="8"/>
      <c r="GQM92" s="8"/>
      <c r="GQN92" s="8"/>
      <c r="GQO92" s="8"/>
      <c r="GQP92" s="8"/>
      <c r="GQQ92" s="8"/>
      <c r="GQR92" s="8"/>
      <c r="GQS92" s="8"/>
      <c r="GQT92" s="8"/>
      <c r="GQU92" s="8"/>
      <c r="GQV92" s="8"/>
      <c r="GQW92" s="8"/>
      <c r="GQX92" s="8"/>
      <c r="GQY92" s="8"/>
      <c r="GQZ92" s="8"/>
      <c r="GRA92" s="8"/>
      <c r="GRB92" s="8"/>
      <c r="GRC92" s="8"/>
      <c r="GRD92" s="8"/>
      <c r="GRE92" s="8"/>
      <c r="GRF92" s="8"/>
      <c r="GRG92" s="8"/>
      <c r="GRH92" s="8"/>
      <c r="GRI92" s="8"/>
      <c r="GRJ92" s="8"/>
      <c r="GRK92" s="8"/>
      <c r="GRL92" s="8"/>
      <c r="GRM92" s="8"/>
      <c r="GRN92" s="8"/>
      <c r="GRO92" s="8"/>
      <c r="GRP92" s="8"/>
      <c r="GRQ92" s="8"/>
      <c r="GRR92" s="8"/>
      <c r="GRS92" s="8"/>
      <c r="GRT92" s="8"/>
      <c r="GRU92" s="8"/>
      <c r="GRV92" s="8"/>
      <c r="GRW92" s="8"/>
      <c r="GRX92" s="8"/>
      <c r="GRY92" s="8"/>
      <c r="GRZ92" s="8"/>
      <c r="GSA92" s="8"/>
      <c r="GSB92" s="8"/>
      <c r="GSC92" s="8"/>
      <c r="GSD92" s="8"/>
      <c r="GSE92" s="8"/>
      <c r="GSF92" s="8"/>
      <c r="GSG92" s="8"/>
      <c r="GSH92" s="8"/>
      <c r="GSI92" s="8"/>
      <c r="GSJ92" s="8"/>
      <c r="GSK92" s="8"/>
      <c r="GSL92" s="8"/>
      <c r="GSM92" s="8"/>
      <c r="GSN92" s="8"/>
      <c r="GSO92" s="8"/>
      <c r="GSP92" s="8"/>
      <c r="GSQ92" s="8"/>
      <c r="GSR92" s="8"/>
      <c r="GSS92" s="8"/>
      <c r="GST92" s="8"/>
      <c r="GSU92" s="8"/>
      <c r="GSV92" s="8"/>
      <c r="GSW92" s="8"/>
      <c r="GSX92" s="8"/>
      <c r="GSY92" s="8"/>
      <c r="GSZ92" s="8"/>
      <c r="GTA92" s="8"/>
      <c r="GTB92" s="8"/>
      <c r="GTC92" s="8"/>
      <c r="GTD92" s="8"/>
      <c r="GTE92" s="8"/>
      <c r="GTF92" s="8"/>
      <c r="GTG92" s="8"/>
      <c r="GTH92" s="8"/>
      <c r="GTI92" s="8"/>
      <c r="GTJ92" s="8"/>
      <c r="GTK92" s="8"/>
      <c r="GTL92" s="8"/>
      <c r="GTM92" s="8"/>
      <c r="GTN92" s="8"/>
      <c r="GTO92" s="8"/>
      <c r="GTP92" s="8"/>
      <c r="GTQ92" s="8"/>
      <c r="GTR92" s="8"/>
      <c r="GTS92" s="8"/>
      <c r="GTT92" s="8"/>
      <c r="GTU92" s="8"/>
      <c r="GTV92" s="8"/>
      <c r="GTW92" s="8"/>
      <c r="GTX92" s="8"/>
      <c r="GTY92" s="8"/>
      <c r="GTZ92" s="8"/>
      <c r="GUA92" s="8"/>
      <c r="GUB92" s="8"/>
      <c r="GUC92" s="8"/>
      <c r="GUD92" s="8"/>
      <c r="GUE92" s="8"/>
      <c r="GUF92" s="8"/>
      <c r="GUG92" s="8"/>
      <c r="GUH92" s="8"/>
      <c r="GUI92" s="8"/>
      <c r="GUJ92" s="8"/>
      <c r="GUK92" s="8"/>
      <c r="GUL92" s="8"/>
      <c r="GUM92" s="8"/>
      <c r="GUN92" s="8"/>
      <c r="GUO92" s="8"/>
      <c r="GUP92" s="8"/>
      <c r="GUQ92" s="8"/>
      <c r="GUR92" s="8"/>
      <c r="GUS92" s="8"/>
      <c r="GUT92" s="8"/>
      <c r="GUU92" s="8"/>
      <c r="GUV92" s="8"/>
      <c r="GUW92" s="8"/>
      <c r="GUX92" s="8"/>
      <c r="GUY92" s="8"/>
      <c r="GUZ92" s="8"/>
      <c r="GVA92" s="8"/>
      <c r="GVB92" s="8"/>
      <c r="GVC92" s="8"/>
      <c r="GVD92" s="8"/>
      <c r="GVE92" s="8"/>
      <c r="GVF92" s="8"/>
      <c r="GVG92" s="8"/>
      <c r="GVH92" s="8"/>
      <c r="GVI92" s="8"/>
      <c r="GVJ92" s="8"/>
      <c r="GVK92" s="8"/>
      <c r="GVL92" s="8"/>
      <c r="GVM92" s="8"/>
      <c r="GVN92" s="8"/>
      <c r="GVO92" s="8"/>
      <c r="GVP92" s="8"/>
      <c r="GVQ92" s="8"/>
      <c r="GVR92" s="8"/>
      <c r="GVS92" s="8"/>
      <c r="GVT92" s="8"/>
      <c r="GVU92" s="8"/>
      <c r="GVV92" s="8"/>
      <c r="GVW92" s="8"/>
      <c r="GVX92" s="8"/>
      <c r="GVY92" s="8"/>
      <c r="GVZ92" s="8"/>
      <c r="GWA92" s="8"/>
      <c r="GWB92" s="8"/>
      <c r="GWC92" s="8"/>
      <c r="GWD92" s="8"/>
      <c r="GWE92" s="8"/>
      <c r="GWF92" s="8"/>
      <c r="GWG92" s="8"/>
      <c r="GWH92" s="8"/>
      <c r="GWI92" s="8"/>
      <c r="GWJ92" s="8"/>
      <c r="GWK92" s="8"/>
      <c r="GWL92" s="8"/>
      <c r="GWM92" s="8"/>
      <c r="GWN92" s="8"/>
      <c r="GWO92" s="8"/>
      <c r="GWP92" s="8"/>
      <c r="GWQ92" s="8"/>
      <c r="GWR92" s="8"/>
      <c r="GWS92" s="8"/>
      <c r="GWT92" s="8"/>
      <c r="GWU92" s="8"/>
      <c r="GWV92" s="8"/>
      <c r="GWW92" s="8"/>
      <c r="GWX92" s="8"/>
      <c r="GWY92" s="8"/>
      <c r="GWZ92" s="8"/>
      <c r="GXA92" s="8"/>
      <c r="GXB92" s="8"/>
      <c r="GXC92" s="8"/>
      <c r="GXD92" s="8"/>
      <c r="GXE92" s="8"/>
      <c r="GXF92" s="8"/>
      <c r="GXG92" s="8"/>
      <c r="GXH92" s="8"/>
      <c r="GXI92" s="8"/>
      <c r="GXJ92" s="8"/>
      <c r="GXK92" s="8"/>
      <c r="GXL92" s="8"/>
      <c r="GXM92" s="8"/>
      <c r="GXN92" s="8"/>
      <c r="GXO92" s="8"/>
      <c r="GXP92" s="8"/>
      <c r="GXQ92" s="8"/>
      <c r="GXR92" s="8"/>
      <c r="GXS92" s="8"/>
      <c r="GXT92" s="8"/>
      <c r="GXU92" s="8"/>
      <c r="GXV92" s="8"/>
      <c r="GXW92" s="8"/>
      <c r="GXX92" s="8"/>
      <c r="GXY92" s="8"/>
      <c r="GXZ92" s="8"/>
      <c r="GYA92" s="8"/>
      <c r="GYB92" s="8"/>
      <c r="GYC92" s="8"/>
      <c r="GYD92" s="8"/>
      <c r="GYE92" s="8"/>
      <c r="GYF92" s="8"/>
      <c r="GYG92" s="8"/>
      <c r="GYH92" s="8"/>
      <c r="GYI92" s="8"/>
      <c r="GYJ92" s="8"/>
      <c r="GYK92" s="8"/>
      <c r="GYL92" s="8"/>
      <c r="GYM92" s="8"/>
      <c r="GYN92" s="8"/>
      <c r="GYO92" s="8"/>
      <c r="GYP92" s="8"/>
      <c r="GYQ92" s="8"/>
      <c r="GYR92" s="8"/>
      <c r="GYS92" s="8"/>
      <c r="GYT92" s="8"/>
      <c r="GYU92" s="8"/>
      <c r="GYV92" s="8"/>
      <c r="GYW92" s="8"/>
      <c r="GYX92" s="8"/>
      <c r="GYY92" s="8"/>
      <c r="GYZ92" s="8"/>
      <c r="GZA92" s="8"/>
      <c r="GZB92" s="8"/>
      <c r="GZC92" s="8"/>
      <c r="GZD92" s="8"/>
      <c r="GZE92" s="8"/>
      <c r="GZF92" s="8"/>
      <c r="GZG92" s="8"/>
      <c r="GZH92" s="8"/>
      <c r="GZI92" s="8"/>
      <c r="GZJ92" s="8"/>
      <c r="GZK92" s="8"/>
      <c r="GZL92" s="8"/>
      <c r="GZM92" s="8"/>
      <c r="GZN92" s="8"/>
      <c r="GZO92" s="8"/>
      <c r="GZP92" s="8"/>
      <c r="GZQ92" s="8"/>
      <c r="GZR92" s="8"/>
      <c r="GZS92" s="8"/>
      <c r="GZT92" s="8"/>
      <c r="GZU92" s="8"/>
      <c r="GZV92" s="8"/>
      <c r="GZW92" s="8"/>
      <c r="GZX92" s="8"/>
      <c r="GZY92" s="8"/>
      <c r="GZZ92" s="8"/>
      <c r="HAA92" s="8"/>
      <c r="HAB92" s="8"/>
      <c r="HAC92" s="8"/>
      <c r="HAD92" s="8"/>
      <c r="HAE92" s="8"/>
      <c r="HAF92" s="8"/>
      <c r="HAG92" s="8"/>
      <c r="HAH92" s="8"/>
      <c r="HAI92" s="8"/>
      <c r="HAJ92" s="8"/>
      <c r="HAK92" s="8"/>
      <c r="HAL92" s="8"/>
      <c r="HAM92" s="8"/>
      <c r="HAN92" s="8"/>
      <c r="HAO92" s="8"/>
      <c r="HAP92" s="8"/>
      <c r="HAQ92" s="8"/>
      <c r="HAR92" s="8"/>
      <c r="HAS92" s="8"/>
      <c r="HAT92" s="8"/>
      <c r="HAU92" s="8"/>
      <c r="HAV92" s="8"/>
      <c r="HAW92" s="8"/>
      <c r="HAX92" s="8"/>
      <c r="HAY92" s="8"/>
      <c r="HAZ92" s="8"/>
      <c r="HBA92" s="8"/>
      <c r="HBB92" s="8"/>
      <c r="HBC92" s="8"/>
      <c r="HBD92" s="8"/>
      <c r="HBE92" s="8"/>
      <c r="HBF92" s="8"/>
      <c r="HBG92" s="8"/>
      <c r="HBH92" s="8"/>
      <c r="HBI92" s="8"/>
      <c r="HBJ92" s="8"/>
      <c r="HBK92" s="8"/>
      <c r="HBL92" s="8"/>
      <c r="HBM92" s="8"/>
      <c r="HBN92" s="8"/>
      <c r="HBO92" s="8"/>
      <c r="HBP92" s="8"/>
      <c r="HBQ92" s="8"/>
      <c r="HBR92" s="8"/>
      <c r="HBS92" s="8"/>
      <c r="HBT92" s="8"/>
      <c r="HBU92" s="8"/>
      <c r="HBV92" s="8"/>
      <c r="HBW92" s="8"/>
      <c r="HBX92" s="8"/>
      <c r="HBY92" s="8"/>
      <c r="HBZ92" s="8"/>
      <c r="HCA92" s="8"/>
      <c r="HCB92" s="8"/>
      <c r="HCC92" s="8"/>
      <c r="HCD92" s="8"/>
      <c r="HCE92" s="8"/>
      <c r="HCF92" s="8"/>
      <c r="HCG92" s="8"/>
      <c r="HCH92" s="8"/>
      <c r="HCI92" s="8"/>
      <c r="HCJ92" s="8"/>
      <c r="HCK92" s="8"/>
      <c r="HCL92" s="8"/>
      <c r="HCM92" s="8"/>
      <c r="HCN92" s="8"/>
      <c r="HCO92" s="8"/>
      <c r="HCP92" s="8"/>
      <c r="HCQ92" s="8"/>
      <c r="HCR92" s="8"/>
      <c r="HCS92" s="8"/>
      <c r="HCT92" s="8"/>
      <c r="HCU92" s="8"/>
      <c r="HCV92" s="8"/>
      <c r="HCW92" s="8"/>
      <c r="HCX92" s="8"/>
      <c r="HCY92" s="8"/>
      <c r="HCZ92" s="8"/>
      <c r="HDA92" s="8"/>
      <c r="HDB92" s="8"/>
      <c r="HDC92" s="8"/>
      <c r="HDD92" s="8"/>
      <c r="HDE92" s="8"/>
      <c r="HDF92" s="8"/>
      <c r="HDG92" s="8"/>
      <c r="HDH92" s="8"/>
      <c r="HDI92" s="8"/>
      <c r="HDJ92" s="8"/>
      <c r="HDK92" s="8"/>
      <c r="HDL92" s="8"/>
      <c r="HDM92" s="8"/>
      <c r="HDN92" s="8"/>
      <c r="HDO92" s="8"/>
      <c r="HDP92" s="8"/>
      <c r="HDQ92" s="8"/>
      <c r="HDR92" s="8"/>
      <c r="HDS92" s="8"/>
      <c r="HDT92" s="8"/>
      <c r="HDU92" s="8"/>
      <c r="HDV92" s="8"/>
      <c r="HDW92" s="8"/>
      <c r="HDX92" s="8"/>
      <c r="HDY92" s="8"/>
      <c r="HDZ92" s="8"/>
      <c r="HEA92" s="8"/>
      <c r="HEB92" s="8"/>
      <c r="HEC92" s="8"/>
      <c r="HED92" s="8"/>
      <c r="HEE92" s="8"/>
      <c r="HEF92" s="8"/>
      <c r="HEG92" s="8"/>
      <c r="HEH92" s="8"/>
      <c r="HEI92" s="8"/>
      <c r="HEJ92" s="8"/>
      <c r="HEK92" s="8"/>
      <c r="HEL92" s="8"/>
      <c r="HEM92" s="8"/>
      <c r="HEN92" s="8"/>
      <c r="HEO92" s="8"/>
      <c r="HEP92" s="8"/>
      <c r="HEQ92" s="8"/>
      <c r="HER92" s="8"/>
      <c r="HES92" s="8"/>
      <c r="HET92" s="8"/>
      <c r="HEU92" s="8"/>
      <c r="HEV92" s="8"/>
      <c r="HEW92" s="8"/>
      <c r="HEX92" s="8"/>
      <c r="HEY92" s="8"/>
      <c r="HEZ92" s="8"/>
      <c r="HFA92" s="8"/>
      <c r="HFB92" s="8"/>
      <c r="HFC92" s="8"/>
      <c r="HFD92" s="8"/>
      <c r="HFE92" s="8"/>
      <c r="HFF92" s="8"/>
      <c r="HFG92" s="8"/>
      <c r="HFH92" s="8"/>
      <c r="HFI92" s="8"/>
      <c r="HFJ92" s="8"/>
      <c r="HFK92" s="8"/>
      <c r="HFL92" s="8"/>
      <c r="HFM92" s="8"/>
      <c r="HFN92" s="8"/>
      <c r="HFO92" s="8"/>
      <c r="HFP92" s="8"/>
      <c r="HFQ92" s="8"/>
      <c r="HFR92" s="8"/>
      <c r="HFS92" s="8"/>
      <c r="HFT92" s="8"/>
      <c r="HFU92" s="8"/>
      <c r="HFV92" s="8"/>
      <c r="HFW92" s="8"/>
      <c r="HFX92" s="8"/>
      <c r="HFY92" s="8"/>
      <c r="HFZ92" s="8"/>
      <c r="HGA92" s="8"/>
      <c r="HGB92" s="8"/>
      <c r="HGC92" s="8"/>
      <c r="HGD92" s="8"/>
      <c r="HGE92" s="8"/>
      <c r="HGF92" s="8"/>
      <c r="HGG92" s="8"/>
      <c r="HGH92" s="8"/>
      <c r="HGI92" s="8"/>
      <c r="HGJ92" s="8"/>
      <c r="HGK92" s="8"/>
      <c r="HGL92" s="8"/>
      <c r="HGM92" s="8"/>
      <c r="HGN92" s="8"/>
      <c r="HGO92" s="8"/>
      <c r="HGP92" s="8"/>
      <c r="HGQ92" s="8"/>
      <c r="HGR92" s="8"/>
      <c r="HGS92" s="8"/>
      <c r="HGT92" s="8"/>
      <c r="HGU92" s="8"/>
      <c r="HGV92" s="8"/>
      <c r="HGW92" s="8"/>
      <c r="HGX92" s="8"/>
      <c r="HGY92" s="8"/>
      <c r="HGZ92" s="8"/>
      <c r="HHA92" s="8"/>
      <c r="HHB92" s="8"/>
      <c r="HHC92" s="8"/>
      <c r="HHD92" s="8"/>
      <c r="HHE92" s="8"/>
      <c r="HHF92" s="8"/>
      <c r="HHG92" s="8"/>
      <c r="HHH92" s="8"/>
      <c r="HHI92" s="8"/>
      <c r="HHJ92" s="8"/>
      <c r="HHK92" s="8"/>
      <c r="HHL92" s="8"/>
      <c r="HHM92" s="8"/>
      <c r="HHN92" s="8"/>
      <c r="HHO92" s="8"/>
      <c r="HHP92" s="8"/>
      <c r="HHQ92" s="8"/>
      <c r="HHR92" s="8"/>
      <c r="HHS92" s="8"/>
      <c r="HHT92" s="8"/>
      <c r="HHU92" s="8"/>
      <c r="HHV92" s="8"/>
      <c r="HHW92" s="8"/>
      <c r="HHX92" s="8"/>
      <c r="HHY92" s="8"/>
      <c r="HHZ92" s="8"/>
      <c r="HIA92" s="8"/>
      <c r="HIB92" s="8"/>
      <c r="HIC92" s="8"/>
      <c r="HID92" s="8"/>
      <c r="HIE92" s="8"/>
      <c r="HIF92" s="8"/>
      <c r="HIG92" s="8"/>
      <c r="HIH92" s="8"/>
      <c r="HII92" s="8"/>
      <c r="HIJ92" s="8"/>
      <c r="HIK92" s="8"/>
      <c r="HIL92" s="8"/>
      <c r="HIM92" s="8"/>
      <c r="HIN92" s="8"/>
      <c r="HIO92" s="8"/>
      <c r="HIP92" s="8"/>
      <c r="HIQ92" s="8"/>
      <c r="HIR92" s="8"/>
      <c r="HIS92" s="8"/>
      <c r="HIT92" s="8"/>
      <c r="HIU92" s="8"/>
      <c r="HIV92" s="8"/>
      <c r="HIW92" s="8"/>
      <c r="HIX92" s="8"/>
      <c r="HIY92" s="8"/>
      <c r="HIZ92" s="8"/>
      <c r="HJA92" s="8"/>
      <c r="HJB92" s="8"/>
      <c r="HJC92" s="8"/>
      <c r="HJD92" s="8"/>
      <c r="HJE92" s="8"/>
      <c r="HJF92" s="8"/>
      <c r="HJG92" s="8"/>
      <c r="HJH92" s="8"/>
      <c r="HJI92" s="8"/>
      <c r="HJJ92" s="8"/>
      <c r="HJK92" s="8"/>
      <c r="HJL92" s="8"/>
      <c r="HJM92" s="8"/>
      <c r="HJN92" s="8"/>
      <c r="HJO92" s="8"/>
      <c r="HJP92" s="8"/>
      <c r="HJQ92" s="8"/>
      <c r="HJR92" s="8"/>
      <c r="HJS92" s="8"/>
      <c r="HJT92" s="8"/>
      <c r="HJU92" s="8"/>
      <c r="HJV92" s="8"/>
      <c r="HJW92" s="8"/>
      <c r="HJX92" s="8"/>
      <c r="HJY92" s="8"/>
      <c r="HJZ92" s="8"/>
      <c r="HKA92" s="8"/>
      <c r="HKB92" s="8"/>
      <c r="HKC92" s="8"/>
      <c r="HKD92" s="8"/>
      <c r="HKE92" s="8"/>
      <c r="HKF92" s="8"/>
      <c r="HKG92" s="8"/>
      <c r="HKH92" s="8"/>
      <c r="HKI92" s="8"/>
      <c r="HKJ92" s="8"/>
      <c r="HKK92" s="8"/>
      <c r="HKL92" s="8"/>
      <c r="HKM92" s="8"/>
      <c r="HKN92" s="8"/>
      <c r="HKO92" s="8"/>
      <c r="HKP92" s="8"/>
      <c r="HKQ92" s="8"/>
      <c r="HKR92" s="8"/>
      <c r="HKS92" s="8"/>
      <c r="HKT92" s="8"/>
      <c r="HKU92" s="8"/>
      <c r="HKV92" s="8"/>
      <c r="HKW92" s="8"/>
      <c r="HKX92" s="8"/>
      <c r="HKY92" s="8"/>
      <c r="HKZ92" s="8"/>
      <c r="HLA92" s="8"/>
      <c r="HLB92" s="8"/>
      <c r="HLC92" s="8"/>
      <c r="HLD92" s="8"/>
      <c r="HLE92" s="8"/>
      <c r="HLF92" s="8"/>
      <c r="HLG92" s="8"/>
      <c r="HLH92" s="8"/>
      <c r="HLI92" s="8"/>
      <c r="HLJ92" s="8"/>
      <c r="HLK92" s="8"/>
      <c r="HLL92" s="8"/>
      <c r="HLM92" s="8"/>
      <c r="HLN92" s="8"/>
      <c r="HLO92" s="8"/>
      <c r="HLP92" s="8"/>
      <c r="HLQ92" s="8"/>
      <c r="HLR92" s="8"/>
      <c r="HLS92" s="8"/>
      <c r="HLT92" s="8"/>
      <c r="HLU92" s="8"/>
      <c r="HLV92" s="8"/>
      <c r="HLW92" s="8"/>
      <c r="HLX92" s="8"/>
      <c r="HLY92" s="8"/>
      <c r="HLZ92" s="8"/>
      <c r="HMA92" s="8"/>
      <c r="HMB92" s="8"/>
      <c r="HMC92" s="8"/>
      <c r="HMD92" s="8"/>
      <c r="HME92" s="8"/>
      <c r="HMF92" s="8"/>
      <c r="HMG92" s="8"/>
      <c r="HMH92" s="8"/>
      <c r="HMI92" s="8"/>
      <c r="HMJ92" s="8"/>
      <c r="HMK92" s="8"/>
      <c r="HML92" s="8"/>
      <c r="HMM92" s="8"/>
      <c r="HMN92" s="8"/>
      <c r="HMO92" s="8"/>
      <c r="HMP92" s="8"/>
      <c r="HMQ92" s="8"/>
      <c r="HMR92" s="8"/>
      <c r="HMS92" s="8"/>
      <c r="HMT92" s="8"/>
      <c r="HMU92" s="8"/>
      <c r="HMV92" s="8"/>
      <c r="HMW92" s="8"/>
      <c r="HMX92" s="8"/>
      <c r="HMY92" s="8"/>
      <c r="HMZ92" s="8"/>
      <c r="HNA92" s="8"/>
      <c r="HNB92" s="8"/>
      <c r="HNC92" s="8"/>
      <c r="HND92" s="8"/>
      <c r="HNE92" s="8"/>
      <c r="HNF92" s="8"/>
      <c r="HNG92" s="8"/>
      <c r="HNH92" s="8"/>
      <c r="HNI92" s="8"/>
      <c r="HNJ92" s="8"/>
      <c r="HNK92" s="8"/>
      <c r="HNL92" s="8"/>
      <c r="HNM92" s="8"/>
      <c r="HNN92" s="8"/>
      <c r="HNO92" s="8"/>
      <c r="HNP92" s="8"/>
      <c r="HNQ92" s="8"/>
      <c r="HNR92" s="8"/>
      <c r="HNS92" s="8"/>
      <c r="HNT92" s="8"/>
      <c r="HNU92" s="8"/>
      <c r="HNV92" s="8"/>
      <c r="HNW92" s="8"/>
      <c r="HNX92" s="8"/>
      <c r="HNY92" s="8"/>
      <c r="HNZ92" s="8"/>
      <c r="HOA92" s="8"/>
      <c r="HOB92" s="8"/>
      <c r="HOC92" s="8"/>
      <c r="HOD92" s="8"/>
      <c r="HOE92" s="8"/>
      <c r="HOF92" s="8"/>
      <c r="HOG92" s="8"/>
      <c r="HOH92" s="8"/>
      <c r="HOI92" s="8"/>
      <c r="HOJ92" s="8"/>
      <c r="HOK92" s="8"/>
      <c r="HOL92" s="8"/>
      <c r="HOM92" s="8"/>
      <c r="HON92" s="8"/>
      <c r="HOO92" s="8"/>
      <c r="HOP92" s="8"/>
      <c r="HOQ92" s="8"/>
      <c r="HOR92" s="8"/>
      <c r="HOS92" s="8"/>
      <c r="HOT92" s="8"/>
      <c r="HOU92" s="8"/>
      <c r="HOV92" s="8"/>
      <c r="HOW92" s="8"/>
      <c r="HOX92" s="8"/>
      <c r="HOY92" s="8"/>
      <c r="HOZ92" s="8"/>
      <c r="HPA92" s="8"/>
      <c r="HPB92" s="8"/>
      <c r="HPC92" s="8"/>
      <c r="HPD92" s="8"/>
      <c r="HPE92" s="8"/>
      <c r="HPF92" s="8"/>
      <c r="HPG92" s="8"/>
      <c r="HPH92" s="8"/>
      <c r="HPI92" s="8"/>
      <c r="HPJ92" s="8"/>
      <c r="HPK92" s="8"/>
      <c r="HPL92" s="8"/>
      <c r="HPM92" s="8"/>
      <c r="HPN92" s="8"/>
      <c r="HPO92" s="8"/>
      <c r="HPP92" s="8"/>
      <c r="HPQ92" s="8"/>
      <c r="HPR92" s="8"/>
      <c r="HPS92" s="8"/>
      <c r="HPT92" s="8"/>
      <c r="HPU92" s="8"/>
      <c r="HPV92" s="8"/>
      <c r="HPW92" s="8"/>
      <c r="HPX92" s="8"/>
      <c r="HPY92" s="8"/>
      <c r="HPZ92" s="8"/>
      <c r="HQA92" s="8"/>
      <c r="HQB92" s="8"/>
      <c r="HQC92" s="8"/>
      <c r="HQD92" s="8"/>
      <c r="HQE92" s="8"/>
      <c r="HQF92" s="8"/>
      <c r="HQG92" s="8"/>
      <c r="HQH92" s="8"/>
      <c r="HQI92" s="8"/>
      <c r="HQJ92" s="8"/>
      <c r="HQK92" s="8"/>
      <c r="HQL92" s="8"/>
      <c r="HQM92" s="8"/>
      <c r="HQN92" s="8"/>
      <c r="HQO92" s="8"/>
      <c r="HQP92" s="8"/>
      <c r="HQQ92" s="8"/>
      <c r="HQR92" s="8"/>
      <c r="HQS92" s="8"/>
      <c r="HQT92" s="8"/>
      <c r="HQU92" s="8"/>
      <c r="HQV92" s="8"/>
      <c r="HQW92" s="8"/>
      <c r="HQX92" s="8"/>
      <c r="HQY92" s="8"/>
      <c r="HQZ92" s="8"/>
      <c r="HRA92" s="8"/>
      <c r="HRB92" s="8"/>
      <c r="HRC92" s="8"/>
      <c r="HRD92" s="8"/>
      <c r="HRE92" s="8"/>
      <c r="HRF92" s="8"/>
      <c r="HRG92" s="8"/>
      <c r="HRH92" s="8"/>
      <c r="HRI92" s="8"/>
      <c r="HRJ92" s="8"/>
      <c r="HRK92" s="8"/>
      <c r="HRL92" s="8"/>
      <c r="HRM92" s="8"/>
      <c r="HRN92" s="8"/>
      <c r="HRO92" s="8"/>
      <c r="HRP92" s="8"/>
      <c r="HRQ92" s="8"/>
      <c r="HRR92" s="8"/>
      <c r="HRS92" s="8"/>
      <c r="HRT92" s="8"/>
      <c r="HRU92" s="8"/>
      <c r="HRV92" s="8"/>
      <c r="HRW92" s="8"/>
      <c r="HRX92" s="8"/>
      <c r="HRY92" s="8"/>
      <c r="HRZ92" s="8"/>
      <c r="HSA92" s="8"/>
      <c r="HSB92" s="8"/>
      <c r="HSC92" s="8"/>
      <c r="HSD92" s="8"/>
      <c r="HSE92" s="8"/>
      <c r="HSF92" s="8"/>
      <c r="HSG92" s="8"/>
      <c r="HSH92" s="8"/>
      <c r="HSI92" s="8"/>
      <c r="HSJ92" s="8"/>
      <c r="HSK92" s="8"/>
      <c r="HSL92" s="8"/>
      <c r="HSM92" s="8"/>
      <c r="HSN92" s="8"/>
      <c r="HSO92" s="8"/>
      <c r="HSP92" s="8"/>
      <c r="HSQ92" s="8"/>
      <c r="HSR92" s="8"/>
      <c r="HSS92" s="8"/>
      <c r="HST92" s="8"/>
      <c r="HSU92" s="8"/>
      <c r="HSV92" s="8"/>
      <c r="HSW92" s="8"/>
      <c r="HSX92" s="8"/>
      <c r="HSY92" s="8"/>
      <c r="HSZ92" s="8"/>
      <c r="HTA92" s="8"/>
      <c r="HTB92" s="8"/>
      <c r="HTC92" s="8"/>
      <c r="HTD92" s="8"/>
      <c r="HTE92" s="8"/>
      <c r="HTF92" s="8"/>
      <c r="HTG92" s="8"/>
      <c r="HTH92" s="8"/>
      <c r="HTI92" s="8"/>
      <c r="HTJ92" s="8"/>
      <c r="HTK92" s="8"/>
      <c r="HTL92" s="8"/>
      <c r="HTM92" s="8"/>
      <c r="HTN92" s="8"/>
      <c r="HTO92" s="8"/>
      <c r="HTP92" s="8"/>
      <c r="HTQ92" s="8"/>
      <c r="HTR92" s="8"/>
      <c r="HTS92" s="8"/>
      <c r="HTT92" s="8"/>
      <c r="HTU92" s="8"/>
      <c r="HTV92" s="8"/>
      <c r="HTW92" s="8"/>
      <c r="HTX92" s="8"/>
      <c r="HTY92" s="8"/>
      <c r="HTZ92" s="8"/>
      <c r="HUA92" s="8"/>
      <c r="HUB92" s="8"/>
      <c r="HUC92" s="8"/>
      <c r="HUD92" s="8"/>
      <c r="HUE92" s="8"/>
      <c r="HUF92" s="8"/>
      <c r="HUG92" s="8"/>
      <c r="HUH92" s="8"/>
      <c r="HUI92" s="8"/>
      <c r="HUJ92" s="8"/>
      <c r="HUK92" s="8"/>
      <c r="HUL92" s="8"/>
      <c r="HUM92" s="8"/>
      <c r="HUN92" s="8"/>
      <c r="HUO92" s="8"/>
      <c r="HUP92" s="8"/>
      <c r="HUQ92" s="8"/>
      <c r="HUR92" s="8"/>
      <c r="HUS92" s="8"/>
      <c r="HUT92" s="8"/>
      <c r="HUU92" s="8"/>
      <c r="HUV92" s="8"/>
      <c r="HUW92" s="8"/>
      <c r="HUX92" s="8"/>
      <c r="HUY92" s="8"/>
      <c r="HUZ92" s="8"/>
      <c r="HVA92" s="8"/>
      <c r="HVB92" s="8"/>
      <c r="HVC92" s="8"/>
      <c r="HVD92" s="8"/>
      <c r="HVE92" s="8"/>
      <c r="HVF92" s="8"/>
      <c r="HVG92" s="8"/>
      <c r="HVH92" s="8"/>
      <c r="HVI92" s="8"/>
      <c r="HVJ92" s="8"/>
      <c r="HVK92" s="8"/>
      <c r="HVL92" s="8"/>
      <c r="HVM92" s="8"/>
      <c r="HVN92" s="8"/>
      <c r="HVO92" s="8"/>
      <c r="HVP92" s="8"/>
      <c r="HVQ92" s="8"/>
      <c r="HVR92" s="8"/>
      <c r="HVS92" s="8"/>
      <c r="HVT92" s="8"/>
      <c r="HVU92" s="8"/>
      <c r="HVV92" s="8"/>
      <c r="HVW92" s="8"/>
      <c r="HVX92" s="8"/>
      <c r="HVY92" s="8"/>
      <c r="HVZ92" s="8"/>
      <c r="HWA92" s="8"/>
      <c r="HWB92" s="8"/>
      <c r="HWC92" s="8"/>
      <c r="HWD92" s="8"/>
      <c r="HWE92" s="8"/>
      <c r="HWF92" s="8"/>
      <c r="HWG92" s="8"/>
      <c r="HWH92" s="8"/>
      <c r="HWI92" s="8"/>
      <c r="HWJ92" s="8"/>
      <c r="HWK92" s="8"/>
      <c r="HWL92" s="8"/>
      <c r="HWM92" s="8"/>
      <c r="HWN92" s="8"/>
      <c r="HWO92" s="8"/>
      <c r="HWP92" s="8"/>
      <c r="HWQ92" s="8"/>
      <c r="HWR92" s="8"/>
      <c r="HWS92" s="8"/>
      <c r="HWT92" s="8"/>
      <c r="HWU92" s="8"/>
      <c r="HWV92" s="8"/>
      <c r="HWW92" s="8"/>
      <c r="HWX92" s="8"/>
      <c r="HWY92" s="8"/>
      <c r="HWZ92" s="8"/>
      <c r="HXA92" s="8"/>
      <c r="HXB92" s="8"/>
      <c r="HXC92" s="8"/>
      <c r="HXD92" s="8"/>
      <c r="HXE92" s="8"/>
      <c r="HXF92" s="8"/>
      <c r="HXG92" s="8"/>
      <c r="HXH92" s="8"/>
      <c r="HXI92" s="8"/>
      <c r="HXJ92" s="8"/>
      <c r="HXK92" s="8"/>
      <c r="HXL92" s="8"/>
      <c r="HXM92" s="8"/>
      <c r="HXN92" s="8"/>
      <c r="HXO92" s="8"/>
      <c r="HXP92" s="8"/>
      <c r="HXQ92" s="8"/>
      <c r="HXR92" s="8"/>
      <c r="HXS92" s="8"/>
      <c r="HXT92" s="8"/>
      <c r="HXU92" s="8"/>
      <c r="HXV92" s="8"/>
      <c r="HXW92" s="8"/>
      <c r="HXX92" s="8"/>
      <c r="HXY92" s="8"/>
      <c r="HXZ92" s="8"/>
      <c r="HYA92" s="8"/>
      <c r="HYB92" s="8"/>
      <c r="HYC92" s="8"/>
      <c r="HYD92" s="8"/>
      <c r="HYE92" s="8"/>
      <c r="HYF92" s="8"/>
      <c r="HYG92" s="8"/>
      <c r="HYH92" s="8"/>
      <c r="HYI92" s="8"/>
      <c r="HYJ92" s="8"/>
      <c r="HYK92" s="8"/>
      <c r="HYL92" s="8"/>
      <c r="HYM92" s="8"/>
      <c r="HYN92" s="8"/>
      <c r="HYO92" s="8"/>
      <c r="HYP92" s="8"/>
      <c r="HYQ92" s="8"/>
      <c r="HYR92" s="8"/>
      <c r="HYS92" s="8"/>
      <c r="HYT92" s="8"/>
      <c r="HYU92" s="8"/>
      <c r="HYV92" s="8"/>
      <c r="HYW92" s="8"/>
      <c r="HYX92" s="8"/>
      <c r="HYY92" s="8"/>
      <c r="HYZ92" s="8"/>
      <c r="HZA92" s="8"/>
      <c r="HZB92" s="8"/>
      <c r="HZC92" s="8"/>
      <c r="HZD92" s="8"/>
      <c r="HZE92" s="8"/>
      <c r="HZF92" s="8"/>
      <c r="HZG92" s="8"/>
      <c r="HZH92" s="8"/>
      <c r="HZI92" s="8"/>
      <c r="HZJ92" s="8"/>
      <c r="HZK92" s="8"/>
      <c r="HZL92" s="8"/>
      <c r="HZM92" s="8"/>
      <c r="HZN92" s="8"/>
      <c r="HZO92" s="8"/>
      <c r="HZP92" s="8"/>
      <c r="HZQ92" s="8"/>
      <c r="HZR92" s="8"/>
      <c r="HZS92" s="8"/>
      <c r="HZT92" s="8"/>
      <c r="HZU92" s="8"/>
      <c r="HZV92" s="8"/>
      <c r="HZW92" s="8"/>
      <c r="HZX92" s="8"/>
      <c r="HZY92" s="8"/>
      <c r="HZZ92" s="8"/>
      <c r="IAA92" s="8"/>
      <c r="IAB92" s="8"/>
      <c r="IAC92" s="8"/>
      <c r="IAD92" s="8"/>
      <c r="IAE92" s="8"/>
      <c r="IAF92" s="8"/>
      <c r="IAG92" s="8"/>
      <c r="IAH92" s="8"/>
      <c r="IAI92" s="8"/>
      <c r="IAJ92" s="8"/>
      <c r="IAK92" s="8"/>
      <c r="IAL92" s="8"/>
      <c r="IAM92" s="8"/>
      <c r="IAN92" s="8"/>
      <c r="IAO92" s="8"/>
      <c r="IAP92" s="8"/>
      <c r="IAQ92" s="8"/>
      <c r="IAR92" s="8"/>
      <c r="IAS92" s="8"/>
      <c r="IAT92" s="8"/>
      <c r="IAU92" s="8"/>
      <c r="IAV92" s="8"/>
      <c r="IAW92" s="8"/>
      <c r="IAX92" s="8"/>
      <c r="IAY92" s="8"/>
      <c r="IAZ92" s="8"/>
      <c r="IBA92" s="8"/>
      <c r="IBB92" s="8"/>
      <c r="IBC92" s="8"/>
      <c r="IBD92" s="8"/>
      <c r="IBE92" s="8"/>
      <c r="IBF92" s="8"/>
      <c r="IBG92" s="8"/>
      <c r="IBH92" s="8"/>
      <c r="IBI92" s="8"/>
      <c r="IBJ92" s="8"/>
      <c r="IBK92" s="8"/>
      <c r="IBL92" s="8"/>
      <c r="IBM92" s="8"/>
      <c r="IBN92" s="8"/>
      <c r="IBO92" s="8"/>
      <c r="IBP92" s="8"/>
      <c r="IBQ92" s="8"/>
      <c r="IBR92" s="8"/>
      <c r="IBS92" s="8"/>
      <c r="IBT92" s="8"/>
      <c r="IBU92" s="8"/>
      <c r="IBV92" s="8"/>
      <c r="IBW92" s="8"/>
      <c r="IBX92" s="8"/>
      <c r="IBY92" s="8"/>
      <c r="IBZ92" s="8"/>
      <c r="ICA92" s="8"/>
      <c r="ICB92" s="8"/>
      <c r="ICC92" s="8"/>
      <c r="ICD92" s="8"/>
      <c r="ICE92" s="8"/>
      <c r="ICF92" s="8"/>
      <c r="ICG92" s="8"/>
      <c r="ICH92" s="8"/>
      <c r="ICI92" s="8"/>
      <c r="ICJ92" s="8"/>
      <c r="ICK92" s="8"/>
      <c r="ICL92" s="8"/>
      <c r="ICM92" s="8"/>
      <c r="ICN92" s="8"/>
      <c r="ICO92" s="8"/>
      <c r="ICP92" s="8"/>
      <c r="ICQ92" s="8"/>
      <c r="ICR92" s="8"/>
      <c r="ICS92" s="8"/>
      <c r="ICT92" s="8"/>
      <c r="ICU92" s="8"/>
      <c r="ICV92" s="8"/>
      <c r="ICW92" s="8"/>
      <c r="ICX92" s="8"/>
      <c r="ICY92" s="8"/>
      <c r="ICZ92" s="8"/>
      <c r="IDA92" s="8"/>
      <c r="IDB92" s="8"/>
      <c r="IDC92" s="8"/>
      <c r="IDD92" s="8"/>
      <c r="IDE92" s="8"/>
      <c r="IDF92" s="8"/>
      <c r="IDG92" s="8"/>
      <c r="IDH92" s="8"/>
      <c r="IDI92" s="8"/>
      <c r="IDJ92" s="8"/>
      <c r="IDK92" s="8"/>
      <c r="IDL92" s="8"/>
      <c r="IDM92" s="8"/>
      <c r="IDN92" s="8"/>
      <c r="IDO92" s="8"/>
      <c r="IDP92" s="8"/>
      <c r="IDQ92" s="8"/>
      <c r="IDR92" s="8"/>
      <c r="IDS92" s="8"/>
      <c r="IDT92" s="8"/>
      <c r="IDU92" s="8"/>
      <c r="IDV92" s="8"/>
      <c r="IDW92" s="8"/>
      <c r="IDX92" s="8"/>
      <c r="IDY92" s="8"/>
      <c r="IDZ92" s="8"/>
      <c r="IEA92" s="8"/>
      <c r="IEB92" s="8"/>
      <c r="IEC92" s="8"/>
      <c r="IED92" s="8"/>
      <c r="IEE92" s="8"/>
      <c r="IEF92" s="8"/>
      <c r="IEG92" s="8"/>
      <c r="IEH92" s="8"/>
      <c r="IEI92" s="8"/>
      <c r="IEJ92" s="8"/>
      <c r="IEK92" s="8"/>
      <c r="IEL92" s="8"/>
      <c r="IEM92" s="8"/>
      <c r="IEN92" s="8"/>
      <c r="IEO92" s="8"/>
      <c r="IEP92" s="8"/>
      <c r="IEQ92" s="8"/>
      <c r="IER92" s="8"/>
      <c r="IES92" s="8"/>
      <c r="IET92" s="8"/>
      <c r="IEU92" s="8"/>
      <c r="IEV92" s="8"/>
      <c r="IEW92" s="8"/>
      <c r="IEX92" s="8"/>
      <c r="IEY92" s="8"/>
      <c r="IEZ92" s="8"/>
      <c r="IFA92" s="8"/>
      <c r="IFB92" s="8"/>
      <c r="IFC92" s="8"/>
      <c r="IFD92" s="8"/>
      <c r="IFE92" s="8"/>
      <c r="IFF92" s="8"/>
      <c r="IFG92" s="8"/>
      <c r="IFH92" s="8"/>
      <c r="IFI92" s="8"/>
      <c r="IFJ92" s="8"/>
      <c r="IFK92" s="8"/>
      <c r="IFL92" s="8"/>
      <c r="IFM92" s="8"/>
      <c r="IFN92" s="8"/>
      <c r="IFO92" s="8"/>
      <c r="IFP92" s="8"/>
      <c r="IFQ92" s="8"/>
      <c r="IFR92" s="8"/>
      <c r="IFS92" s="8"/>
      <c r="IFT92" s="8"/>
      <c r="IFU92" s="8"/>
      <c r="IFV92" s="8"/>
      <c r="IFW92" s="8"/>
      <c r="IFX92" s="8"/>
      <c r="IFY92" s="8"/>
      <c r="IFZ92" s="8"/>
      <c r="IGA92" s="8"/>
      <c r="IGB92" s="8"/>
      <c r="IGC92" s="8"/>
      <c r="IGD92" s="8"/>
      <c r="IGE92" s="8"/>
      <c r="IGF92" s="8"/>
      <c r="IGG92" s="8"/>
      <c r="IGH92" s="8"/>
      <c r="IGI92" s="8"/>
      <c r="IGJ92" s="8"/>
      <c r="IGK92" s="8"/>
      <c r="IGL92" s="8"/>
      <c r="IGM92" s="8"/>
      <c r="IGN92" s="8"/>
      <c r="IGO92" s="8"/>
      <c r="IGP92" s="8"/>
      <c r="IGQ92" s="8"/>
      <c r="IGR92" s="8"/>
      <c r="IGS92" s="8"/>
      <c r="IGT92" s="8"/>
      <c r="IGU92" s="8"/>
      <c r="IGV92" s="8"/>
      <c r="IGW92" s="8"/>
      <c r="IGX92" s="8"/>
      <c r="IGY92" s="8"/>
      <c r="IGZ92" s="8"/>
      <c r="IHA92" s="8"/>
      <c r="IHB92" s="8"/>
      <c r="IHC92" s="8"/>
      <c r="IHD92" s="8"/>
      <c r="IHE92" s="8"/>
      <c r="IHF92" s="8"/>
      <c r="IHG92" s="8"/>
      <c r="IHH92" s="8"/>
      <c r="IHI92" s="8"/>
      <c r="IHJ92" s="8"/>
      <c r="IHK92" s="8"/>
      <c r="IHL92" s="8"/>
      <c r="IHM92" s="8"/>
      <c r="IHN92" s="8"/>
      <c r="IHO92" s="8"/>
      <c r="IHP92" s="8"/>
      <c r="IHQ92" s="8"/>
      <c r="IHR92" s="8"/>
      <c r="IHS92" s="8"/>
      <c r="IHT92" s="8"/>
      <c r="IHU92" s="8"/>
      <c r="IHV92" s="8"/>
      <c r="IHW92" s="8"/>
      <c r="IHX92" s="8"/>
      <c r="IHY92" s="8"/>
      <c r="IHZ92" s="8"/>
      <c r="IIA92" s="8"/>
      <c r="IIB92" s="8"/>
      <c r="IIC92" s="8"/>
      <c r="IID92" s="8"/>
      <c r="IIE92" s="8"/>
      <c r="IIF92" s="8"/>
      <c r="IIG92" s="8"/>
      <c r="IIH92" s="8"/>
      <c r="III92" s="8"/>
      <c r="IIJ92" s="8"/>
      <c r="IIK92" s="8"/>
      <c r="IIL92" s="8"/>
      <c r="IIM92" s="8"/>
      <c r="IIN92" s="8"/>
      <c r="IIO92" s="8"/>
      <c r="IIP92" s="8"/>
      <c r="IIQ92" s="8"/>
      <c r="IIR92" s="8"/>
      <c r="IIS92" s="8"/>
      <c r="IIT92" s="8"/>
      <c r="IIU92" s="8"/>
      <c r="IIV92" s="8"/>
      <c r="IIW92" s="8"/>
      <c r="IIX92" s="8"/>
      <c r="IIY92" s="8"/>
      <c r="IIZ92" s="8"/>
      <c r="IJA92" s="8"/>
      <c r="IJB92" s="8"/>
      <c r="IJC92" s="8"/>
      <c r="IJD92" s="8"/>
      <c r="IJE92" s="8"/>
      <c r="IJF92" s="8"/>
      <c r="IJG92" s="8"/>
      <c r="IJH92" s="8"/>
      <c r="IJI92" s="8"/>
      <c r="IJJ92" s="8"/>
      <c r="IJK92" s="8"/>
      <c r="IJL92" s="8"/>
      <c r="IJM92" s="8"/>
      <c r="IJN92" s="8"/>
      <c r="IJO92" s="8"/>
      <c r="IJP92" s="8"/>
      <c r="IJQ92" s="8"/>
      <c r="IJR92" s="8"/>
      <c r="IJS92" s="8"/>
      <c r="IJT92" s="8"/>
      <c r="IJU92" s="8"/>
      <c r="IJV92" s="8"/>
      <c r="IJW92" s="8"/>
      <c r="IJX92" s="8"/>
      <c r="IJY92" s="8"/>
      <c r="IJZ92" s="8"/>
      <c r="IKA92" s="8"/>
      <c r="IKB92" s="8"/>
      <c r="IKC92" s="8"/>
      <c r="IKD92" s="8"/>
      <c r="IKE92" s="8"/>
      <c r="IKF92" s="8"/>
      <c r="IKG92" s="8"/>
      <c r="IKH92" s="8"/>
      <c r="IKI92" s="8"/>
      <c r="IKJ92" s="8"/>
      <c r="IKK92" s="8"/>
      <c r="IKL92" s="8"/>
      <c r="IKM92" s="8"/>
      <c r="IKN92" s="8"/>
      <c r="IKO92" s="8"/>
      <c r="IKP92" s="8"/>
      <c r="IKQ92" s="8"/>
      <c r="IKR92" s="8"/>
      <c r="IKS92" s="8"/>
      <c r="IKT92" s="8"/>
      <c r="IKU92" s="8"/>
      <c r="IKV92" s="8"/>
      <c r="IKW92" s="8"/>
      <c r="IKX92" s="8"/>
      <c r="IKY92" s="8"/>
      <c r="IKZ92" s="8"/>
      <c r="ILA92" s="8"/>
      <c r="ILB92" s="8"/>
      <c r="ILC92" s="8"/>
      <c r="ILD92" s="8"/>
      <c r="ILE92" s="8"/>
      <c r="ILF92" s="8"/>
      <c r="ILG92" s="8"/>
      <c r="ILH92" s="8"/>
      <c r="ILI92" s="8"/>
      <c r="ILJ92" s="8"/>
      <c r="ILK92" s="8"/>
      <c r="ILL92" s="8"/>
      <c r="ILM92" s="8"/>
      <c r="ILN92" s="8"/>
      <c r="ILO92" s="8"/>
      <c r="ILP92" s="8"/>
      <c r="ILQ92" s="8"/>
      <c r="ILR92" s="8"/>
      <c r="ILS92" s="8"/>
      <c r="ILT92" s="8"/>
      <c r="ILU92" s="8"/>
      <c r="ILV92" s="8"/>
      <c r="ILW92" s="8"/>
      <c r="ILX92" s="8"/>
      <c r="ILY92" s="8"/>
      <c r="ILZ92" s="8"/>
      <c r="IMA92" s="8"/>
      <c r="IMB92" s="8"/>
      <c r="IMC92" s="8"/>
      <c r="IMD92" s="8"/>
      <c r="IME92" s="8"/>
      <c r="IMF92" s="8"/>
      <c r="IMG92" s="8"/>
      <c r="IMH92" s="8"/>
      <c r="IMI92" s="8"/>
      <c r="IMJ92" s="8"/>
      <c r="IMK92" s="8"/>
      <c r="IML92" s="8"/>
      <c r="IMM92" s="8"/>
      <c r="IMN92" s="8"/>
      <c r="IMO92" s="8"/>
      <c r="IMP92" s="8"/>
      <c r="IMQ92" s="8"/>
      <c r="IMR92" s="8"/>
      <c r="IMS92" s="8"/>
      <c r="IMT92" s="8"/>
      <c r="IMU92" s="8"/>
      <c r="IMV92" s="8"/>
      <c r="IMW92" s="8"/>
      <c r="IMX92" s="8"/>
      <c r="IMY92" s="8"/>
      <c r="IMZ92" s="8"/>
      <c r="INA92" s="8"/>
      <c r="INB92" s="8"/>
      <c r="INC92" s="8"/>
      <c r="IND92" s="8"/>
      <c r="INE92" s="8"/>
      <c r="INF92" s="8"/>
      <c r="ING92" s="8"/>
      <c r="INH92" s="8"/>
      <c r="INI92" s="8"/>
      <c r="INJ92" s="8"/>
      <c r="INK92" s="8"/>
      <c r="INL92" s="8"/>
      <c r="INM92" s="8"/>
      <c r="INN92" s="8"/>
      <c r="INO92" s="8"/>
      <c r="INP92" s="8"/>
      <c r="INQ92" s="8"/>
      <c r="INR92" s="8"/>
      <c r="INS92" s="8"/>
      <c r="INT92" s="8"/>
      <c r="INU92" s="8"/>
      <c r="INV92" s="8"/>
      <c r="INW92" s="8"/>
      <c r="INX92" s="8"/>
      <c r="INY92" s="8"/>
      <c r="INZ92" s="8"/>
      <c r="IOA92" s="8"/>
      <c r="IOB92" s="8"/>
      <c r="IOC92" s="8"/>
      <c r="IOD92" s="8"/>
      <c r="IOE92" s="8"/>
      <c r="IOF92" s="8"/>
      <c r="IOG92" s="8"/>
      <c r="IOH92" s="8"/>
      <c r="IOI92" s="8"/>
      <c r="IOJ92" s="8"/>
      <c r="IOK92" s="8"/>
      <c r="IOL92" s="8"/>
      <c r="IOM92" s="8"/>
      <c r="ION92" s="8"/>
      <c r="IOO92" s="8"/>
      <c r="IOP92" s="8"/>
      <c r="IOQ92" s="8"/>
      <c r="IOR92" s="8"/>
      <c r="IOS92" s="8"/>
      <c r="IOT92" s="8"/>
      <c r="IOU92" s="8"/>
      <c r="IOV92" s="8"/>
      <c r="IOW92" s="8"/>
      <c r="IOX92" s="8"/>
      <c r="IOY92" s="8"/>
      <c r="IOZ92" s="8"/>
      <c r="IPA92" s="8"/>
      <c r="IPB92" s="8"/>
      <c r="IPC92" s="8"/>
      <c r="IPD92" s="8"/>
      <c r="IPE92" s="8"/>
      <c r="IPF92" s="8"/>
      <c r="IPG92" s="8"/>
      <c r="IPH92" s="8"/>
      <c r="IPI92" s="8"/>
      <c r="IPJ92" s="8"/>
      <c r="IPK92" s="8"/>
      <c r="IPL92" s="8"/>
      <c r="IPM92" s="8"/>
      <c r="IPN92" s="8"/>
      <c r="IPO92" s="8"/>
      <c r="IPP92" s="8"/>
      <c r="IPQ92" s="8"/>
      <c r="IPR92" s="8"/>
      <c r="IPS92" s="8"/>
      <c r="IPT92" s="8"/>
      <c r="IPU92" s="8"/>
      <c r="IPV92" s="8"/>
      <c r="IPW92" s="8"/>
      <c r="IPX92" s="8"/>
      <c r="IPY92" s="8"/>
      <c r="IPZ92" s="8"/>
      <c r="IQA92" s="8"/>
      <c r="IQB92" s="8"/>
      <c r="IQC92" s="8"/>
      <c r="IQD92" s="8"/>
      <c r="IQE92" s="8"/>
      <c r="IQF92" s="8"/>
      <c r="IQG92" s="8"/>
      <c r="IQH92" s="8"/>
      <c r="IQI92" s="8"/>
      <c r="IQJ92" s="8"/>
      <c r="IQK92" s="8"/>
      <c r="IQL92" s="8"/>
      <c r="IQM92" s="8"/>
      <c r="IQN92" s="8"/>
      <c r="IQO92" s="8"/>
      <c r="IQP92" s="8"/>
      <c r="IQQ92" s="8"/>
      <c r="IQR92" s="8"/>
      <c r="IQS92" s="8"/>
      <c r="IQT92" s="8"/>
      <c r="IQU92" s="8"/>
      <c r="IQV92" s="8"/>
      <c r="IQW92" s="8"/>
      <c r="IQX92" s="8"/>
      <c r="IQY92" s="8"/>
      <c r="IQZ92" s="8"/>
      <c r="IRA92" s="8"/>
      <c r="IRB92" s="8"/>
      <c r="IRC92" s="8"/>
      <c r="IRD92" s="8"/>
      <c r="IRE92" s="8"/>
      <c r="IRF92" s="8"/>
      <c r="IRG92" s="8"/>
      <c r="IRH92" s="8"/>
      <c r="IRI92" s="8"/>
      <c r="IRJ92" s="8"/>
      <c r="IRK92" s="8"/>
      <c r="IRL92" s="8"/>
      <c r="IRM92" s="8"/>
      <c r="IRN92" s="8"/>
      <c r="IRO92" s="8"/>
      <c r="IRP92" s="8"/>
      <c r="IRQ92" s="8"/>
      <c r="IRR92" s="8"/>
      <c r="IRS92" s="8"/>
      <c r="IRT92" s="8"/>
      <c r="IRU92" s="8"/>
      <c r="IRV92" s="8"/>
      <c r="IRW92" s="8"/>
      <c r="IRX92" s="8"/>
      <c r="IRY92" s="8"/>
      <c r="IRZ92" s="8"/>
      <c r="ISA92" s="8"/>
      <c r="ISB92" s="8"/>
      <c r="ISC92" s="8"/>
      <c r="ISD92" s="8"/>
      <c r="ISE92" s="8"/>
      <c r="ISF92" s="8"/>
      <c r="ISG92" s="8"/>
      <c r="ISH92" s="8"/>
      <c r="ISI92" s="8"/>
      <c r="ISJ92" s="8"/>
      <c r="ISK92" s="8"/>
      <c r="ISL92" s="8"/>
      <c r="ISM92" s="8"/>
      <c r="ISN92" s="8"/>
      <c r="ISO92" s="8"/>
      <c r="ISP92" s="8"/>
      <c r="ISQ92" s="8"/>
      <c r="ISR92" s="8"/>
      <c r="ISS92" s="8"/>
      <c r="IST92" s="8"/>
      <c r="ISU92" s="8"/>
      <c r="ISV92" s="8"/>
      <c r="ISW92" s="8"/>
      <c r="ISX92" s="8"/>
      <c r="ISY92" s="8"/>
      <c r="ISZ92" s="8"/>
      <c r="ITA92" s="8"/>
      <c r="ITB92" s="8"/>
      <c r="ITC92" s="8"/>
      <c r="ITD92" s="8"/>
      <c r="ITE92" s="8"/>
      <c r="ITF92" s="8"/>
      <c r="ITG92" s="8"/>
      <c r="ITH92" s="8"/>
      <c r="ITI92" s="8"/>
      <c r="ITJ92" s="8"/>
      <c r="ITK92" s="8"/>
      <c r="ITL92" s="8"/>
      <c r="ITM92" s="8"/>
      <c r="ITN92" s="8"/>
      <c r="ITO92" s="8"/>
      <c r="ITP92" s="8"/>
      <c r="ITQ92" s="8"/>
      <c r="ITR92" s="8"/>
      <c r="ITS92" s="8"/>
      <c r="ITT92" s="8"/>
      <c r="ITU92" s="8"/>
      <c r="ITV92" s="8"/>
      <c r="ITW92" s="8"/>
      <c r="ITX92" s="8"/>
      <c r="ITY92" s="8"/>
      <c r="ITZ92" s="8"/>
      <c r="IUA92" s="8"/>
      <c r="IUB92" s="8"/>
      <c r="IUC92" s="8"/>
      <c r="IUD92" s="8"/>
      <c r="IUE92" s="8"/>
      <c r="IUF92" s="8"/>
      <c r="IUG92" s="8"/>
      <c r="IUH92" s="8"/>
      <c r="IUI92" s="8"/>
      <c r="IUJ92" s="8"/>
      <c r="IUK92" s="8"/>
      <c r="IUL92" s="8"/>
      <c r="IUM92" s="8"/>
      <c r="IUN92" s="8"/>
      <c r="IUO92" s="8"/>
      <c r="IUP92" s="8"/>
      <c r="IUQ92" s="8"/>
      <c r="IUR92" s="8"/>
      <c r="IUS92" s="8"/>
      <c r="IUT92" s="8"/>
      <c r="IUU92" s="8"/>
      <c r="IUV92" s="8"/>
      <c r="IUW92" s="8"/>
      <c r="IUX92" s="8"/>
      <c r="IUY92" s="8"/>
      <c r="IUZ92" s="8"/>
      <c r="IVA92" s="8"/>
      <c r="IVB92" s="8"/>
      <c r="IVC92" s="8"/>
      <c r="IVD92" s="8"/>
      <c r="IVE92" s="8"/>
      <c r="IVF92" s="8"/>
      <c r="IVG92" s="8"/>
      <c r="IVH92" s="8"/>
      <c r="IVI92" s="8"/>
      <c r="IVJ92" s="8"/>
      <c r="IVK92" s="8"/>
      <c r="IVL92" s="8"/>
      <c r="IVM92" s="8"/>
      <c r="IVN92" s="8"/>
      <c r="IVO92" s="8"/>
      <c r="IVP92" s="8"/>
      <c r="IVQ92" s="8"/>
      <c r="IVR92" s="8"/>
      <c r="IVS92" s="8"/>
      <c r="IVT92" s="8"/>
      <c r="IVU92" s="8"/>
      <c r="IVV92" s="8"/>
      <c r="IVW92" s="8"/>
      <c r="IVX92" s="8"/>
      <c r="IVY92" s="8"/>
      <c r="IVZ92" s="8"/>
      <c r="IWA92" s="8"/>
      <c r="IWB92" s="8"/>
      <c r="IWC92" s="8"/>
      <c r="IWD92" s="8"/>
      <c r="IWE92" s="8"/>
      <c r="IWF92" s="8"/>
      <c r="IWG92" s="8"/>
      <c r="IWH92" s="8"/>
      <c r="IWI92" s="8"/>
      <c r="IWJ92" s="8"/>
      <c r="IWK92" s="8"/>
      <c r="IWL92" s="8"/>
      <c r="IWM92" s="8"/>
      <c r="IWN92" s="8"/>
      <c r="IWO92" s="8"/>
      <c r="IWP92" s="8"/>
      <c r="IWQ92" s="8"/>
      <c r="IWR92" s="8"/>
      <c r="IWS92" s="8"/>
      <c r="IWT92" s="8"/>
      <c r="IWU92" s="8"/>
      <c r="IWV92" s="8"/>
      <c r="IWW92" s="8"/>
      <c r="IWX92" s="8"/>
      <c r="IWY92" s="8"/>
      <c r="IWZ92" s="8"/>
      <c r="IXA92" s="8"/>
      <c r="IXB92" s="8"/>
      <c r="IXC92" s="8"/>
      <c r="IXD92" s="8"/>
      <c r="IXE92" s="8"/>
      <c r="IXF92" s="8"/>
      <c r="IXG92" s="8"/>
      <c r="IXH92" s="8"/>
      <c r="IXI92" s="8"/>
      <c r="IXJ92" s="8"/>
      <c r="IXK92" s="8"/>
      <c r="IXL92" s="8"/>
      <c r="IXM92" s="8"/>
      <c r="IXN92" s="8"/>
      <c r="IXO92" s="8"/>
      <c r="IXP92" s="8"/>
      <c r="IXQ92" s="8"/>
      <c r="IXR92" s="8"/>
      <c r="IXS92" s="8"/>
      <c r="IXT92" s="8"/>
      <c r="IXU92" s="8"/>
      <c r="IXV92" s="8"/>
      <c r="IXW92" s="8"/>
      <c r="IXX92" s="8"/>
      <c r="IXY92" s="8"/>
      <c r="IXZ92" s="8"/>
      <c r="IYA92" s="8"/>
      <c r="IYB92" s="8"/>
      <c r="IYC92" s="8"/>
      <c r="IYD92" s="8"/>
      <c r="IYE92" s="8"/>
      <c r="IYF92" s="8"/>
      <c r="IYG92" s="8"/>
      <c r="IYH92" s="8"/>
      <c r="IYI92" s="8"/>
      <c r="IYJ92" s="8"/>
      <c r="IYK92" s="8"/>
      <c r="IYL92" s="8"/>
      <c r="IYM92" s="8"/>
      <c r="IYN92" s="8"/>
      <c r="IYO92" s="8"/>
      <c r="IYP92" s="8"/>
      <c r="IYQ92" s="8"/>
      <c r="IYR92" s="8"/>
      <c r="IYS92" s="8"/>
      <c r="IYT92" s="8"/>
      <c r="IYU92" s="8"/>
      <c r="IYV92" s="8"/>
      <c r="IYW92" s="8"/>
      <c r="IYX92" s="8"/>
      <c r="IYY92" s="8"/>
      <c r="IYZ92" s="8"/>
      <c r="IZA92" s="8"/>
      <c r="IZB92" s="8"/>
      <c r="IZC92" s="8"/>
      <c r="IZD92" s="8"/>
      <c r="IZE92" s="8"/>
      <c r="IZF92" s="8"/>
      <c r="IZG92" s="8"/>
      <c r="IZH92" s="8"/>
      <c r="IZI92" s="8"/>
      <c r="IZJ92" s="8"/>
      <c r="IZK92" s="8"/>
      <c r="IZL92" s="8"/>
      <c r="IZM92" s="8"/>
      <c r="IZN92" s="8"/>
      <c r="IZO92" s="8"/>
      <c r="IZP92" s="8"/>
      <c r="IZQ92" s="8"/>
      <c r="IZR92" s="8"/>
      <c r="IZS92" s="8"/>
      <c r="IZT92" s="8"/>
      <c r="IZU92" s="8"/>
      <c r="IZV92" s="8"/>
      <c r="IZW92" s="8"/>
      <c r="IZX92" s="8"/>
      <c r="IZY92" s="8"/>
      <c r="IZZ92" s="8"/>
      <c r="JAA92" s="8"/>
      <c r="JAB92" s="8"/>
      <c r="JAC92" s="8"/>
      <c r="JAD92" s="8"/>
      <c r="JAE92" s="8"/>
      <c r="JAF92" s="8"/>
      <c r="JAG92" s="8"/>
      <c r="JAH92" s="8"/>
      <c r="JAI92" s="8"/>
      <c r="JAJ92" s="8"/>
      <c r="JAK92" s="8"/>
      <c r="JAL92" s="8"/>
      <c r="JAM92" s="8"/>
      <c r="JAN92" s="8"/>
      <c r="JAO92" s="8"/>
      <c r="JAP92" s="8"/>
      <c r="JAQ92" s="8"/>
      <c r="JAR92" s="8"/>
      <c r="JAS92" s="8"/>
      <c r="JAT92" s="8"/>
      <c r="JAU92" s="8"/>
      <c r="JAV92" s="8"/>
      <c r="JAW92" s="8"/>
      <c r="JAX92" s="8"/>
      <c r="JAY92" s="8"/>
      <c r="JAZ92" s="8"/>
      <c r="JBA92" s="8"/>
      <c r="JBB92" s="8"/>
      <c r="JBC92" s="8"/>
      <c r="JBD92" s="8"/>
      <c r="JBE92" s="8"/>
      <c r="JBF92" s="8"/>
      <c r="JBG92" s="8"/>
      <c r="JBH92" s="8"/>
      <c r="JBI92" s="8"/>
      <c r="JBJ92" s="8"/>
      <c r="JBK92" s="8"/>
      <c r="JBL92" s="8"/>
      <c r="JBM92" s="8"/>
      <c r="JBN92" s="8"/>
      <c r="JBO92" s="8"/>
      <c r="JBP92" s="8"/>
      <c r="JBQ92" s="8"/>
      <c r="JBR92" s="8"/>
      <c r="JBS92" s="8"/>
      <c r="JBT92" s="8"/>
      <c r="JBU92" s="8"/>
      <c r="JBV92" s="8"/>
      <c r="JBW92" s="8"/>
      <c r="JBX92" s="8"/>
      <c r="JBY92" s="8"/>
      <c r="JBZ92" s="8"/>
      <c r="JCA92" s="8"/>
      <c r="JCB92" s="8"/>
      <c r="JCC92" s="8"/>
      <c r="JCD92" s="8"/>
      <c r="JCE92" s="8"/>
      <c r="JCF92" s="8"/>
      <c r="JCG92" s="8"/>
      <c r="JCH92" s="8"/>
      <c r="JCI92" s="8"/>
      <c r="JCJ92" s="8"/>
      <c r="JCK92" s="8"/>
      <c r="JCL92" s="8"/>
      <c r="JCM92" s="8"/>
      <c r="JCN92" s="8"/>
      <c r="JCO92" s="8"/>
      <c r="JCP92" s="8"/>
      <c r="JCQ92" s="8"/>
      <c r="JCR92" s="8"/>
      <c r="JCS92" s="8"/>
      <c r="JCT92" s="8"/>
      <c r="JCU92" s="8"/>
      <c r="JCV92" s="8"/>
      <c r="JCW92" s="8"/>
      <c r="JCX92" s="8"/>
      <c r="JCY92" s="8"/>
      <c r="JCZ92" s="8"/>
      <c r="JDA92" s="8"/>
      <c r="JDB92" s="8"/>
      <c r="JDC92" s="8"/>
      <c r="JDD92" s="8"/>
      <c r="JDE92" s="8"/>
      <c r="JDF92" s="8"/>
      <c r="JDG92" s="8"/>
      <c r="JDH92" s="8"/>
      <c r="JDI92" s="8"/>
      <c r="JDJ92" s="8"/>
      <c r="JDK92" s="8"/>
      <c r="JDL92" s="8"/>
      <c r="JDM92" s="8"/>
      <c r="JDN92" s="8"/>
      <c r="JDO92" s="8"/>
      <c r="JDP92" s="8"/>
      <c r="JDQ92" s="8"/>
      <c r="JDR92" s="8"/>
      <c r="JDS92" s="8"/>
      <c r="JDT92" s="8"/>
      <c r="JDU92" s="8"/>
      <c r="JDV92" s="8"/>
      <c r="JDW92" s="8"/>
      <c r="JDX92" s="8"/>
      <c r="JDY92" s="8"/>
      <c r="JDZ92" s="8"/>
      <c r="JEA92" s="8"/>
      <c r="JEB92" s="8"/>
      <c r="JEC92" s="8"/>
      <c r="JED92" s="8"/>
      <c r="JEE92" s="8"/>
      <c r="JEF92" s="8"/>
      <c r="JEG92" s="8"/>
      <c r="JEH92" s="8"/>
      <c r="JEI92" s="8"/>
      <c r="JEJ92" s="8"/>
      <c r="JEK92" s="8"/>
      <c r="JEL92" s="8"/>
      <c r="JEM92" s="8"/>
      <c r="JEN92" s="8"/>
      <c r="JEO92" s="8"/>
      <c r="JEP92" s="8"/>
      <c r="JEQ92" s="8"/>
      <c r="JER92" s="8"/>
      <c r="JES92" s="8"/>
      <c r="JET92" s="8"/>
      <c r="JEU92" s="8"/>
      <c r="JEV92" s="8"/>
      <c r="JEW92" s="8"/>
      <c r="JEX92" s="8"/>
      <c r="JEY92" s="8"/>
      <c r="JEZ92" s="8"/>
      <c r="JFA92" s="8"/>
      <c r="JFB92" s="8"/>
      <c r="JFC92" s="8"/>
      <c r="JFD92" s="8"/>
      <c r="JFE92" s="8"/>
      <c r="JFF92" s="8"/>
      <c r="JFG92" s="8"/>
      <c r="JFH92" s="8"/>
      <c r="JFI92" s="8"/>
      <c r="JFJ92" s="8"/>
      <c r="JFK92" s="8"/>
      <c r="JFL92" s="8"/>
      <c r="JFM92" s="8"/>
      <c r="JFN92" s="8"/>
      <c r="JFO92" s="8"/>
      <c r="JFP92" s="8"/>
      <c r="JFQ92" s="8"/>
      <c r="JFR92" s="8"/>
      <c r="JFS92" s="8"/>
      <c r="JFT92" s="8"/>
      <c r="JFU92" s="8"/>
      <c r="JFV92" s="8"/>
      <c r="JFW92" s="8"/>
      <c r="JFX92" s="8"/>
      <c r="JFY92" s="8"/>
      <c r="JFZ92" s="8"/>
      <c r="JGA92" s="8"/>
      <c r="JGB92" s="8"/>
      <c r="JGC92" s="8"/>
      <c r="JGD92" s="8"/>
      <c r="JGE92" s="8"/>
      <c r="JGF92" s="8"/>
      <c r="JGG92" s="8"/>
      <c r="JGH92" s="8"/>
      <c r="JGI92" s="8"/>
      <c r="JGJ92" s="8"/>
      <c r="JGK92" s="8"/>
      <c r="JGL92" s="8"/>
      <c r="JGM92" s="8"/>
      <c r="JGN92" s="8"/>
      <c r="JGO92" s="8"/>
      <c r="JGP92" s="8"/>
      <c r="JGQ92" s="8"/>
      <c r="JGR92" s="8"/>
      <c r="JGS92" s="8"/>
      <c r="JGT92" s="8"/>
      <c r="JGU92" s="8"/>
      <c r="JGV92" s="8"/>
      <c r="JGW92" s="8"/>
      <c r="JGX92" s="8"/>
      <c r="JGY92" s="8"/>
      <c r="JGZ92" s="8"/>
      <c r="JHA92" s="8"/>
      <c r="JHB92" s="8"/>
      <c r="JHC92" s="8"/>
      <c r="JHD92" s="8"/>
      <c r="JHE92" s="8"/>
      <c r="JHF92" s="8"/>
      <c r="JHG92" s="8"/>
      <c r="JHH92" s="8"/>
      <c r="JHI92" s="8"/>
      <c r="JHJ92" s="8"/>
      <c r="JHK92" s="8"/>
      <c r="JHL92" s="8"/>
      <c r="JHM92" s="8"/>
      <c r="JHN92" s="8"/>
      <c r="JHO92" s="8"/>
      <c r="JHP92" s="8"/>
      <c r="JHQ92" s="8"/>
      <c r="JHR92" s="8"/>
      <c r="JHS92" s="8"/>
      <c r="JHT92" s="8"/>
      <c r="JHU92" s="8"/>
      <c r="JHV92" s="8"/>
      <c r="JHW92" s="8"/>
      <c r="JHX92" s="8"/>
      <c r="JHY92" s="8"/>
      <c r="JHZ92" s="8"/>
      <c r="JIA92" s="8"/>
      <c r="JIB92" s="8"/>
      <c r="JIC92" s="8"/>
      <c r="JID92" s="8"/>
      <c r="JIE92" s="8"/>
      <c r="JIF92" s="8"/>
      <c r="JIG92" s="8"/>
      <c r="JIH92" s="8"/>
      <c r="JII92" s="8"/>
      <c r="JIJ92" s="8"/>
      <c r="JIK92" s="8"/>
      <c r="JIL92" s="8"/>
      <c r="JIM92" s="8"/>
      <c r="JIN92" s="8"/>
      <c r="JIO92" s="8"/>
      <c r="JIP92" s="8"/>
      <c r="JIQ92" s="8"/>
      <c r="JIR92" s="8"/>
      <c r="JIS92" s="8"/>
      <c r="JIT92" s="8"/>
      <c r="JIU92" s="8"/>
      <c r="JIV92" s="8"/>
      <c r="JIW92" s="8"/>
      <c r="JIX92" s="8"/>
      <c r="JIY92" s="8"/>
      <c r="JIZ92" s="8"/>
      <c r="JJA92" s="8"/>
      <c r="JJB92" s="8"/>
      <c r="JJC92" s="8"/>
      <c r="JJD92" s="8"/>
      <c r="JJE92" s="8"/>
      <c r="JJF92" s="8"/>
      <c r="JJG92" s="8"/>
      <c r="JJH92" s="8"/>
      <c r="JJI92" s="8"/>
      <c r="JJJ92" s="8"/>
      <c r="JJK92" s="8"/>
      <c r="JJL92" s="8"/>
      <c r="JJM92" s="8"/>
      <c r="JJN92" s="8"/>
      <c r="JJO92" s="8"/>
      <c r="JJP92" s="8"/>
      <c r="JJQ92" s="8"/>
      <c r="JJR92" s="8"/>
      <c r="JJS92" s="8"/>
      <c r="JJT92" s="8"/>
      <c r="JJU92" s="8"/>
      <c r="JJV92" s="8"/>
      <c r="JJW92" s="8"/>
      <c r="JJX92" s="8"/>
      <c r="JJY92" s="8"/>
      <c r="JJZ92" s="8"/>
      <c r="JKA92" s="8"/>
      <c r="JKB92" s="8"/>
      <c r="JKC92" s="8"/>
      <c r="JKD92" s="8"/>
      <c r="JKE92" s="8"/>
      <c r="JKF92" s="8"/>
      <c r="JKG92" s="8"/>
      <c r="JKH92" s="8"/>
      <c r="JKI92" s="8"/>
      <c r="JKJ92" s="8"/>
      <c r="JKK92" s="8"/>
      <c r="JKL92" s="8"/>
      <c r="JKM92" s="8"/>
      <c r="JKN92" s="8"/>
      <c r="JKO92" s="8"/>
      <c r="JKP92" s="8"/>
      <c r="JKQ92" s="8"/>
      <c r="JKR92" s="8"/>
      <c r="JKS92" s="8"/>
      <c r="JKT92" s="8"/>
      <c r="JKU92" s="8"/>
      <c r="JKV92" s="8"/>
      <c r="JKW92" s="8"/>
      <c r="JKX92" s="8"/>
      <c r="JKY92" s="8"/>
      <c r="JKZ92" s="8"/>
      <c r="JLA92" s="8"/>
      <c r="JLB92" s="8"/>
      <c r="JLC92" s="8"/>
      <c r="JLD92" s="8"/>
      <c r="JLE92" s="8"/>
      <c r="JLF92" s="8"/>
      <c r="JLG92" s="8"/>
      <c r="JLH92" s="8"/>
      <c r="JLI92" s="8"/>
      <c r="JLJ92" s="8"/>
      <c r="JLK92" s="8"/>
      <c r="JLL92" s="8"/>
      <c r="JLM92" s="8"/>
      <c r="JLN92" s="8"/>
      <c r="JLO92" s="8"/>
      <c r="JLP92" s="8"/>
      <c r="JLQ92" s="8"/>
      <c r="JLR92" s="8"/>
      <c r="JLS92" s="8"/>
      <c r="JLT92" s="8"/>
      <c r="JLU92" s="8"/>
      <c r="JLV92" s="8"/>
      <c r="JLW92" s="8"/>
      <c r="JLX92" s="8"/>
      <c r="JLY92" s="8"/>
      <c r="JLZ92" s="8"/>
      <c r="JMA92" s="8"/>
      <c r="JMB92" s="8"/>
      <c r="JMC92" s="8"/>
      <c r="JMD92" s="8"/>
      <c r="JME92" s="8"/>
      <c r="JMF92" s="8"/>
      <c r="JMG92" s="8"/>
      <c r="JMH92" s="8"/>
      <c r="JMI92" s="8"/>
      <c r="JMJ92" s="8"/>
      <c r="JMK92" s="8"/>
      <c r="JML92" s="8"/>
      <c r="JMM92" s="8"/>
      <c r="JMN92" s="8"/>
      <c r="JMO92" s="8"/>
      <c r="JMP92" s="8"/>
      <c r="JMQ92" s="8"/>
      <c r="JMR92" s="8"/>
      <c r="JMS92" s="8"/>
      <c r="JMT92" s="8"/>
      <c r="JMU92" s="8"/>
      <c r="JMV92" s="8"/>
      <c r="JMW92" s="8"/>
      <c r="JMX92" s="8"/>
      <c r="JMY92" s="8"/>
      <c r="JMZ92" s="8"/>
      <c r="JNA92" s="8"/>
      <c r="JNB92" s="8"/>
      <c r="JNC92" s="8"/>
      <c r="JND92" s="8"/>
      <c r="JNE92" s="8"/>
      <c r="JNF92" s="8"/>
      <c r="JNG92" s="8"/>
      <c r="JNH92" s="8"/>
      <c r="JNI92" s="8"/>
      <c r="JNJ92" s="8"/>
      <c r="JNK92" s="8"/>
      <c r="JNL92" s="8"/>
      <c r="JNM92" s="8"/>
      <c r="JNN92" s="8"/>
      <c r="JNO92" s="8"/>
      <c r="JNP92" s="8"/>
      <c r="JNQ92" s="8"/>
      <c r="JNR92" s="8"/>
      <c r="JNS92" s="8"/>
      <c r="JNT92" s="8"/>
      <c r="JNU92" s="8"/>
      <c r="JNV92" s="8"/>
      <c r="JNW92" s="8"/>
      <c r="JNX92" s="8"/>
      <c r="JNY92" s="8"/>
      <c r="JNZ92" s="8"/>
      <c r="JOA92" s="8"/>
      <c r="JOB92" s="8"/>
      <c r="JOC92" s="8"/>
      <c r="JOD92" s="8"/>
      <c r="JOE92" s="8"/>
      <c r="JOF92" s="8"/>
      <c r="JOG92" s="8"/>
      <c r="JOH92" s="8"/>
      <c r="JOI92" s="8"/>
      <c r="JOJ92" s="8"/>
      <c r="JOK92" s="8"/>
      <c r="JOL92" s="8"/>
      <c r="JOM92" s="8"/>
      <c r="JON92" s="8"/>
      <c r="JOO92" s="8"/>
      <c r="JOP92" s="8"/>
      <c r="JOQ92" s="8"/>
      <c r="JOR92" s="8"/>
      <c r="JOS92" s="8"/>
      <c r="JOT92" s="8"/>
      <c r="JOU92" s="8"/>
      <c r="JOV92" s="8"/>
      <c r="JOW92" s="8"/>
      <c r="JOX92" s="8"/>
      <c r="JOY92" s="8"/>
      <c r="JOZ92" s="8"/>
      <c r="JPA92" s="8"/>
      <c r="JPB92" s="8"/>
      <c r="JPC92" s="8"/>
      <c r="JPD92" s="8"/>
      <c r="JPE92" s="8"/>
      <c r="JPF92" s="8"/>
      <c r="JPG92" s="8"/>
      <c r="JPH92" s="8"/>
      <c r="JPI92" s="8"/>
      <c r="JPJ92" s="8"/>
      <c r="JPK92" s="8"/>
      <c r="JPL92" s="8"/>
      <c r="JPM92" s="8"/>
      <c r="JPN92" s="8"/>
      <c r="JPO92" s="8"/>
      <c r="JPP92" s="8"/>
      <c r="JPQ92" s="8"/>
      <c r="JPR92" s="8"/>
      <c r="JPS92" s="8"/>
      <c r="JPT92" s="8"/>
      <c r="JPU92" s="8"/>
      <c r="JPV92" s="8"/>
      <c r="JPW92" s="8"/>
      <c r="JPX92" s="8"/>
      <c r="JPY92" s="8"/>
      <c r="JPZ92" s="8"/>
      <c r="JQA92" s="8"/>
      <c r="JQB92" s="8"/>
      <c r="JQC92" s="8"/>
      <c r="JQD92" s="8"/>
      <c r="JQE92" s="8"/>
      <c r="JQF92" s="8"/>
      <c r="JQG92" s="8"/>
      <c r="JQH92" s="8"/>
      <c r="JQI92" s="8"/>
      <c r="JQJ92" s="8"/>
      <c r="JQK92" s="8"/>
      <c r="JQL92" s="8"/>
      <c r="JQM92" s="8"/>
      <c r="JQN92" s="8"/>
      <c r="JQO92" s="8"/>
      <c r="JQP92" s="8"/>
      <c r="JQQ92" s="8"/>
      <c r="JQR92" s="8"/>
      <c r="JQS92" s="8"/>
      <c r="JQT92" s="8"/>
      <c r="JQU92" s="8"/>
      <c r="JQV92" s="8"/>
      <c r="JQW92" s="8"/>
      <c r="JQX92" s="8"/>
      <c r="JQY92" s="8"/>
      <c r="JQZ92" s="8"/>
      <c r="JRA92" s="8"/>
      <c r="JRB92" s="8"/>
      <c r="JRC92" s="8"/>
      <c r="JRD92" s="8"/>
      <c r="JRE92" s="8"/>
      <c r="JRF92" s="8"/>
      <c r="JRG92" s="8"/>
      <c r="JRH92" s="8"/>
      <c r="JRI92" s="8"/>
      <c r="JRJ92" s="8"/>
      <c r="JRK92" s="8"/>
      <c r="JRL92" s="8"/>
      <c r="JRM92" s="8"/>
      <c r="JRN92" s="8"/>
      <c r="JRO92" s="8"/>
      <c r="JRP92" s="8"/>
      <c r="JRQ92" s="8"/>
      <c r="JRR92" s="8"/>
      <c r="JRS92" s="8"/>
      <c r="JRT92" s="8"/>
      <c r="JRU92" s="8"/>
      <c r="JRV92" s="8"/>
      <c r="JRW92" s="8"/>
      <c r="JRX92" s="8"/>
      <c r="JRY92" s="8"/>
      <c r="JRZ92" s="8"/>
      <c r="JSA92" s="8"/>
      <c r="JSB92" s="8"/>
      <c r="JSC92" s="8"/>
      <c r="JSD92" s="8"/>
      <c r="JSE92" s="8"/>
      <c r="JSF92" s="8"/>
      <c r="JSG92" s="8"/>
      <c r="JSH92" s="8"/>
      <c r="JSI92" s="8"/>
      <c r="JSJ92" s="8"/>
      <c r="JSK92" s="8"/>
      <c r="JSL92" s="8"/>
      <c r="JSM92" s="8"/>
      <c r="JSN92" s="8"/>
      <c r="JSO92" s="8"/>
      <c r="JSP92" s="8"/>
      <c r="JSQ92" s="8"/>
      <c r="JSR92" s="8"/>
      <c r="JSS92" s="8"/>
      <c r="JST92" s="8"/>
      <c r="JSU92" s="8"/>
      <c r="JSV92" s="8"/>
      <c r="JSW92" s="8"/>
      <c r="JSX92" s="8"/>
      <c r="JSY92" s="8"/>
      <c r="JSZ92" s="8"/>
      <c r="JTA92" s="8"/>
      <c r="JTB92" s="8"/>
      <c r="JTC92" s="8"/>
      <c r="JTD92" s="8"/>
      <c r="JTE92" s="8"/>
      <c r="JTF92" s="8"/>
      <c r="JTG92" s="8"/>
      <c r="JTH92" s="8"/>
      <c r="JTI92" s="8"/>
      <c r="JTJ92" s="8"/>
      <c r="JTK92" s="8"/>
      <c r="JTL92" s="8"/>
      <c r="JTM92" s="8"/>
      <c r="JTN92" s="8"/>
      <c r="JTO92" s="8"/>
      <c r="JTP92" s="8"/>
      <c r="JTQ92" s="8"/>
      <c r="JTR92" s="8"/>
      <c r="JTS92" s="8"/>
      <c r="JTT92" s="8"/>
      <c r="JTU92" s="8"/>
      <c r="JTV92" s="8"/>
      <c r="JTW92" s="8"/>
      <c r="JTX92" s="8"/>
      <c r="JTY92" s="8"/>
      <c r="JTZ92" s="8"/>
      <c r="JUA92" s="8"/>
      <c r="JUB92" s="8"/>
      <c r="JUC92" s="8"/>
      <c r="JUD92" s="8"/>
      <c r="JUE92" s="8"/>
      <c r="JUF92" s="8"/>
      <c r="JUG92" s="8"/>
      <c r="JUH92" s="8"/>
      <c r="JUI92" s="8"/>
      <c r="JUJ92" s="8"/>
      <c r="JUK92" s="8"/>
      <c r="JUL92" s="8"/>
      <c r="JUM92" s="8"/>
      <c r="JUN92" s="8"/>
      <c r="JUO92" s="8"/>
      <c r="JUP92" s="8"/>
      <c r="JUQ92" s="8"/>
      <c r="JUR92" s="8"/>
      <c r="JUS92" s="8"/>
      <c r="JUT92" s="8"/>
      <c r="JUU92" s="8"/>
      <c r="JUV92" s="8"/>
      <c r="JUW92" s="8"/>
      <c r="JUX92" s="8"/>
      <c r="JUY92" s="8"/>
      <c r="JUZ92" s="8"/>
      <c r="JVA92" s="8"/>
      <c r="JVB92" s="8"/>
      <c r="JVC92" s="8"/>
      <c r="JVD92" s="8"/>
      <c r="JVE92" s="8"/>
      <c r="JVF92" s="8"/>
      <c r="JVG92" s="8"/>
      <c r="JVH92" s="8"/>
      <c r="JVI92" s="8"/>
      <c r="JVJ92" s="8"/>
      <c r="JVK92" s="8"/>
      <c r="JVL92" s="8"/>
      <c r="JVM92" s="8"/>
      <c r="JVN92" s="8"/>
      <c r="JVO92" s="8"/>
      <c r="JVP92" s="8"/>
      <c r="JVQ92" s="8"/>
      <c r="JVR92" s="8"/>
      <c r="JVS92" s="8"/>
      <c r="JVT92" s="8"/>
      <c r="JVU92" s="8"/>
      <c r="JVV92" s="8"/>
      <c r="JVW92" s="8"/>
      <c r="JVX92" s="8"/>
      <c r="JVY92" s="8"/>
      <c r="JVZ92" s="8"/>
      <c r="JWA92" s="8"/>
      <c r="JWB92" s="8"/>
      <c r="JWC92" s="8"/>
      <c r="JWD92" s="8"/>
      <c r="JWE92" s="8"/>
      <c r="JWF92" s="8"/>
      <c r="JWG92" s="8"/>
      <c r="JWH92" s="8"/>
      <c r="JWI92" s="8"/>
      <c r="JWJ92" s="8"/>
      <c r="JWK92" s="8"/>
      <c r="JWL92" s="8"/>
      <c r="JWM92" s="8"/>
      <c r="JWN92" s="8"/>
      <c r="JWO92" s="8"/>
      <c r="JWP92" s="8"/>
      <c r="JWQ92" s="8"/>
      <c r="JWR92" s="8"/>
      <c r="JWS92" s="8"/>
      <c r="JWT92" s="8"/>
      <c r="JWU92" s="8"/>
      <c r="JWV92" s="8"/>
      <c r="JWW92" s="8"/>
      <c r="JWX92" s="8"/>
      <c r="JWY92" s="8"/>
      <c r="JWZ92" s="8"/>
      <c r="JXA92" s="8"/>
      <c r="JXB92" s="8"/>
      <c r="JXC92" s="8"/>
      <c r="JXD92" s="8"/>
      <c r="JXE92" s="8"/>
      <c r="JXF92" s="8"/>
      <c r="JXG92" s="8"/>
      <c r="JXH92" s="8"/>
      <c r="JXI92" s="8"/>
      <c r="JXJ92" s="8"/>
      <c r="JXK92" s="8"/>
      <c r="JXL92" s="8"/>
      <c r="JXM92" s="8"/>
      <c r="JXN92" s="8"/>
      <c r="JXO92" s="8"/>
      <c r="JXP92" s="8"/>
      <c r="JXQ92" s="8"/>
      <c r="JXR92" s="8"/>
      <c r="JXS92" s="8"/>
      <c r="JXT92" s="8"/>
      <c r="JXU92" s="8"/>
      <c r="JXV92" s="8"/>
      <c r="JXW92" s="8"/>
      <c r="JXX92" s="8"/>
      <c r="JXY92" s="8"/>
      <c r="JXZ92" s="8"/>
      <c r="JYA92" s="8"/>
      <c r="JYB92" s="8"/>
      <c r="JYC92" s="8"/>
      <c r="JYD92" s="8"/>
      <c r="JYE92" s="8"/>
      <c r="JYF92" s="8"/>
      <c r="JYG92" s="8"/>
      <c r="JYH92" s="8"/>
      <c r="JYI92" s="8"/>
      <c r="JYJ92" s="8"/>
      <c r="JYK92" s="8"/>
      <c r="JYL92" s="8"/>
      <c r="JYM92" s="8"/>
      <c r="JYN92" s="8"/>
      <c r="JYO92" s="8"/>
      <c r="JYP92" s="8"/>
      <c r="JYQ92" s="8"/>
      <c r="JYR92" s="8"/>
      <c r="JYS92" s="8"/>
      <c r="JYT92" s="8"/>
      <c r="JYU92" s="8"/>
      <c r="JYV92" s="8"/>
      <c r="JYW92" s="8"/>
      <c r="JYX92" s="8"/>
      <c r="JYY92" s="8"/>
      <c r="JYZ92" s="8"/>
      <c r="JZA92" s="8"/>
      <c r="JZB92" s="8"/>
      <c r="JZC92" s="8"/>
      <c r="JZD92" s="8"/>
      <c r="JZE92" s="8"/>
      <c r="JZF92" s="8"/>
      <c r="JZG92" s="8"/>
      <c r="JZH92" s="8"/>
      <c r="JZI92" s="8"/>
      <c r="JZJ92" s="8"/>
      <c r="JZK92" s="8"/>
      <c r="JZL92" s="8"/>
      <c r="JZM92" s="8"/>
      <c r="JZN92" s="8"/>
      <c r="JZO92" s="8"/>
      <c r="JZP92" s="8"/>
      <c r="JZQ92" s="8"/>
      <c r="JZR92" s="8"/>
      <c r="JZS92" s="8"/>
      <c r="JZT92" s="8"/>
      <c r="JZU92" s="8"/>
      <c r="JZV92" s="8"/>
      <c r="JZW92" s="8"/>
      <c r="JZX92" s="8"/>
      <c r="JZY92" s="8"/>
      <c r="JZZ92" s="8"/>
      <c r="KAA92" s="8"/>
      <c r="KAB92" s="8"/>
      <c r="KAC92" s="8"/>
      <c r="KAD92" s="8"/>
      <c r="KAE92" s="8"/>
      <c r="KAF92" s="8"/>
      <c r="KAG92" s="8"/>
      <c r="KAH92" s="8"/>
      <c r="KAI92" s="8"/>
      <c r="KAJ92" s="8"/>
      <c r="KAK92" s="8"/>
      <c r="KAL92" s="8"/>
      <c r="KAM92" s="8"/>
      <c r="KAN92" s="8"/>
      <c r="KAO92" s="8"/>
      <c r="KAP92" s="8"/>
      <c r="KAQ92" s="8"/>
      <c r="KAR92" s="8"/>
      <c r="KAS92" s="8"/>
      <c r="KAT92" s="8"/>
      <c r="KAU92" s="8"/>
      <c r="KAV92" s="8"/>
      <c r="KAW92" s="8"/>
      <c r="KAX92" s="8"/>
      <c r="KAY92" s="8"/>
      <c r="KAZ92" s="8"/>
      <c r="KBA92" s="8"/>
      <c r="KBB92" s="8"/>
      <c r="KBC92" s="8"/>
      <c r="KBD92" s="8"/>
      <c r="KBE92" s="8"/>
      <c r="KBF92" s="8"/>
      <c r="KBG92" s="8"/>
      <c r="KBH92" s="8"/>
      <c r="KBI92" s="8"/>
      <c r="KBJ92" s="8"/>
      <c r="KBK92" s="8"/>
      <c r="KBL92" s="8"/>
      <c r="KBM92" s="8"/>
      <c r="KBN92" s="8"/>
      <c r="KBO92" s="8"/>
      <c r="KBP92" s="8"/>
      <c r="KBQ92" s="8"/>
      <c r="KBR92" s="8"/>
      <c r="KBS92" s="8"/>
      <c r="KBT92" s="8"/>
      <c r="KBU92" s="8"/>
      <c r="KBV92" s="8"/>
      <c r="KBW92" s="8"/>
      <c r="KBX92" s="8"/>
      <c r="KBY92" s="8"/>
      <c r="KBZ92" s="8"/>
      <c r="KCA92" s="8"/>
      <c r="KCB92" s="8"/>
      <c r="KCC92" s="8"/>
      <c r="KCD92" s="8"/>
      <c r="KCE92" s="8"/>
      <c r="KCF92" s="8"/>
      <c r="KCG92" s="8"/>
      <c r="KCH92" s="8"/>
      <c r="KCI92" s="8"/>
      <c r="KCJ92" s="8"/>
      <c r="KCK92" s="8"/>
      <c r="KCL92" s="8"/>
      <c r="KCM92" s="8"/>
      <c r="KCN92" s="8"/>
      <c r="KCO92" s="8"/>
      <c r="KCP92" s="8"/>
      <c r="KCQ92" s="8"/>
      <c r="KCR92" s="8"/>
      <c r="KCS92" s="8"/>
      <c r="KCT92" s="8"/>
      <c r="KCU92" s="8"/>
      <c r="KCV92" s="8"/>
      <c r="KCW92" s="8"/>
      <c r="KCX92" s="8"/>
      <c r="KCY92" s="8"/>
      <c r="KCZ92" s="8"/>
      <c r="KDA92" s="8"/>
      <c r="KDB92" s="8"/>
      <c r="KDC92" s="8"/>
      <c r="KDD92" s="8"/>
      <c r="KDE92" s="8"/>
      <c r="KDF92" s="8"/>
      <c r="KDG92" s="8"/>
      <c r="KDH92" s="8"/>
      <c r="KDI92" s="8"/>
      <c r="KDJ92" s="8"/>
      <c r="KDK92" s="8"/>
      <c r="KDL92" s="8"/>
      <c r="KDM92" s="8"/>
      <c r="KDN92" s="8"/>
      <c r="KDO92" s="8"/>
      <c r="KDP92" s="8"/>
      <c r="KDQ92" s="8"/>
      <c r="KDR92" s="8"/>
      <c r="KDS92" s="8"/>
      <c r="KDT92" s="8"/>
      <c r="KDU92" s="8"/>
      <c r="KDV92" s="8"/>
      <c r="KDW92" s="8"/>
      <c r="KDX92" s="8"/>
      <c r="KDY92" s="8"/>
      <c r="KDZ92" s="8"/>
      <c r="KEA92" s="8"/>
      <c r="KEB92" s="8"/>
      <c r="KEC92" s="8"/>
      <c r="KED92" s="8"/>
      <c r="KEE92" s="8"/>
      <c r="KEF92" s="8"/>
      <c r="KEG92" s="8"/>
      <c r="KEH92" s="8"/>
      <c r="KEI92" s="8"/>
      <c r="KEJ92" s="8"/>
      <c r="KEK92" s="8"/>
      <c r="KEL92" s="8"/>
      <c r="KEM92" s="8"/>
      <c r="KEN92" s="8"/>
      <c r="KEO92" s="8"/>
      <c r="KEP92" s="8"/>
      <c r="KEQ92" s="8"/>
      <c r="KER92" s="8"/>
      <c r="KES92" s="8"/>
      <c r="KET92" s="8"/>
      <c r="KEU92" s="8"/>
      <c r="KEV92" s="8"/>
      <c r="KEW92" s="8"/>
      <c r="KEX92" s="8"/>
      <c r="KEY92" s="8"/>
      <c r="KEZ92" s="8"/>
      <c r="KFA92" s="8"/>
      <c r="KFB92" s="8"/>
      <c r="KFC92" s="8"/>
      <c r="KFD92" s="8"/>
      <c r="KFE92" s="8"/>
      <c r="KFF92" s="8"/>
      <c r="KFG92" s="8"/>
      <c r="KFH92" s="8"/>
      <c r="KFI92" s="8"/>
      <c r="KFJ92" s="8"/>
      <c r="KFK92" s="8"/>
      <c r="KFL92" s="8"/>
      <c r="KFM92" s="8"/>
      <c r="KFN92" s="8"/>
      <c r="KFO92" s="8"/>
      <c r="KFP92" s="8"/>
      <c r="KFQ92" s="8"/>
      <c r="KFR92" s="8"/>
      <c r="KFS92" s="8"/>
      <c r="KFT92" s="8"/>
      <c r="KFU92" s="8"/>
      <c r="KFV92" s="8"/>
      <c r="KFW92" s="8"/>
      <c r="KFX92" s="8"/>
      <c r="KFY92" s="8"/>
      <c r="KFZ92" s="8"/>
      <c r="KGA92" s="8"/>
      <c r="KGB92" s="8"/>
      <c r="KGC92" s="8"/>
      <c r="KGD92" s="8"/>
      <c r="KGE92" s="8"/>
      <c r="KGF92" s="8"/>
      <c r="KGG92" s="8"/>
      <c r="KGH92" s="8"/>
      <c r="KGI92" s="8"/>
      <c r="KGJ92" s="8"/>
      <c r="KGK92" s="8"/>
      <c r="KGL92" s="8"/>
      <c r="KGM92" s="8"/>
      <c r="KGN92" s="8"/>
      <c r="KGO92" s="8"/>
      <c r="KGP92" s="8"/>
      <c r="KGQ92" s="8"/>
      <c r="KGR92" s="8"/>
      <c r="KGS92" s="8"/>
      <c r="KGT92" s="8"/>
      <c r="KGU92" s="8"/>
      <c r="KGV92" s="8"/>
      <c r="KGW92" s="8"/>
      <c r="KGX92" s="8"/>
      <c r="KGY92" s="8"/>
      <c r="KGZ92" s="8"/>
      <c r="KHA92" s="8"/>
      <c r="KHB92" s="8"/>
      <c r="KHC92" s="8"/>
      <c r="KHD92" s="8"/>
      <c r="KHE92" s="8"/>
      <c r="KHF92" s="8"/>
      <c r="KHG92" s="8"/>
      <c r="KHH92" s="8"/>
      <c r="KHI92" s="8"/>
      <c r="KHJ92" s="8"/>
      <c r="KHK92" s="8"/>
      <c r="KHL92" s="8"/>
      <c r="KHM92" s="8"/>
      <c r="KHN92" s="8"/>
      <c r="KHO92" s="8"/>
      <c r="KHP92" s="8"/>
      <c r="KHQ92" s="8"/>
      <c r="KHR92" s="8"/>
      <c r="KHS92" s="8"/>
      <c r="KHT92" s="8"/>
      <c r="KHU92" s="8"/>
      <c r="KHV92" s="8"/>
      <c r="KHW92" s="8"/>
      <c r="KHX92" s="8"/>
      <c r="KHY92" s="8"/>
      <c r="KHZ92" s="8"/>
      <c r="KIA92" s="8"/>
      <c r="KIB92" s="8"/>
      <c r="KIC92" s="8"/>
      <c r="KID92" s="8"/>
      <c r="KIE92" s="8"/>
      <c r="KIF92" s="8"/>
      <c r="KIG92" s="8"/>
      <c r="KIH92" s="8"/>
      <c r="KII92" s="8"/>
      <c r="KIJ92" s="8"/>
      <c r="KIK92" s="8"/>
      <c r="KIL92" s="8"/>
      <c r="KIM92" s="8"/>
      <c r="KIN92" s="8"/>
      <c r="KIO92" s="8"/>
      <c r="KIP92" s="8"/>
      <c r="KIQ92" s="8"/>
      <c r="KIR92" s="8"/>
      <c r="KIS92" s="8"/>
      <c r="KIT92" s="8"/>
      <c r="KIU92" s="8"/>
      <c r="KIV92" s="8"/>
      <c r="KIW92" s="8"/>
      <c r="KIX92" s="8"/>
      <c r="KIY92" s="8"/>
      <c r="KIZ92" s="8"/>
      <c r="KJA92" s="8"/>
      <c r="KJB92" s="8"/>
      <c r="KJC92" s="8"/>
      <c r="KJD92" s="8"/>
      <c r="KJE92" s="8"/>
      <c r="KJF92" s="8"/>
      <c r="KJG92" s="8"/>
      <c r="KJH92" s="8"/>
      <c r="KJI92" s="8"/>
      <c r="KJJ92" s="8"/>
      <c r="KJK92" s="8"/>
      <c r="KJL92" s="8"/>
      <c r="KJM92" s="8"/>
      <c r="KJN92" s="8"/>
      <c r="KJO92" s="8"/>
      <c r="KJP92" s="8"/>
      <c r="KJQ92" s="8"/>
      <c r="KJR92" s="8"/>
      <c r="KJS92" s="8"/>
      <c r="KJT92" s="8"/>
      <c r="KJU92" s="8"/>
      <c r="KJV92" s="8"/>
      <c r="KJW92" s="8"/>
      <c r="KJX92" s="8"/>
      <c r="KJY92" s="8"/>
      <c r="KJZ92" s="8"/>
      <c r="KKA92" s="8"/>
      <c r="KKB92" s="8"/>
      <c r="KKC92" s="8"/>
      <c r="KKD92" s="8"/>
      <c r="KKE92" s="8"/>
      <c r="KKF92" s="8"/>
      <c r="KKG92" s="8"/>
      <c r="KKH92" s="8"/>
      <c r="KKI92" s="8"/>
      <c r="KKJ92" s="8"/>
      <c r="KKK92" s="8"/>
      <c r="KKL92" s="8"/>
      <c r="KKM92" s="8"/>
      <c r="KKN92" s="8"/>
      <c r="KKO92" s="8"/>
      <c r="KKP92" s="8"/>
      <c r="KKQ92" s="8"/>
      <c r="KKR92" s="8"/>
      <c r="KKS92" s="8"/>
      <c r="KKT92" s="8"/>
      <c r="KKU92" s="8"/>
      <c r="KKV92" s="8"/>
      <c r="KKW92" s="8"/>
      <c r="KKX92" s="8"/>
      <c r="KKY92" s="8"/>
      <c r="KKZ92" s="8"/>
      <c r="KLA92" s="8"/>
      <c r="KLB92" s="8"/>
      <c r="KLC92" s="8"/>
      <c r="KLD92" s="8"/>
      <c r="KLE92" s="8"/>
      <c r="KLF92" s="8"/>
      <c r="KLG92" s="8"/>
      <c r="KLH92" s="8"/>
      <c r="KLI92" s="8"/>
      <c r="KLJ92" s="8"/>
      <c r="KLK92" s="8"/>
      <c r="KLL92" s="8"/>
      <c r="KLM92" s="8"/>
      <c r="KLN92" s="8"/>
      <c r="KLO92" s="8"/>
      <c r="KLP92" s="8"/>
      <c r="KLQ92" s="8"/>
      <c r="KLR92" s="8"/>
      <c r="KLS92" s="8"/>
      <c r="KLT92" s="8"/>
      <c r="KLU92" s="8"/>
      <c r="KLV92" s="8"/>
      <c r="KLW92" s="8"/>
      <c r="KLX92" s="8"/>
      <c r="KLY92" s="8"/>
      <c r="KLZ92" s="8"/>
      <c r="KMA92" s="8"/>
      <c r="KMB92" s="8"/>
      <c r="KMC92" s="8"/>
      <c r="KMD92" s="8"/>
      <c r="KME92" s="8"/>
      <c r="KMF92" s="8"/>
      <c r="KMG92" s="8"/>
      <c r="KMH92" s="8"/>
      <c r="KMI92" s="8"/>
      <c r="KMJ92" s="8"/>
      <c r="KMK92" s="8"/>
      <c r="KML92" s="8"/>
      <c r="KMM92" s="8"/>
      <c r="KMN92" s="8"/>
      <c r="KMO92" s="8"/>
      <c r="KMP92" s="8"/>
      <c r="KMQ92" s="8"/>
      <c r="KMR92" s="8"/>
      <c r="KMS92" s="8"/>
      <c r="KMT92" s="8"/>
      <c r="KMU92" s="8"/>
      <c r="KMV92" s="8"/>
      <c r="KMW92" s="8"/>
      <c r="KMX92" s="8"/>
      <c r="KMY92" s="8"/>
      <c r="KMZ92" s="8"/>
      <c r="KNA92" s="8"/>
      <c r="KNB92" s="8"/>
      <c r="KNC92" s="8"/>
      <c r="KND92" s="8"/>
      <c r="KNE92" s="8"/>
      <c r="KNF92" s="8"/>
      <c r="KNG92" s="8"/>
      <c r="KNH92" s="8"/>
      <c r="KNI92" s="8"/>
      <c r="KNJ92" s="8"/>
      <c r="KNK92" s="8"/>
      <c r="KNL92" s="8"/>
      <c r="KNM92" s="8"/>
      <c r="KNN92" s="8"/>
      <c r="KNO92" s="8"/>
      <c r="KNP92" s="8"/>
      <c r="KNQ92" s="8"/>
      <c r="KNR92" s="8"/>
      <c r="KNS92" s="8"/>
      <c r="KNT92" s="8"/>
      <c r="KNU92" s="8"/>
      <c r="KNV92" s="8"/>
      <c r="KNW92" s="8"/>
      <c r="KNX92" s="8"/>
      <c r="KNY92" s="8"/>
      <c r="KNZ92" s="8"/>
      <c r="KOA92" s="8"/>
      <c r="KOB92" s="8"/>
      <c r="KOC92" s="8"/>
      <c r="KOD92" s="8"/>
      <c r="KOE92" s="8"/>
      <c r="KOF92" s="8"/>
      <c r="KOG92" s="8"/>
      <c r="KOH92" s="8"/>
      <c r="KOI92" s="8"/>
      <c r="KOJ92" s="8"/>
      <c r="KOK92" s="8"/>
      <c r="KOL92" s="8"/>
      <c r="KOM92" s="8"/>
      <c r="KON92" s="8"/>
      <c r="KOO92" s="8"/>
      <c r="KOP92" s="8"/>
      <c r="KOQ92" s="8"/>
      <c r="KOR92" s="8"/>
      <c r="KOS92" s="8"/>
      <c r="KOT92" s="8"/>
      <c r="KOU92" s="8"/>
      <c r="KOV92" s="8"/>
      <c r="KOW92" s="8"/>
      <c r="KOX92" s="8"/>
      <c r="KOY92" s="8"/>
      <c r="KOZ92" s="8"/>
      <c r="KPA92" s="8"/>
      <c r="KPB92" s="8"/>
      <c r="KPC92" s="8"/>
      <c r="KPD92" s="8"/>
      <c r="KPE92" s="8"/>
      <c r="KPF92" s="8"/>
      <c r="KPG92" s="8"/>
      <c r="KPH92" s="8"/>
      <c r="KPI92" s="8"/>
      <c r="KPJ92" s="8"/>
      <c r="KPK92" s="8"/>
      <c r="KPL92" s="8"/>
      <c r="KPM92" s="8"/>
      <c r="KPN92" s="8"/>
      <c r="KPO92" s="8"/>
      <c r="KPP92" s="8"/>
      <c r="KPQ92" s="8"/>
      <c r="KPR92" s="8"/>
      <c r="KPS92" s="8"/>
      <c r="KPT92" s="8"/>
      <c r="KPU92" s="8"/>
      <c r="KPV92" s="8"/>
      <c r="KPW92" s="8"/>
      <c r="KPX92" s="8"/>
      <c r="KPY92" s="8"/>
      <c r="KPZ92" s="8"/>
      <c r="KQA92" s="8"/>
      <c r="KQB92" s="8"/>
      <c r="KQC92" s="8"/>
      <c r="KQD92" s="8"/>
      <c r="KQE92" s="8"/>
      <c r="KQF92" s="8"/>
      <c r="KQG92" s="8"/>
      <c r="KQH92" s="8"/>
      <c r="KQI92" s="8"/>
      <c r="KQJ92" s="8"/>
      <c r="KQK92" s="8"/>
      <c r="KQL92" s="8"/>
      <c r="KQM92" s="8"/>
      <c r="KQN92" s="8"/>
      <c r="KQO92" s="8"/>
      <c r="KQP92" s="8"/>
      <c r="KQQ92" s="8"/>
      <c r="KQR92" s="8"/>
      <c r="KQS92" s="8"/>
      <c r="KQT92" s="8"/>
      <c r="KQU92" s="8"/>
      <c r="KQV92" s="8"/>
      <c r="KQW92" s="8"/>
      <c r="KQX92" s="8"/>
      <c r="KQY92" s="8"/>
      <c r="KQZ92" s="8"/>
      <c r="KRA92" s="8"/>
      <c r="KRB92" s="8"/>
      <c r="KRC92" s="8"/>
      <c r="KRD92" s="8"/>
      <c r="KRE92" s="8"/>
      <c r="KRF92" s="8"/>
      <c r="KRG92" s="8"/>
      <c r="KRH92" s="8"/>
      <c r="KRI92" s="8"/>
      <c r="KRJ92" s="8"/>
      <c r="KRK92" s="8"/>
      <c r="KRL92" s="8"/>
      <c r="KRM92" s="8"/>
      <c r="KRN92" s="8"/>
      <c r="KRO92" s="8"/>
      <c r="KRP92" s="8"/>
      <c r="KRQ92" s="8"/>
      <c r="KRR92" s="8"/>
      <c r="KRS92" s="8"/>
      <c r="KRT92" s="8"/>
      <c r="KRU92" s="8"/>
      <c r="KRV92" s="8"/>
      <c r="KRW92" s="8"/>
      <c r="KRX92" s="8"/>
      <c r="KRY92" s="8"/>
      <c r="KRZ92" s="8"/>
      <c r="KSA92" s="8"/>
      <c r="KSB92" s="8"/>
      <c r="KSC92" s="8"/>
      <c r="KSD92" s="8"/>
      <c r="KSE92" s="8"/>
      <c r="KSF92" s="8"/>
      <c r="KSG92" s="8"/>
      <c r="KSH92" s="8"/>
      <c r="KSI92" s="8"/>
      <c r="KSJ92" s="8"/>
      <c r="KSK92" s="8"/>
      <c r="KSL92" s="8"/>
      <c r="KSM92" s="8"/>
      <c r="KSN92" s="8"/>
      <c r="KSO92" s="8"/>
      <c r="KSP92" s="8"/>
      <c r="KSQ92" s="8"/>
      <c r="KSR92" s="8"/>
      <c r="KSS92" s="8"/>
      <c r="KST92" s="8"/>
      <c r="KSU92" s="8"/>
      <c r="KSV92" s="8"/>
      <c r="KSW92" s="8"/>
      <c r="KSX92" s="8"/>
      <c r="KSY92" s="8"/>
      <c r="KSZ92" s="8"/>
      <c r="KTA92" s="8"/>
      <c r="KTB92" s="8"/>
      <c r="KTC92" s="8"/>
      <c r="KTD92" s="8"/>
      <c r="KTE92" s="8"/>
      <c r="KTF92" s="8"/>
      <c r="KTG92" s="8"/>
      <c r="KTH92" s="8"/>
      <c r="KTI92" s="8"/>
      <c r="KTJ92" s="8"/>
      <c r="KTK92" s="8"/>
      <c r="KTL92" s="8"/>
      <c r="KTM92" s="8"/>
      <c r="KTN92" s="8"/>
      <c r="KTO92" s="8"/>
      <c r="KTP92" s="8"/>
      <c r="KTQ92" s="8"/>
      <c r="KTR92" s="8"/>
      <c r="KTS92" s="8"/>
      <c r="KTT92" s="8"/>
      <c r="KTU92" s="8"/>
      <c r="KTV92" s="8"/>
      <c r="KTW92" s="8"/>
      <c r="KTX92" s="8"/>
      <c r="KTY92" s="8"/>
      <c r="KTZ92" s="8"/>
      <c r="KUA92" s="8"/>
      <c r="KUB92" s="8"/>
      <c r="KUC92" s="8"/>
      <c r="KUD92" s="8"/>
      <c r="KUE92" s="8"/>
      <c r="KUF92" s="8"/>
      <c r="KUG92" s="8"/>
      <c r="KUH92" s="8"/>
      <c r="KUI92" s="8"/>
      <c r="KUJ92" s="8"/>
      <c r="KUK92" s="8"/>
      <c r="KUL92" s="8"/>
      <c r="KUM92" s="8"/>
      <c r="KUN92" s="8"/>
      <c r="KUO92" s="8"/>
      <c r="KUP92" s="8"/>
      <c r="KUQ92" s="8"/>
      <c r="KUR92" s="8"/>
      <c r="KUS92" s="8"/>
      <c r="KUT92" s="8"/>
      <c r="KUU92" s="8"/>
      <c r="KUV92" s="8"/>
      <c r="KUW92" s="8"/>
      <c r="KUX92" s="8"/>
      <c r="KUY92" s="8"/>
      <c r="KUZ92" s="8"/>
      <c r="KVA92" s="8"/>
      <c r="KVB92" s="8"/>
      <c r="KVC92" s="8"/>
      <c r="KVD92" s="8"/>
      <c r="KVE92" s="8"/>
      <c r="KVF92" s="8"/>
      <c r="KVG92" s="8"/>
      <c r="KVH92" s="8"/>
      <c r="KVI92" s="8"/>
      <c r="KVJ92" s="8"/>
      <c r="KVK92" s="8"/>
      <c r="KVL92" s="8"/>
      <c r="KVM92" s="8"/>
      <c r="KVN92" s="8"/>
      <c r="KVO92" s="8"/>
      <c r="KVP92" s="8"/>
      <c r="KVQ92" s="8"/>
      <c r="KVR92" s="8"/>
      <c r="KVS92" s="8"/>
      <c r="KVT92" s="8"/>
      <c r="KVU92" s="8"/>
      <c r="KVV92" s="8"/>
      <c r="KVW92" s="8"/>
      <c r="KVX92" s="8"/>
      <c r="KVY92" s="8"/>
      <c r="KVZ92" s="8"/>
      <c r="KWA92" s="8"/>
      <c r="KWB92" s="8"/>
      <c r="KWC92" s="8"/>
      <c r="KWD92" s="8"/>
      <c r="KWE92" s="8"/>
      <c r="KWF92" s="8"/>
      <c r="KWG92" s="8"/>
      <c r="KWH92" s="8"/>
      <c r="KWI92" s="8"/>
      <c r="KWJ92" s="8"/>
      <c r="KWK92" s="8"/>
      <c r="KWL92" s="8"/>
      <c r="KWM92" s="8"/>
      <c r="KWN92" s="8"/>
      <c r="KWO92" s="8"/>
      <c r="KWP92" s="8"/>
      <c r="KWQ92" s="8"/>
      <c r="KWR92" s="8"/>
      <c r="KWS92" s="8"/>
      <c r="KWT92" s="8"/>
      <c r="KWU92" s="8"/>
      <c r="KWV92" s="8"/>
      <c r="KWW92" s="8"/>
      <c r="KWX92" s="8"/>
      <c r="KWY92" s="8"/>
      <c r="KWZ92" s="8"/>
      <c r="KXA92" s="8"/>
      <c r="KXB92" s="8"/>
      <c r="KXC92" s="8"/>
      <c r="KXD92" s="8"/>
      <c r="KXE92" s="8"/>
      <c r="KXF92" s="8"/>
      <c r="KXG92" s="8"/>
      <c r="KXH92" s="8"/>
      <c r="KXI92" s="8"/>
      <c r="KXJ92" s="8"/>
      <c r="KXK92" s="8"/>
      <c r="KXL92" s="8"/>
      <c r="KXM92" s="8"/>
      <c r="KXN92" s="8"/>
      <c r="KXO92" s="8"/>
      <c r="KXP92" s="8"/>
      <c r="KXQ92" s="8"/>
      <c r="KXR92" s="8"/>
      <c r="KXS92" s="8"/>
      <c r="KXT92" s="8"/>
      <c r="KXU92" s="8"/>
      <c r="KXV92" s="8"/>
      <c r="KXW92" s="8"/>
      <c r="KXX92" s="8"/>
      <c r="KXY92" s="8"/>
      <c r="KXZ92" s="8"/>
      <c r="KYA92" s="8"/>
      <c r="KYB92" s="8"/>
      <c r="KYC92" s="8"/>
      <c r="KYD92" s="8"/>
      <c r="KYE92" s="8"/>
      <c r="KYF92" s="8"/>
      <c r="KYG92" s="8"/>
      <c r="KYH92" s="8"/>
      <c r="KYI92" s="8"/>
      <c r="KYJ92" s="8"/>
      <c r="KYK92" s="8"/>
      <c r="KYL92" s="8"/>
      <c r="KYM92" s="8"/>
      <c r="KYN92" s="8"/>
      <c r="KYO92" s="8"/>
      <c r="KYP92" s="8"/>
      <c r="KYQ92" s="8"/>
      <c r="KYR92" s="8"/>
      <c r="KYS92" s="8"/>
      <c r="KYT92" s="8"/>
      <c r="KYU92" s="8"/>
      <c r="KYV92" s="8"/>
      <c r="KYW92" s="8"/>
      <c r="KYX92" s="8"/>
      <c r="KYY92" s="8"/>
      <c r="KYZ92" s="8"/>
      <c r="KZA92" s="8"/>
      <c r="KZB92" s="8"/>
      <c r="KZC92" s="8"/>
      <c r="KZD92" s="8"/>
      <c r="KZE92" s="8"/>
      <c r="KZF92" s="8"/>
      <c r="KZG92" s="8"/>
      <c r="KZH92" s="8"/>
      <c r="KZI92" s="8"/>
      <c r="KZJ92" s="8"/>
      <c r="KZK92" s="8"/>
      <c r="KZL92" s="8"/>
      <c r="KZM92" s="8"/>
      <c r="KZN92" s="8"/>
      <c r="KZO92" s="8"/>
      <c r="KZP92" s="8"/>
      <c r="KZQ92" s="8"/>
      <c r="KZR92" s="8"/>
      <c r="KZS92" s="8"/>
      <c r="KZT92" s="8"/>
      <c r="KZU92" s="8"/>
      <c r="KZV92" s="8"/>
      <c r="KZW92" s="8"/>
      <c r="KZX92" s="8"/>
      <c r="KZY92" s="8"/>
      <c r="KZZ92" s="8"/>
      <c r="LAA92" s="8"/>
      <c r="LAB92" s="8"/>
      <c r="LAC92" s="8"/>
      <c r="LAD92" s="8"/>
      <c r="LAE92" s="8"/>
      <c r="LAF92" s="8"/>
      <c r="LAG92" s="8"/>
      <c r="LAH92" s="8"/>
      <c r="LAI92" s="8"/>
      <c r="LAJ92" s="8"/>
      <c r="LAK92" s="8"/>
      <c r="LAL92" s="8"/>
      <c r="LAM92" s="8"/>
      <c r="LAN92" s="8"/>
      <c r="LAO92" s="8"/>
      <c r="LAP92" s="8"/>
      <c r="LAQ92" s="8"/>
      <c r="LAR92" s="8"/>
      <c r="LAS92" s="8"/>
      <c r="LAT92" s="8"/>
      <c r="LAU92" s="8"/>
      <c r="LAV92" s="8"/>
      <c r="LAW92" s="8"/>
      <c r="LAX92" s="8"/>
      <c r="LAY92" s="8"/>
      <c r="LAZ92" s="8"/>
      <c r="LBA92" s="8"/>
      <c r="LBB92" s="8"/>
      <c r="LBC92" s="8"/>
      <c r="LBD92" s="8"/>
      <c r="LBE92" s="8"/>
      <c r="LBF92" s="8"/>
      <c r="LBG92" s="8"/>
      <c r="LBH92" s="8"/>
      <c r="LBI92" s="8"/>
      <c r="LBJ92" s="8"/>
      <c r="LBK92" s="8"/>
      <c r="LBL92" s="8"/>
      <c r="LBM92" s="8"/>
      <c r="LBN92" s="8"/>
      <c r="LBO92" s="8"/>
      <c r="LBP92" s="8"/>
      <c r="LBQ92" s="8"/>
      <c r="LBR92" s="8"/>
      <c r="LBS92" s="8"/>
      <c r="LBT92" s="8"/>
      <c r="LBU92" s="8"/>
      <c r="LBV92" s="8"/>
      <c r="LBW92" s="8"/>
      <c r="LBX92" s="8"/>
      <c r="LBY92" s="8"/>
      <c r="LBZ92" s="8"/>
      <c r="LCA92" s="8"/>
      <c r="LCB92" s="8"/>
      <c r="LCC92" s="8"/>
      <c r="LCD92" s="8"/>
      <c r="LCE92" s="8"/>
      <c r="LCF92" s="8"/>
      <c r="LCG92" s="8"/>
      <c r="LCH92" s="8"/>
      <c r="LCI92" s="8"/>
      <c r="LCJ92" s="8"/>
      <c r="LCK92" s="8"/>
      <c r="LCL92" s="8"/>
      <c r="LCM92" s="8"/>
      <c r="LCN92" s="8"/>
      <c r="LCO92" s="8"/>
      <c r="LCP92" s="8"/>
      <c r="LCQ92" s="8"/>
      <c r="LCR92" s="8"/>
      <c r="LCS92" s="8"/>
      <c r="LCT92" s="8"/>
      <c r="LCU92" s="8"/>
      <c r="LCV92" s="8"/>
      <c r="LCW92" s="8"/>
      <c r="LCX92" s="8"/>
      <c r="LCY92" s="8"/>
      <c r="LCZ92" s="8"/>
      <c r="LDA92" s="8"/>
      <c r="LDB92" s="8"/>
      <c r="LDC92" s="8"/>
      <c r="LDD92" s="8"/>
      <c r="LDE92" s="8"/>
      <c r="LDF92" s="8"/>
      <c r="LDG92" s="8"/>
      <c r="LDH92" s="8"/>
      <c r="LDI92" s="8"/>
      <c r="LDJ92" s="8"/>
      <c r="LDK92" s="8"/>
      <c r="LDL92" s="8"/>
      <c r="LDM92" s="8"/>
      <c r="LDN92" s="8"/>
      <c r="LDO92" s="8"/>
      <c r="LDP92" s="8"/>
      <c r="LDQ92" s="8"/>
      <c r="LDR92" s="8"/>
      <c r="LDS92" s="8"/>
      <c r="LDT92" s="8"/>
      <c r="LDU92" s="8"/>
      <c r="LDV92" s="8"/>
      <c r="LDW92" s="8"/>
      <c r="LDX92" s="8"/>
      <c r="LDY92" s="8"/>
      <c r="LDZ92" s="8"/>
      <c r="LEA92" s="8"/>
      <c r="LEB92" s="8"/>
      <c r="LEC92" s="8"/>
      <c r="LED92" s="8"/>
      <c r="LEE92" s="8"/>
      <c r="LEF92" s="8"/>
      <c r="LEG92" s="8"/>
      <c r="LEH92" s="8"/>
      <c r="LEI92" s="8"/>
      <c r="LEJ92" s="8"/>
      <c r="LEK92" s="8"/>
      <c r="LEL92" s="8"/>
      <c r="LEM92" s="8"/>
      <c r="LEN92" s="8"/>
      <c r="LEO92" s="8"/>
      <c r="LEP92" s="8"/>
      <c r="LEQ92" s="8"/>
      <c r="LER92" s="8"/>
      <c r="LES92" s="8"/>
      <c r="LET92" s="8"/>
      <c r="LEU92" s="8"/>
      <c r="LEV92" s="8"/>
      <c r="LEW92" s="8"/>
      <c r="LEX92" s="8"/>
      <c r="LEY92" s="8"/>
      <c r="LEZ92" s="8"/>
      <c r="LFA92" s="8"/>
      <c r="LFB92" s="8"/>
      <c r="LFC92" s="8"/>
      <c r="LFD92" s="8"/>
      <c r="LFE92" s="8"/>
      <c r="LFF92" s="8"/>
      <c r="LFG92" s="8"/>
      <c r="LFH92" s="8"/>
      <c r="LFI92" s="8"/>
      <c r="LFJ92" s="8"/>
      <c r="LFK92" s="8"/>
      <c r="LFL92" s="8"/>
      <c r="LFM92" s="8"/>
      <c r="LFN92" s="8"/>
      <c r="LFO92" s="8"/>
      <c r="LFP92" s="8"/>
      <c r="LFQ92" s="8"/>
      <c r="LFR92" s="8"/>
      <c r="LFS92" s="8"/>
      <c r="LFT92" s="8"/>
      <c r="LFU92" s="8"/>
      <c r="LFV92" s="8"/>
      <c r="LFW92" s="8"/>
      <c r="LFX92" s="8"/>
      <c r="LFY92" s="8"/>
      <c r="LFZ92" s="8"/>
      <c r="LGA92" s="8"/>
      <c r="LGB92" s="8"/>
      <c r="LGC92" s="8"/>
      <c r="LGD92" s="8"/>
      <c r="LGE92" s="8"/>
      <c r="LGF92" s="8"/>
      <c r="LGG92" s="8"/>
      <c r="LGH92" s="8"/>
      <c r="LGI92" s="8"/>
      <c r="LGJ92" s="8"/>
      <c r="LGK92" s="8"/>
      <c r="LGL92" s="8"/>
      <c r="LGM92" s="8"/>
      <c r="LGN92" s="8"/>
      <c r="LGO92" s="8"/>
      <c r="LGP92" s="8"/>
      <c r="LGQ92" s="8"/>
      <c r="LGR92" s="8"/>
      <c r="LGS92" s="8"/>
      <c r="LGT92" s="8"/>
      <c r="LGU92" s="8"/>
      <c r="LGV92" s="8"/>
      <c r="LGW92" s="8"/>
      <c r="LGX92" s="8"/>
      <c r="LGY92" s="8"/>
      <c r="LGZ92" s="8"/>
      <c r="LHA92" s="8"/>
      <c r="LHB92" s="8"/>
      <c r="LHC92" s="8"/>
      <c r="LHD92" s="8"/>
      <c r="LHE92" s="8"/>
      <c r="LHF92" s="8"/>
      <c r="LHG92" s="8"/>
      <c r="LHH92" s="8"/>
      <c r="LHI92" s="8"/>
      <c r="LHJ92" s="8"/>
      <c r="LHK92" s="8"/>
      <c r="LHL92" s="8"/>
      <c r="LHM92" s="8"/>
      <c r="LHN92" s="8"/>
      <c r="LHO92" s="8"/>
      <c r="LHP92" s="8"/>
      <c r="LHQ92" s="8"/>
      <c r="LHR92" s="8"/>
      <c r="LHS92" s="8"/>
      <c r="LHT92" s="8"/>
      <c r="LHU92" s="8"/>
      <c r="LHV92" s="8"/>
      <c r="LHW92" s="8"/>
      <c r="LHX92" s="8"/>
      <c r="LHY92" s="8"/>
      <c r="LHZ92" s="8"/>
      <c r="LIA92" s="8"/>
      <c r="LIB92" s="8"/>
      <c r="LIC92" s="8"/>
      <c r="LID92" s="8"/>
      <c r="LIE92" s="8"/>
      <c r="LIF92" s="8"/>
      <c r="LIG92" s="8"/>
      <c r="LIH92" s="8"/>
      <c r="LII92" s="8"/>
      <c r="LIJ92" s="8"/>
      <c r="LIK92" s="8"/>
      <c r="LIL92" s="8"/>
      <c r="LIM92" s="8"/>
      <c r="LIN92" s="8"/>
      <c r="LIO92" s="8"/>
      <c r="LIP92" s="8"/>
      <c r="LIQ92" s="8"/>
      <c r="LIR92" s="8"/>
      <c r="LIS92" s="8"/>
      <c r="LIT92" s="8"/>
      <c r="LIU92" s="8"/>
      <c r="LIV92" s="8"/>
      <c r="LIW92" s="8"/>
      <c r="LIX92" s="8"/>
      <c r="LIY92" s="8"/>
      <c r="LIZ92" s="8"/>
      <c r="LJA92" s="8"/>
      <c r="LJB92" s="8"/>
      <c r="LJC92" s="8"/>
      <c r="LJD92" s="8"/>
      <c r="LJE92" s="8"/>
      <c r="LJF92" s="8"/>
      <c r="LJG92" s="8"/>
      <c r="LJH92" s="8"/>
      <c r="LJI92" s="8"/>
      <c r="LJJ92" s="8"/>
      <c r="LJK92" s="8"/>
      <c r="LJL92" s="8"/>
      <c r="LJM92" s="8"/>
      <c r="LJN92" s="8"/>
      <c r="LJO92" s="8"/>
      <c r="LJP92" s="8"/>
      <c r="LJQ92" s="8"/>
      <c r="LJR92" s="8"/>
      <c r="LJS92" s="8"/>
      <c r="LJT92" s="8"/>
      <c r="LJU92" s="8"/>
      <c r="LJV92" s="8"/>
      <c r="LJW92" s="8"/>
      <c r="LJX92" s="8"/>
      <c r="LJY92" s="8"/>
      <c r="LJZ92" s="8"/>
      <c r="LKA92" s="8"/>
      <c r="LKB92" s="8"/>
      <c r="LKC92" s="8"/>
      <c r="LKD92" s="8"/>
      <c r="LKE92" s="8"/>
      <c r="LKF92" s="8"/>
      <c r="LKG92" s="8"/>
      <c r="LKH92" s="8"/>
      <c r="LKI92" s="8"/>
      <c r="LKJ92" s="8"/>
      <c r="LKK92" s="8"/>
      <c r="LKL92" s="8"/>
      <c r="LKM92" s="8"/>
      <c r="LKN92" s="8"/>
      <c r="LKO92" s="8"/>
      <c r="LKP92" s="8"/>
      <c r="LKQ92" s="8"/>
      <c r="LKR92" s="8"/>
      <c r="LKS92" s="8"/>
      <c r="LKT92" s="8"/>
      <c r="LKU92" s="8"/>
      <c r="LKV92" s="8"/>
      <c r="LKW92" s="8"/>
      <c r="LKX92" s="8"/>
      <c r="LKY92" s="8"/>
      <c r="LKZ92" s="8"/>
      <c r="LLA92" s="8"/>
      <c r="LLB92" s="8"/>
      <c r="LLC92" s="8"/>
      <c r="LLD92" s="8"/>
      <c r="LLE92" s="8"/>
      <c r="LLF92" s="8"/>
      <c r="LLG92" s="8"/>
      <c r="LLH92" s="8"/>
      <c r="LLI92" s="8"/>
      <c r="LLJ92" s="8"/>
      <c r="LLK92" s="8"/>
      <c r="LLL92" s="8"/>
      <c r="LLM92" s="8"/>
      <c r="LLN92" s="8"/>
      <c r="LLO92" s="8"/>
      <c r="LLP92" s="8"/>
      <c r="LLQ92" s="8"/>
      <c r="LLR92" s="8"/>
      <c r="LLS92" s="8"/>
      <c r="LLT92" s="8"/>
      <c r="LLU92" s="8"/>
      <c r="LLV92" s="8"/>
      <c r="LLW92" s="8"/>
      <c r="LLX92" s="8"/>
      <c r="LLY92" s="8"/>
      <c r="LLZ92" s="8"/>
      <c r="LMA92" s="8"/>
      <c r="LMB92" s="8"/>
      <c r="LMC92" s="8"/>
      <c r="LMD92" s="8"/>
      <c r="LME92" s="8"/>
      <c r="LMF92" s="8"/>
      <c r="LMG92" s="8"/>
      <c r="LMH92" s="8"/>
      <c r="LMI92" s="8"/>
      <c r="LMJ92" s="8"/>
      <c r="LMK92" s="8"/>
      <c r="LML92" s="8"/>
      <c r="LMM92" s="8"/>
      <c r="LMN92" s="8"/>
      <c r="LMO92" s="8"/>
      <c r="LMP92" s="8"/>
      <c r="LMQ92" s="8"/>
      <c r="LMR92" s="8"/>
      <c r="LMS92" s="8"/>
      <c r="LMT92" s="8"/>
      <c r="LMU92" s="8"/>
      <c r="LMV92" s="8"/>
      <c r="LMW92" s="8"/>
      <c r="LMX92" s="8"/>
      <c r="LMY92" s="8"/>
      <c r="LMZ92" s="8"/>
      <c r="LNA92" s="8"/>
      <c r="LNB92" s="8"/>
      <c r="LNC92" s="8"/>
      <c r="LND92" s="8"/>
      <c r="LNE92" s="8"/>
      <c r="LNF92" s="8"/>
      <c r="LNG92" s="8"/>
      <c r="LNH92" s="8"/>
      <c r="LNI92" s="8"/>
      <c r="LNJ92" s="8"/>
      <c r="LNK92" s="8"/>
      <c r="LNL92" s="8"/>
      <c r="LNM92" s="8"/>
      <c r="LNN92" s="8"/>
      <c r="LNO92" s="8"/>
      <c r="LNP92" s="8"/>
      <c r="LNQ92" s="8"/>
      <c r="LNR92" s="8"/>
      <c r="LNS92" s="8"/>
      <c r="LNT92" s="8"/>
      <c r="LNU92" s="8"/>
      <c r="LNV92" s="8"/>
      <c r="LNW92" s="8"/>
      <c r="LNX92" s="8"/>
      <c r="LNY92" s="8"/>
      <c r="LNZ92" s="8"/>
      <c r="LOA92" s="8"/>
      <c r="LOB92" s="8"/>
      <c r="LOC92" s="8"/>
      <c r="LOD92" s="8"/>
      <c r="LOE92" s="8"/>
      <c r="LOF92" s="8"/>
      <c r="LOG92" s="8"/>
      <c r="LOH92" s="8"/>
      <c r="LOI92" s="8"/>
      <c r="LOJ92" s="8"/>
      <c r="LOK92" s="8"/>
      <c r="LOL92" s="8"/>
      <c r="LOM92" s="8"/>
      <c r="LON92" s="8"/>
      <c r="LOO92" s="8"/>
      <c r="LOP92" s="8"/>
      <c r="LOQ92" s="8"/>
      <c r="LOR92" s="8"/>
      <c r="LOS92" s="8"/>
      <c r="LOT92" s="8"/>
      <c r="LOU92" s="8"/>
      <c r="LOV92" s="8"/>
      <c r="LOW92" s="8"/>
      <c r="LOX92" s="8"/>
      <c r="LOY92" s="8"/>
      <c r="LOZ92" s="8"/>
      <c r="LPA92" s="8"/>
      <c r="LPB92" s="8"/>
      <c r="LPC92" s="8"/>
      <c r="LPD92" s="8"/>
      <c r="LPE92" s="8"/>
      <c r="LPF92" s="8"/>
      <c r="LPG92" s="8"/>
      <c r="LPH92" s="8"/>
      <c r="LPI92" s="8"/>
      <c r="LPJ92" s="8"/>
      <c r="LPK92" s="8"/>
      <c r="LPL92" s="8"/>
      <c r="LPM92" s="8"/>
      <c r="LPN92" s="8"/>
      <c r="LPO92" s="8"/>
      <c r="LPP92" s="8"/>
      <c r="LPQ92" s="8"/>
      <c r="LPR92" s="8"/>
      <c r="LPS92" s="8"/>
      <c r="LPT92" s="8"/>
      <c r="LPU92" s="8"/>
      <c r="LPV92" s="8"/>
      <c r="LPW92" s="8"/>
      <c r="LPX92" s="8"/>
      <c r="LPY92" s="8"/>
      <c r="LPZ92" s="8"/>
      <c r="LQA92" s="8"/>
      <c r="LQB92" s="8"/>
      <c r="LQC92" s="8"/>
      <c r="LQD92" s="8"/>
      <c r="LQE92" s="8"/>
      <c r="LQF92" s="8"/>
      <c r="LQG92" s="8"/>
      <c r="LQH92" s="8"/>
      <c r="LQI92" s="8"/>
      <c r="LQJ92" s="8"/>
      <c r="LQK92" s="8"/>
      <c r="LQL92" s="8"/>
      <c r="LQM92" s="8"/>
      <c r="LQN92" s="8"/>
      <c r="LQO92" s="8"/>
      <c r="LQP92" s="8"/>
      <c r="LQQ92" s="8"/>
      <c r="LQR92" s="8"/>
      <c r="LQS92" s="8"/>
      <c r="LQT92" s="8"/>
      <c r="LQU92" s="8"/>
      <c r="LQV92" s="8"/>
      <c r="LQW92" s="8"/>
      <c r="LQX92" s="8"/>
      <c r="LQY92" s="8"/>
      <c r="LQZ92" s="8"/>
      <c r="LRA92" s="8"/>
      <c r="LRB92" s="8"/>
      <c r="LRC92" s="8"/>
      <c r="LRD92" s="8"/>
      <c r="LRE92" s="8"/>
      <c r="LRF92" s="8"/>
      <c r="LRG92" s="8"/>
      <c r="LRH92" s="8"/>
      <c r="LRI92" s="8"/>
      <c r="LRJ92" s="8"/>
      <c r="LRK92" s="8"/>
      <c r="LRL92" s="8"/>
      <c r="LRM92" s="8"/>
      <c r="LRN92" s="8"/>
      <c r="LRO92" s="8"/>
      <c r="LRP92" s="8"/>
      <c r="LRQ92" s="8"/>
      <c r="LRR92" s="8"/>
      <c r="LRS92" s="8"/>
      <c r="LRT92" s="8"/>
      <c r="LRU92" s="8"/>
      <c r="LRV92" s="8"/>
      <c r="LRW92" s="8"/>
      <c r="LRX92" s="8"/>
      <c r="LRY92" s="8"/>
      <c r="LRZ92" s="8"/>
      <c r="LSA92" s="8"/>
      <c r="LSB92" s="8"/>
      <c r="LSC92" s="8"/>
      <c r="LSD92" s="8"/>
      <c r="LSE92" s="8"/>
      <c r="LSF92" s="8"/>
      <c r="LSG92" s="8"/>
      <c r="LSH92" s="8"/>
      <c r="LSI92" s="8"/>
      <c r="LSJ92" s="8"/>
      <c r="LSK92" s="8"/>
      <c r="LSL92" s="8"/>
      <c r="LSM92" s="8"/>
      <c r="LSN92" s="8"/>
      <c r="LSO92" s="8"/>
      <c r="LSP92" s="8"/>
      <c r="LSQ92" s="8"/>
      <c r="LSR92" s="8"/>
      <c r="LSS92" s="8"/>
      <c r="LST92" s="8"/>
      <c r="LSU92" s="8"/>
      <c r="LSV92" s="8"/>
      <c r="LSW92" s="8"/>
      <c r="LSX92" s="8"/>
      <c r="LSY92" s="8"/>
      <c r="LSZ92" s="8"/>
      <c r="LTA92" s="8"/>
      <c r="LTB92" s="8"/>
      <c r="LTC92" s="8"/>
      <c r="LTD92" s="8"/>
      <c r="LTE92" s="8"/>
      <c r="LTF92" s="8"/>
      <c r="LTG92" s="8"/>
      <c r="LTH92" s="8"/>
      <c r="LTI92" s="8"/>
      <c r="LTJ92" s="8"/>
      <c r="LTK92" s="8"/>
      <c r="LTL92" s="8"/>
      <c r="LTM92" s="8"/>
      <c r="LTN92" s="8"/>
      <c r="LTO92" s="8"/>
      <c r="LTP92" s="8"/>
      <c r="LTQ92" s="8"/>
      <c r="LTR92" s="8"/>
      <c r="LTS92" s="8"/>
      <c r="LTT92" s="8"/>
      <c r="LTU92" s="8"/>
      <c r="LTV92" s="8"/>
      <c r="LTW92" s="8"/>
      <c r="LTX92" s="8"/>
      <c r="LTY92" s="8"/>
      <c r="LTZ92" s="8"/>
      <c r="LUA92" s="8"/>
      <c r="LUB92" s="8"/>
      <c r="LUC92" s="8"/>
      <c r="LUD92" s="8"/>
      <c r="LUE92" s="8"/>
      <c r="LUF92" s="8"/>
      <c r="LUG92" s="8"/>
      <c r="LUH92" s="8"/>
      <c r="LUI92" s="8"/>
      <c r="LUJ92" s="8"/>
      <c r="LUK92" s="8"/>
      <c r="LUL92" s="8"/>
      <c r="LUM92" s="8"/>
      <c r="LUN92" s="8"/>
      <c r="LUO92" s="8"/>
      <c r="LUP92" s="8"/>
      <c r="LUQ92" s="8"/>
      <c r="LUR92" s="8"/>
      <c r="LUS92" s="8"/>
      <c r="LUT92" s="8"/>
      <c r="LUU92" s="8"/>
      <c r="LUV92" s="8"/>
      <c r="LUW92" s="8"/>
      <c r="LUX92" s="8"/>
      <c r="LUY92" s="8"/>
      <c r="LUZ92" s="8"/>
      <c r="LVA92" s="8"/>
      <c r="LVB92" s="8"/>
      <c r="LVC92" s="8"/>
      <c r="LVD92" s="8"/>
      <c r="LVE92" s="8"/>
      <c r="LVF92" s="8"/>
      <c r="LVG92" s="8"/>
      <c r="LVH92" s="8"/>
      <c r="LVI92" s="8"/>
      <c r="LVJ92" s="8"/>
      <c r="LVK92" s="8"/>
      <c r="LVL92" s="8"/>
      <c r="LVM92" s="8"/>
      <c r="LVN92" s="8"/>
      <c r="LVO92" s="8"/>
      <c r="LVP92" s="8"/>
      <c r="LVQ92" s="8"/>
      <c r="LVR92" s="8"/>
      <c r="LVS92" s="8"/>
      <c r="LVT92" s="8"/>
      <c r="LVU92" s="8"/>
      <c r="LVV92" s="8"/>
      <c r="LVW92" s="8"/>
      <c r="LVX92" s="8"/>
      <c r="LVY92" s="8"/>
      <c r="LVZ92" s="8"/>
      <c r="LWA92" s="8"/>
      <c r="LWB92" s="8"/>
      <c r="LWC92" s="8"/>
      <c r="LWD92" s="8"/>
      <c r="LWE92" s="8"/>
      <c r="LWF92" s="8"/>
      <c r="LWG92" s="8"/>
      <c r="LWH92" s="8"/>
      <c r="LWI92" s="8"/>
      <c r="LWJ92" s="8"/>
      <c r="LWK92" s="8"/>
      <c r="LWL92" s="8"/>
      <c r="LWM92" s="8"/>
      <c r="LWN92" s="8"/>
      <c r="LWO92" s="8"/>
      <c r="LWP92" s="8"/>
      <c r="LWQ92" s="8"/>
      <c r="LWR92" s="8"/>
      <c r="LWS92" s="8"/>
      <c r="LWT92" s="8"/>
      <c r="LWU92" s="8"/>
      <c r="LWV92" s="8"/>
      <c r="LWW92" s="8"/>
      <c r="LWX92" s="8"/>
      <c r="LWY92" s="8"/>
      <c r="LWZ92" s="8"/>
      <c r="LXA92" s="8"/>
      <c r="LXB92" s="8"/>
      <c r="LXC92" s="8"/>
      <c r="LXD92" s="8"/>
      <c r="LXE92" s="8"/>
      <c r="LXF92" s="8"/>
      <c r="LXG92" s="8"/>
      <c r="LXH92" s="8"/>
      <c r="LXI92" s="8"/>
      <c r="LXJ92" s="8"/>
      <c r="LXK92" s="8"/>
      <c r="LXL92" s="8"/>
      <c r="LXM92" s="8"/>
      <c r="LXN92" s="8"/>
      <c r="LXO92" s="8"/>
      <c r="LXP92" s="8"/>
      <c r="LXQ92" s="8"/>
      <c r="LXR92" s="8"/>
      <c r="LXS92" s="8"/>
      <c r="LXT92" s="8"/>
      <c r="LXU92" s="8"/>
      <c r="LXV92" s="8"/>
      <c r="LXW92" s="8"/>
      <c r="LXX92" s="8"/>
      <c r="LXY92" s="8"/>
      <c r="LXZ92" s="8"/>
      <c r="LYA92" s="8"/>
      <c r="LYB92" s="8"/>
      <c r="LYC92" s="8"/>
      <c r="LYD92" s="8"/>
      <c r="LYE92" s="8"/>
      <c r="LYF92" s="8"/>
      <c r="LYG92" s="8"/>
      <c r="LYH92" s="8"/>
      <c r="LYI92" s="8"/>
      <c r="LYJ92" s="8"/>
      <c r="LYK92" s="8"/>
      <c r="LYL92" s="8"/>
      <c r="LYM92" s="8"/>
      <c r="LYN92" s="8"/>
      <c r="LYO92" s="8"/>
      <c r="LYP92" s="8"/>
      <c r="LYQ92" s="8"/>
      <c r="LYR92" s="8"/>
      <c r="LYS92" s="8"/>
      <c r="LYT92" s="8"/>
      <c r="LYU92" s="8"/>
      <c r="LYV92" s="8"/>
      <c r="LYW92" s="8"/>
      <c r="LYX92" s="8"/>
      <c r="LYY92" s="8"/>
      <c r="LYZ92" s="8"/>
      <c r="LZA92" s="8"/>
      <c r="LZB92" s="8"/>
      <c r="LZC92" s="8"/>
      <c r="LZD92" s="8"/>
      <c r="LZE92" s="8"/>
      <c r="LZF92" s="8"/>
      <c r="LZG92" s="8"/>
      <c r="LZH92" s="8"/>
      <c r="LZI92" s="8"/>
      <c r="LZJ92" s="8"/>
      <c r="LZK92" s="8"/>
      <c r="LZL92" s="8"/>
      <c r="LZM92" s="8"/>
      <c r="LZN92" s="8"/>
      <c r="LZO92" s="8"/>
      <c r="LZP92" s="8"/>
      <c r="LZQ92" s="8"/>
      <c r="LZR92" s="8"/>
      <c r="LZS92" s="8"/>
      <c r="LZT92" s="8"/>
      <c r="LZU92" s="8"/>
      <c r="LZV92" s="8"/>
      <c r="LZW92" s="8"/>
      <c r="LZX92" s="8"/>
      <c r="LZY92" s="8"/>
      <c r="LZZ92" s="8"/>
      <c r="MAA92" s="8"/>
      <c r="MAB92" s="8"/>
      <c r="MAC92" s="8"/>
      <c r="MAD92" s="8"/>
      <c r="MAE92" s="8"/>
      <c r="MAF92" s="8"/>
      <c r="MAG92" s="8"/>
      <c r="MAH92" s="8"/>
      <c r="MAI92" s="8"/>
      <c r="MAJ92" s="8"/>
      <c r="MAK92" s="8"/>
      <c r="MAL92" s="8"/>
      <c r="MAM92" s="8"/>
      <c r="MAN92" s="8"/>
      <c r="MAO92" s="8"/>
      <c r="MAP92" s="8"/>
      <c r="MAQ92" s="8"/>
      <c r="MAR92" s="8"/>
      <c r="MAS92" s="8"/>
      <c r="MAT92" s="8"/>
      <c r="MAU92" s="8"/>
      <c r="MAV92" s="8"/>
      <c r="MAW92" s="8"/>
      <c r="MAX92" s="8"/>
      <c r="MAY92" s="8"/>
      <c r="MAZ92" s="8"/>
      <c r="MBA92" s="8"/>
      <c r="MBB92" s="8"/>
      <c r="MBC92" s="8"/>
      <c r="MBD92" s="8"/>
      <c r="MBE92" s="8"/>
      <c r="MBF92" s="8"/>
      <c r="MBG92" s="8"/>
      <c r="MBH92" s="8"/>
      <c r="MBI92" s="8"/>
      <c r="MBJ92" s="8"/>
      <c r="MBK92" s="8"/>
      <c r="MBL92" s="8"/>
      <c r="MBM92" s="8"/>
      <c r="MBN92" s="8"/>
      <c r="MBO92" s="8"/>
      <c r="MBP92" s="8"/>
      <c r="MBQ92" s="8"/>
      <c r="MBR92" s="8"/>
      <c r="MBS92" s="8"/>
      <c r="MBT92" s="8"/>
      <c r="MBU92" s="8"/>
      <c r="MBV92" s="8"/>
      <c r="MBW92" s="8"/>
      <c r="MBX92" s="8"/>
      <c r="MBY92" s="8"/>
      <c r="MBZ92" s="8"/>
      <c r="MCA92" s="8"/>
      <c r="MCB92" s="8"/>
      <c r="MCC92" s="8"/>
      <c r="MCD92" s="8"/>
      <c r="MCE92" s="8"/>
      <c r="MCF92" s="8"/>
      <c r="MCG92" s="8"/>
      <c r="MCH92" s="8"/>
      <c r="MCI92" s="8"/>
      <c r="MCJ92" s="8"/>
      <c r="MCK92" s="8"/>
      <c r="MCL92" s="8"/>
      <c r="MCM92" s="8"/>
      <c r="MCN92" s="8"/>
      <c r="MCO92" s="8"/>
      <c r="MCP92" s="8"/>
      <c r="MCQ92" s="8"/>
      <c r="MCR92" s="8"/>
      <c r="MCS92" s="8"/>
      <c r="MCT92" s="8"/>
      <c r="MCU92" s="8"/>
      <c r="MCV92" s="8"/>
      <c r="MCW92" s="8"/>
      <c r="MCX92" s="8"/>
      <c r="MCY92" s="8"/>
      <c r="MCZ92" s="8"/>
      <c r="MDA92" s="8"/>
      <c r="MDB92" s="8"/>
      <c r="MDC92" s="8"/>
      <c r="MDD92" s="8"/>
      <c r="MDE92" s="8"/>
      <c r="MDF92" s="8"/>
      <c r="MDG92" s="8"/>
      <c r="MDH92" s="8"/>
      <c r="MDI92" s="8"/>
      <c r="MDJ92" s="8"/>
      <c r="MDK92" s="8"/>
      <c r="MDL92" s="8"/>
      <c r="MDM92" s="8"/>
      <c r="MDN92" s="8"/>
      <c r="MDO92" s="8"/>
      <c r="MDP92" s="8"/>
      <c r="MDQ92" s="8"/>
      <c r="MDR92" s="8"/>
      <c r="MDS92" s="8"/>
      <c r="MDT92" s="8"/>
      <c r="MDU92" s="8"/>
      <c r="MDV92" s="8"/>
      <c r="MDW92" s="8"/>
      <c r="MDX92" s="8"/>
      <c r="MDY92" s="8"/>
      <c r="MDZ92" s="8"/>
      <c r="MEA92" s="8"/>
      <c r="MEB92" s="8"/>
      <c r="MEC92" s="8"/>
      <c r="MED92" s="8"/>
      <c r="MEE92" s="8"/>
      <c r="MEF92" s="8"/>
      <c r="MEG92" s="8"/>
      <c r="MEH92" s="8"/>
      <c r="MEI92" s="8"/>
      <c r="MEJ92" s="8"/>
      <c r="MEK92" s="8"/>
      <c r="MEL92" s="8"/>
      <c r="MEM92" s="8"/>
      <c r="MEN92" s="8"/>
      <c r="MEO92" s="8"/>
      <c r="MEP92" s="8"/>
      <c r="MEQ92" s="8"/>
      <c r="MER92" s="8"/>
      <c r="MES92" s="8"/>
      <c r="MET92" s="8"/>
      <c r="MEU92" s="8"/>
      <c r="MEV92" s="8"/>
      <c r="MEW92" s="8"/>
      <c r="MEX92" s="8"/>
      <c r="MEY92" s="8"/>
      <c r="MEZ92" s="8"/>
      <c r="MFA92" s="8"/>
      <c r="MFB92" s="8"/>
      <c r="MFC92" s="8"/>
      <c r="MFD92" s="8"/>
      <c r="MFE92" s="8"/>
      <c r="MFF92" s="8"/>
      <c r="MFG92" s="8"/>
      <c r="MFH92" s="8"/>
      <c r="MFI92" s="8"/>
      <c r="MFJ92" s="8"/>
      <c r="MFK92" s="8"/>
      <c r="MFL92" s="8"/>
      <c r="MFM92" s="8"/>
      <c r="MFN92" s="8"/>
      <c r="MFO92" s="8"/>
      <c r="MFP92" s="8"/>
      <c r="MFQ92" s="8"/>
      <c r="MFR92" s="8"/>
      <c r="MFS92" s="8"/>
      <c r="MFT92" s="8"/>
      <c r="MFU92" s="8"/>
      <c r="MFV92" s="8"/>
      <c r="MFW92" s="8"/>
      <c r="MFX92" s="8"/>
      <c r="MFY92" s="8"/>
      <c r="MFZ92" s="8"/>
      <c r="MGA92" s="8"/>
      <c r="MGB92" s="8"/>
      <c r="MGC92" s="8"/>
      <c r="MGD92" s="8"/>
      <c r="MGE92" s="8"/>
      <c r="MGF92" s="8"/>
      <c r="MGG92" s="8"/>
      <c r="MGH92" s="8"/>
      <c r="MGI92" s="8"/>
      <c r="MGJ92" s="8"/>
      <c r="MGK92" s="8"/>
      <c r="MGL92" s="8"/>
      <c r="MGM92" s="8"/>
      <c r="MGN92" s="8"/>
      <c r="MGO92" s="8"/>
      <c r="MGP92" s="8"/>
      <c r="MGQ92" s="8"/>
      <c r="MGR92" s="8"/>
      <c r="MGS92" s="8"/>
      <c r="MGT92" s="8"/>
      <c r="MGU92" s="8"/>
      <c r="MGV92" s="8"/>
      <c r="MGW92" s="8"/>
      <c r="MGX92" s="8"/>
      <c r="MGY92" s="8"/>
      <c r="MGZ92" s="8"/>
      <c r="MHA92" s="8"/>
      <c r="MHB92" s="8"/>
      <c r="MHC92" s="8"/>
      <c r="MHD92" s="8"/>
      <c r="MHE92" s="8"/>
      <c r="MHF92" s="8"/>
      <c r="MHG92" s="8"/>
      <c r="MHH92" s="8"/>
      <c r="MHI92" s="8"/>
      <c r="MHJ92" s="8"/>
      <c r="MHK92" s="8"/>
      <c r="MHL92" s="8"/>
      <c r="MHM92" s="8"/>
      <c r="MHN92" s="8"/>
      <c r="MHO92" s="8"/>
      <c r="MHP92" s="8"/>
      <c r="MHQ92" s="8"/>
      <c r="MHR92" s="8"/>
      <c r="MHS92" s="8"/>
      <c r="MHT92" s="8"/>
      <c r="MHU92" s="8"/>
      <c r="MHV92" s="8"/>
      <c r="MHW92" s="8"/>
      <c r="MHX92" s="8"/>
      <c r="MHY92" s="8"/>
      <c r="MHZ92" s="8"/>
      <c r="MIA92" s="8"/>
      <c r="MIB92" s="8"/>
      <c r="MIC92" s="8"/>
      <c r="MID92" s="8"/>
      <c r="MIE92" s="8"/>
      <c r="MIF92" s="8"/>
      <c r="MIG92" s="8"/>
      <c r="MIH92" s="8"/>
      <c r="MII92" s="8"/>
      <c r="MIJ92" s="8"/>
      <c r="MIK92" s="8"/>
      <c r="MIL92" s="8"/>
      <c r="MIM92" s="8"/>
      <c r="MIN92" s="8"/>
      <c r="MIO92" s="8"/>
      <c r="MIP92" s="8"/>
      <c r="MIQ92" s="8"/>
      <c r="MIR92" s="8"/>
      <c r="MIS92" s="8"/>
      <c r="MIT92" s="8"/>
      <c r="MIU92" s="8"/>
      <c r="MIV92" s="8"/>
      <c r="MIW92" s="8"/>
      <c r="MIX92" s="8"/>
      <c r="MIY92" s="8"/>
      <c r="MIZ92" s="8"/>
      <c r="MJA92" s="8"/>
      <c r="MJB92" s="8"/>
      <c r="MJC92" s="8"/>
      <c r="MJD92" s="8"/>
      <c r="MJE92" s="8"/>
      <c r="MJF92" s="8"/>
      <c r="MJG92" s="8"/>
      <c r="MJH92" s="8"/>
      <c r="MJI92" s="8"/>
      <c r="MJJ92" s="8"/>
      <c r="MJK92" s="8"/>
      <c r="MJL92" s="8"/>
      <c r="MJM92" s="8"/>
      <c r="MJN92" s="8"/>
      <c r="MJO92" s="8"/>
      <c r="MJP92" s="8"/>
      <c r="MJQ92" s="8"/>
      <c r="MJR92" s="8"/>
      <c r="MJS92" s="8"/>
      <c r="MJT92" s="8"/>
      <c r="MJU92" s="8"/>
      <c r="MJV92" s="8"/>
      <c r="MJW92" s="8"/>
      <c r="MJX92" s="8"/>
      <c r="MJY92" s="8"/>
      <c r="MJZ92" s="8"/>
      <c r="MKA92" s="8"/>
      <c r="MKB92" s="8"/>
      <c r="MKC92" s="8"/>
      <c r="MKD92" s="8"/>
      <c r="MKE92" s="8"/>
      <c r="MKF92" s="8"/>
      <c r="MKG92" s="8"/>
      <c r="MKH92" s="8"/>
      <c r="MKI92" s="8"/>
      <c r="MKJ92" s="8"/>
      <c r="MKK92" s="8"/>
      <c r="MKL92" s="8"/>
      <c r="MKM92" s="8"/>
      <c r="MKN92" s="8"/>
      <c r="MKO92" s="8"/>
      <c r="MKP92" s="8"/>
      <c r="MKQ92" s="8"/>
      <c r="MKR92" s="8"/>
      <c r="MKS92" s="8"/>
      <c r="MKT92" s="8"/>
      <c r="MKU92" s="8"/>
      <c r="MKV92" s="8"/>
      <c r="MKW92" s="8"/>
      <c r="MKX92" s="8"/>
      <c r="MKY92" s="8"/>
      <c r="MKZ92" s="8"/>
      <c r="MLA92" s="8"/>
      <c r="MLB92" s="8"/>
      <c r="MLC92" s="8"/>
      <c r="MLD92" s="8"/>
      <c r="MLE92" s="8"/>
      <c r="MLF92" s="8"/>
      <c r="MLG92" s="8"/>
      <c r="MLH92" s="8"/>
      <c r="MLI92" s="8"/>
      <c r="MLJ92" s="8"/>
      <c r="MLK92" s="8"/>
      <c r="MLL92" s="8"/>
      <c r="MLM92" s="8"/>
      <c r="MLN92" s="8"/>
      <c r="MLO92" s="8"/>
      <c r="MLP92" s="8"/>
      <c r="MLQ92" s="8"/>
      <c r="MLR92" s="8"/>
      <c r="MLS92" s="8"/>
      <c r="MLT92" s="8"/>
      <c r="MLU92" s="8"/>
      <c r="MLV92" s="8"/>
      <c r="MLW92" s="8"/>
      <c r="MLX92" s="8"/>
      <c r="MLY92" s="8"/>
      <c r="MLZ92" s="8"/>
      <c r="MMA92" s="8"/>
      <c r="MMB92" s="8"/>
      <c r="MMC92" s="8"/>
      <c r="MMD92" s="8"/>
      <c r="MME92" s="8"/>
      <c r="MMF92" s="8"/>
      <c r="MMG92" s="8"/>
      <c r="MMH92" s="8"/>
      <c r="MMI92" s="8"/>
      <c r="MMJ92" s="8"/>
      <c r="MMK92" s="8"/>
      <c r="MML92" s="8"/>
      <c r="MMM92" s="8"/>
      <c r="MMN92" s="8"/>
      <c r="MMO92" s="8"/>
      <c r="MMP92" s="8"/>
      <c r="MMQ92" s="8"/>
      <c r="MMR92" s="8"/>
      <c r="MMS92" s="8"/>
      <c r="MMT92" s="8"/>
      <c r="MMU92" s="8"/>
      <c r="MMV92" s="8"/>
      <c r="MMW92" s="8"/>
      <c r="MMX92" s="8"/>
      <c r="MMY92" s="8"/>
      <c r="MMZ92" s="8"/>
      <c r="MNA92" s="8"/>
      <c r="MNB92" s="8"/>
      <c r="MNC92" s="8"/>
      <c r="MND92" s="8"/>
      <c r="MNE92" s="8"/>
      <c r="MNF92" s="8"/>
      <c r="MNG92" s="8"/>
      <c r="MNH92" s="8"/>
      <c r="MNI92" s="8"/>
      <c r="MNJ92" s="8"/>
      <c r="MNK92" s="8"/>
      <c r="MNL92" s="8"/>
      <c r="MNM92" s="8"/>
      <c r="MNN92" s="8"/>
      <c r="MNO92" s="8"/>
      <c r="MNP92" s="8"/>
      <c r="MNQ92" s="8"/>
      <c r="MNR92" s="8"/>
      <c r="MNS92" s="8"/>
      <c r="MNT92" s="8"/>
      <c r="MNU92" s="8"/>
      <c r="MNV92" s="8"/>
      <c r="MNW92" s="8"/>
      <c r="MNX92" s="8"/>
      <c r="MNY92" s="8"/>
      <c r="MNZ92" s="8"/>
      <c r="MOA92" s="8"/>
      <c r="MOB92" s="8"/>
      <c r="MOC92" s="8"/>
      <c r="MOD92" s="8"/>
      <c r="MOE92" s="8"/>
      <c r="MOF92" s="8"/>
      <c r="MOG92" s="8"/>
      <c r="MOH92" s="8"/>
      <c r="MOI92" s="8"/>
      <c r="MOJ92" s="8"/>
      <c r="MOK92" s="8"/>
      <c r="MOL92" s="8"/>
      <c r="MOM92" s="8"/>
      <c r="MON92" s="8"/>
      <c r="MOO92" s="8"/>
      <c r="MOP92" s="8"/>
      <c r="MOQ92" s="8"/>
      <c r="MOR92" s="8"/>
      <c r="MOS92" s="8"/>
      <c r="MOT92" s="8"/>
      <c r="MOU92" s="8"/>
      <c r="MOV92" s="8"/>
      <c r="MOW92" s="8"/>
      <c r="MOX92" s="8"/>
      <c r="MOY92" s="8"/>
      <c r="MOZ92" s="8"/>
      <c r="MPA92" s="8"/>
      <c r="MPB92" s="8"/>
      <c r="MPC92" s="8"/>
      <c r="MPD92" s="8"/>
      <c r="MPE92" s="8"/>
      <c r="MPF92" s="8"/>
      <c r="MPG92" s="8"/>
      <c r="MPH92" s="8"/>
      <c r="MPI92" s="8"/>
      <c r="MPJ92" s="8"/>
      <c r="MPK92" s="8"/>
      <c r="MPL92" s="8"/>
      <c r="MPM92" s="8"/>
      <c r="MPN92" s="8"/>
      <c r="MPO92" s="8"/>
      <c r="MPP92" s="8"/>
      <c r="MPQ92" s="8"/>
      <c r="MPR92" s="8"/>
      <c r="MPS92" s="8"/>
      <c r="MPT92" s="8"/>
      <c r="MPU92" s="8"/>
      <c r="MPV92" s="8"/>
      <c r="MPW92" s="8"/>
      <c r="MPX92" s="8"/>
      <c r="MPY92" s="8"/>
      <c r="MPZ92" s="8"/>
      <c r="MQA92" s="8"/>
      <c r="MQB92" s="8"/>
      <c r="MQC92" s="8"/>
      <c r="MQD92" s="8"/>
      <c r="MQE92" s="8"/>
      <c r="MQF92" s="8"/>
      <c r="MQG92" s="8"/>
      <c r="MQH92" s="8"/>
      <c r="MQI92" s="8"/>
      <c r="MQJ92" s="8"/>
      <c r="MQK92" s="8"/>
      <c r="MQL92" s="8"/>
      <c r="MQM92" s="8"/>
      <c r="MQN92" s="8"/>
      <c r="MQO92" s="8"/>
      <c r="MQP92" s="8"/>
      <c r="MQQ92" s="8"/>
      <c r="MQR92" s="8"/>
      <c r="MQS92" s="8"/>
      <c r="MQT92" s="8"/>
      <c r="MQU92" s="8"/>
      <c r="MQV92" s="8"/>
      <c r="MQW92" s="8"/>
      <c r="MQX92" s="8"/>
      <c r="MQY92" s="8"/>
      <c r="MQZ92" s="8"/>
      <c r="MRA92" s="8"/>
      <c r="MRB92" s="8"/>
      <c r="MRC92" s="8"/>
      <c r="MRD92" s="8"/>
      <c r="MRE92" s="8"/>
      <c r="MRF92" s="8"/>
      <c r="MRG92" s="8"/>
      <c r="MRH92" s="8"/>
      <c r="MRI92" s="8"/>
      <c r="MRJ92" s="8"/>
      <c r="MRK92" s="8"/>
      <c r="MRL92" s="8"/>
      <c r="MRM92" s="8"/>
      <c r="MRN92" s="8"/>
      <c r="MRO92" s="8"/>
      <c r="MRP92" s="8"/>
      <c r="MRQ92" s="8"/>
      <c r="MRR92" s="8"/>
      <c r="MRS92" s="8"/>
      <c r="MRT92" s="8"/>
      <c r="MRU92" s="8"/>
      <c r="MRV92" s="8"/>
      <c r="MRW92" s="8"/>
      <c r="MRX92" s="8"/>
      <c r="MRY92" s="8"/>
      <c r="MRZ92" s="8"/>
      <c r="MSA92" s="8"/>
      <c r="MSB92" s="8"/>
      <c r="MSC92" s="8"/>
      <c r="MSD92" s="8"/>
      <c r="MSE92" s="8"/>
      <c r="MSF92" s="8"/>
      <c r="MSG92" s="8"/>
      <c r="MSH92" s="8"/>
      <c r="MSI92" s="8"/>
      <c r="MSJ92" s="8"/>
      <c r="MSK92" s="8"/>
      <c r="MSL92" s="8"/>
      <c r="MSM92" s="8"/>
      <c r="MSN92" s="8"/>
      <c r="MSO92" s="8"/>
      <c r="MSP92" s="8"/>
      <c r="MSQ92" s="8"/>
      <c r="MSR92" s="8"/>
      <c r="MSS92" s="8"/>
      <c r="MST92" s="8"/>
      <c r="MSU92" s="8"/>
      <c r="MSV92" s="8"/>
      <c r="MSW92" s="8"/>
      <c r="MSX92" s="8"/>
      <c r="MSY92" s="8"/>
      <c r="MSZ92" s="8"/>
      <c r="MTA92" s="8"/>
      <c r="MTB92" s="8"/>
      <c r="MTC92" s="8"/>
      <c r="MTD92" s="8"/>
      <c r="MTE92" s="8"/>
      <c r="MTF92" s="8"/>
      <c r="MTG92" s="8"/>
      <c r="MTH92" s="8"/>
      <c r="MTI92" s="8"/>
      <c r="MTJ92" s="8"/>
      <c r="MTK92" s="8"/>
      <c r="MTL92" s="8"/>
      <c r="MTM92" s="8"/>
      <c r="MTN92" s="8"/>
      <c r="MTO92" s="8"/>
      <c r="MTP92" s="8"/>
      <c r="MTQ92" s="8"/>
      <c r="MTR92" s="8"/>
      <c r="MTS92" s="8"/>
      <c r="MTT92" s="8"/>
      <c r="MTU92" s="8"/>
      <c r="MTV92" s="8"/>
      <c r="MTW92" s="8"/>
      <c r="MTX92" s="8"/>
      <c r="MTY92" s="8"/>
      <c r="MTZ92" s="8"/>
      <c r="MUA92" s="8"/>
      <c r="MUB92" s="8"/>
      <c r="MUC92" s="8"/>
      <c r="MUD92" s="8"/>
      <c r="MUE92" s="8"/>
      <c r="MUF92" s="8"/>
      <c r="MUG92" s="8"/>
      <c r="MUH92" s="8"/>
      <c r="MUI92" s="8"/>
      <c r="MUJ92" s="8"/>
      <c r="MUK92" s="8"/>
      <c r="MUL92" s="8"/>
      <c r="MUM92" s="8"/>
      <c r="MUN92" s="8"/>
      <c r="MUO92" s="8"/>
      <c r="MUP92" s="8"/>
      <c r="MUQ92" s="8"/>
      <c r="MUR92" s="8"/>
      <c r="MUS92" s="8"/>
      <c r="MUT92" s="8"/>
      <c r="MUU92" s="8"/>
      <c r="MUV92" s="8"/>
      <c r="MUW92" s="8"/>
      <c r="MUX92" s="8"/>
      <c r="MUY92" s="8"/>
      <c r="MUZ92" s="8"/>
      <c r="MVA92" s="8"/>
      <c r="MVB92" s="8"/>
      <c r="MVC92" s="8"/>
      <c r="MVD92" s="8"/>
      <c r="MVE92" s="8"/>
      <c r="MVF92" s="8"/>
      <c r="MVG92" s="8"/>
      <c r="MVH92" s="8"/>
      <c r="MVI92" s="8"/>
      <c r="MVJ92" s="8"/>
      <c r="MVK92" s="8"/>
      <c r="MVL92" s="8"/>
      <c r="MVM92" s="8"/>
      <c r="MVN92" s="8"/>
      <c r="MVO92" s="8"/>
      <c r="MVP92" s="8"/>
      <c r="MVQ92" s="8"/>
      <c r="MVR92" s="8"/>
      <c r="MVS92" s="8"/>
      <c r="MVT92" s="8"/>
      <c r="MVU92" s="8"/>
      <c r="MVV92" s="8"/>
      <c r="MVW92" s="8"/>
      <c r="MVX92" s="8"/>
      <c r="MVY92" s="8"/>
      <c r="MVZ92" s="8"/>
      <c r="MWA92" s="8"/>
      <c r="MWB92" s="8"/>
      <c r="MWC92" s="8"/>
      <c r="MWD92" s="8"/>
      <c r="MWE92" s="8"/>
      <c r="MWF92" s="8"/>
      <c r="MWG92" s="8"/>
      <c r="MWH92" s="8"/>
      <c r="MWI92" s="8"/>
      <c r="MWJ92" s="8"/>
      <c r="MWK92" s="8"/>
      <c r="MWL92" s="8"/>
      <c r="MWM92" s="8"/>
      <c r="MWN92" s="8"/>
      <c r="MWO92" s="8"/>
      <c r="MWP92" s="8"/>
      <c r="MWQ92" s="8"/>
      <c r="MWR92" s="8"/>
      <c r="MWS92" s="8"/>
      <c r="MWT92" s="8"/>
      <c r="MWU92" s="8"/>
      <c r="MWV92" s="8"/>
      <c r="MWW92" s="8"/>
      <c r="MWX92" s="8"/>
      <c r="MWY92" s="8"/>
      <c r="MWZ92" s="8"/>
      <c r="MXA92" s="8"/>
      <c r="MXB92" s="8"/>
      <c r="MXC92" s="8"/>
      <c r="MXD92" s="8"/>
      <c r="MXE92" s="8"/>
      <c r="MXF92" s="8"/>
      <c r="MXG92" s="8"/>
      <c r="MXH92" s="8"/>
      <c r="MXI92" s="8"/>
      <c r="MXJ92" s="8"/>
      <c r="MXK92" s="8"/>
      <c r="MXL92" s="8"/>
      <c r="MXM92" s="8"/>
      <c r="MXN92" s="8"/>
      <c r="MXO92" s="8"/>
      <c r="MXP92" s="8"/>
      <c r="MXQ92" s="8"/>
      <c r="MXR92" s="8"/>
      <c r="MXS92" s="8"/>
      <c r="MXT92" s="8"/>
      <c r="MXU92" s="8"/>
      <c r="MXV92" s="8"/>
      <c r="MXW92" s="8"/>
      <c r="MXX92" s="8"/>
      <c r="MXY92" s="8"/>
      <c r="MXZ92" s="8"/>
      <c r="MYA92" s="8"/>
      <c r="MYB92" s="8"/>
      <c r="MYC92" s="8"/>
      <c r="MYD92" s="8"/>
      <c r="MYE92" s="8"/>
      <c r="MYF92" s="8"/>
      <c r="MYG92" s="8"/>
      <c r="MYH92" s="8"/>
      <c r="MYI92" s="8"/>
      <c r="MYJ92" s="8"/>
      <c r="MYK92" s="8"/>
      <c r="MYL92" s="8"/>
      <c r="MYM92" s="8"/>
      <c r="MYN92" s="8"/>
      <c r="MYO92" s="8"/>
      <c r="MYP92" s="8"/>
      <c r="MYQ92" s="8"/>
      <c r="MYR92" s="8"/>
      <c r="MYS92" s="8"/>
      <c r="MYT92" s="8"/>
      <c r="MYU92" s="8"/>
      <c r="MYV92" s="8"/>
      <c r="MYW92" s="8"/>
      <c r="MYX92" s="8"/>
      <c r="MYY92" s="8"/>
      <c r="MYZ92" s="8"/>
      <c r="MZA92" s="8"/>
      <c r="MZB92" s="8"/>
      <c r="MZC92" s="8"/>
      <c r="MZD92" s="8"/>
      <c r="MZE92" s="8"/>
      <c r="MZF92" s="8"/>
      <c r="MZG92" s="8"/>
      <c r="MZH92" s="8"/>
      <c r="MZI92" s="8"/>
      <c r="MZJ92" s="8"/>
      <c r="MZK92" s="8"/>
      <c r="MZL92" s="8"/>
      <c r="MZM92" s="8"/>
      <c r="MZN92" s="8"/>
      <c r="MZO92" s="8"/>
      <c r="MZP92" s="8"/>
      <c r="MZQ92" s="8"/>
      <c r="MZR92" s="8"/>
      <c r="MZS92" s="8"/>
      <c r="MZT92" s="8"/>
      <c r="MZU92" s="8"/>
      <c r="MZV92" s="8"/>
      <c r="MZW92" s="8"/>
      <c r="MZX92" s="8"/>
      <c r="MZY92" s="8"/>
      <c r="MZZ92" s="8"/>
      <c r="NAA92" s="8"/>
      <c r="NAB92" s="8"/>
      <c r="NAC92" s="8"/>
      <c r="NAD92" s="8"/>
      <c r="NAE92" s="8"/>
      <c r="NAF92" s="8"/>
      <c r="NAG92" s="8"/>
      <c r="NAH92" s="8"/>
      <c r="NAI92" s="8"/>
      <c r="NAJ92" s="8"/>
      <c r="NAK92" s="8"/>
      <c r="NAL92" s="8"/>
      <c r="NAM92" s="8"/>
      <c r="NAN92" s="8"/>
      <c r="NAO92" s="8"/>
      <c r="NAP92" s="8"/>
      <c r="NAQ92" s="8"/>
      <c r="NAR92" s="8"/>
      <c r="NAS92" s="8"/>
      <c r="NAT92" s="8"/>
      <c r="NAU92" s="8"/>
      <c r="NAV92" s="8"/>
      <c r="NAW92" s="8"/>
      <c r="NAX92" s="8"/>
      <c r="NAY92" s="8"/>
      <c r="NAZ92" s="8"/>
      <c r="NBA92" s="8"/>
      <c r="NBB92" s="8"/>
      <c r="NBC92" s="8"/>
      <c r="NBD92" s="8"/>
      <c r="NBE92" s="8"/>
      <c r="NBF92" s="8"/>
      <c r="NBG92" s="8"/>
      <c r="NBH92" s="8"/>
      <c r="NBI92" s="8"/>
      <c r="NBJ92" s="8"/>
      <c r="NBK92" s="8"/>
      <c r="NBL92" s="8"/>
      <c r="NBM92" s="8"/>
      <c r="NBN92" s="8"/>
      <c r="NBO92" s="8"/>
      <c r="NBP92" s="8"/>
      <c r="NBQ92" s="8"/>
      <c r="NBR92" s="8"/>
      <c r="NBS92" s="8"/>
      <c r="NBT92" s="8"/>
      <c r="NBU92" s="8"/>
      <c r="NBV92" s="8"/>
      <c r="NBW92" s="8"/>
      <c r="NBX92" s="8"/>
      <c r="NBY92" s="8"/>
      <c r="NBZ92" s="8"/>
      <c r="NCA92" s="8"/>
      <c r="NCB92" s="8"/>
      <c r="NCC92" s="8"/>
      <c r="NCD92" s="8"/>
      <c r="NCE92" s="8"/>
      <c r="NCF92" s="8"/>
      <c r="NCG92" s="8"/>
      <c r="NCH92" s="8"/>
      <c r="NCI92" s="8"/>
      <c r="NCJ92" s="8"/>
      <c r="NCK92" s="8"/>
      <c r="NCL92" s="8"/>
      <c r="NCM92" s="8"/>
      <c r="NCN92" s="8"/>
      <c r="NCO92" s="8"/>
      <c r="NCP92" s="8"/>
      <c r="NCQ92" s="8"/>
      <c r="NCR92" s="8"/>
      <c r="NCS92" s="8"/>
      <c r="NCT92" s="8"/>
      <c r="NCU92" s="8"/>
      <c r="NCV92" s="8"/>
      <c r="NCW92" s="8"/>
      <c r="NCX92" s="8"/>
      <c r="NCY92" s="8"/>
      <c r="NCZ92" s="8"/>
      <c r="NDA92" s="8"/>
      <c r="NDB92" s="8"/>
      <c r="NDC92" s="8"/>
      <c r="NDD92" s="8"/>
      <c r="NDE92" s="8"/>
      <c r="NDF92" s="8"/>
      <c r="NDG92" s="8"/>
      <c r="NDH92" s="8"/>
      <c r="NDI92" s="8"/>
      <c r="NDJ92" s="8"/>
      <c r="NDK92" s="8"/>
      <c r="NDL92" s="8"/>
      <c r="NDM92" s="8"/>
      <c r="NDN92" s="8"/>
      <c r="NDO92" s="8"/>
      <c r="NDP92" s="8"/>
      <c r="NDQ92" s="8"/>
      <c r="NDR92" s="8"/>
      <c r="NDS92" s="8"/>
      <c r="NDT92" s="8"/>
      <c r="NDU92" s="8"/>
      <c r="NDV92" s="8"/>
      <c r="NDW92" s="8"/>
      <c r="NDX92" s="8"/>
      <c r="NDY92" s="8"/>
      <c r="NDZ92" s="8"/>
      <c r="NEA92" s="8"/>
      <c r="NEB92" s="8"/>
      <c r="NEC92" s="8"/>
      <c r="NED92" s="8"/>
      <c r="NEE92" s="8"/>
      <c r="NEF92" s="8"/>
      <c r="NEG92" s="8"/>
      <c r="NEH92" s="8"/>
      <c r="NEI92" s="8"/>
      <c r="NEJ92" s="8"/>
      <c r="NEK92" s="8"/>
      <c r="NEL92" s="8"/>
      <c r="NEM92" s="8"/>
      <c r="NEN92" s="8"/>
      <c r="NEO92" s="8"/>
      <c r="NEP92" s="8"/>
      <c r="NEQ92" s="8"/>
      <c r="NER92" s="8"/>
      <c r="NES92" s="8"/>
      <c r="NET92" s="8"/>
      <c r="NEU92" s="8"/>
      <c r="NEV92" s="8"/>
      <c r="NEW92" s="8"/>
      <c r="NEX92" s="8"/>
      <c r="NEY92" s="8"/>
      <c r="NEZ92" s="8"/>
      <c r="NFA92" s="8"/>
      <c r="NFB92" s="8"/>
      <c r="NFC92" s="8"/>
      <c r="NFD92" s="8"/>
      <c r="NFE92" s="8"/>
      <c r="NFF92" s="8"/>
      <c r="NFG92" s="8"/>
      <c r="NFH92" s="8"/>
      <c r="NFI92" s="8"/>
      <c r="NFJ92" s="8"/>
      <c r="NFK92" s="8"/>
      <c r="NFL92" s="8"/>
      <c r="NFM92" s="8"/>
      <c r="NFN92" s="8"/>
      <c r="NFO92" s="8"/>
      <c r="NFP92" s="8"/>
      <c r="NFQ92" s="8"/>
      <c r="NFR92" s="8"/>
      <c r="NFS92" s="8"/>
      <c r="NFT92" s="8"/>
      <c r="NFU92" s="8"/>
      <c r="NFV92" s="8"/>
      <c r="NFW92" s="8"/>
      <c r="NFX92" s="8"/>
      <c r="NFY92" s="8"/>
      <c r="NFZ92" s="8"/>
      <c r="NGA92" s="8"/>
      <c r="NGB92" s="8"/>
      <c r="NGC92" s="8"/>
      <c r="NGD92" s="8"/>
      <c r="NGE92" s="8"/>
      <c r="NGF92" s="8"/>
      <c r="NGG92" s="8"/>
      <c r="NGH92" s="8"/>
      <c r="NGI92" s="8"/>
      <c r="NGJ92" s="8"/>
      <c r="NGK92" s="8"/>
      <c r="NGL92" s="8"/>
      <c r="NGM92" s="8"/>
      <c r="NGN92" s="8"/>
      <c r="NGO92" s="8"/>
      <c r="NGP92" s="8"/>
      <c r="NGQ92" s="8"/>
      <c r="NGR92" s="8"/>
      <c r="NGS92" s="8"/>
      <c r="NGT92" s="8"/>
      <c r="NGU92" s="8"/>
      <c r="NGV92" s="8"/>
      <c r="NGW92" s="8"/>
      <c r="NGX92" s="8"/>
      <c r="NGY92" s="8"/>
      <c r="NGZ92" s="8"/>
      <c r="NHA92" s="8"/>
      <c r="NHB92" s="8"/>
      <c r="NHC92" s="8"/>
      <c r="NHD92" s="8"/>
      <c r="NHE92" s="8"/>
      <c r="NHF92" s="8"/>
      <c r="NHG92" s="8"/>
      <c r="NHH92" s="8"/>
      <c r="NHI92" s="8"/>
      <c r="NHJ92" s="8"/>
      <c r="NHK92" s="8"/>
      <c r="NHL92" s="8"/>
      <c r="NHM92" s="8"/>
      <c r="NHN92" s="8"/>
      <c r="NHO92" s="8"/>
      <c r="NHP92" s="8"/>
      <c r="NHQ92" s="8"/>
      <c r="NHR92" s="8"/>
      <c r="NHS92" s="8"/>
      <c r="NHT92" s="8"/>
      <c r="NHU92" s="8"/>
      <c r="NHV92" s="8"/>
      <c r="NHW92" s="8"/>
      <c r="NHX92" s="8"/>
      <c r="NHY92" s="8"/>
      <c r="NHZ92" s="8"/>
      <c r="NIA92" s="8"/>
      <c r="NIB92" s="8"/>
      <c r="NIC92" s="8"/>
      <c r="NID92" s="8"/>
      <c r="NIE92" s="8"/>
      <c r="NIF92" s="8"/>
      <c r="NIG92" s="8"/>
      <c r="NIH92" s="8"/>
      <c r="NII92" s="8"/>
      <c r="NIJ92" s="8"/>
      <c r="NIK92" s="8"/>
      <c r="NIL92" s="8"/>
      <c r="NIM92" s="8"/>
      <c r="NIN92" s="8"/>
      <c r="NIO92" s="8"/>
      <c r="NIP92" s="8"/>
      <c r="NIQ92" s="8"/>
      <c r="NIR92" s="8"/>
      <c r="NIS92" s="8"/>
      <c r="NIT92" s="8"/>
      <c r="NIU92" s="8"/>
      <c r="NIV92" s="8"/>
      <c r="NIW92" s="8"/>
      <c r="NIX92" s="8"/>
      <c r="NIY92" s="8"/>
      <c r="NIZ92" s="8"/>
      <c r="NJA92" s="8"/>
      <c r="NJB92" s="8"/>
      <c r="NJC92" s="8"/>
      <c r="NJD92" s="8"/>
      <c r="NJE92" s="8"/>
      <c r="NJF92" s="8"/>
      <c r="NJG92" s="8"/>
      <c r="NJH92" s="8"/>
      <c r="NJI92" s="8"/>
      <c r="NJJ92" s="8"/>
      <c r="NJK92" s="8"/>
      <c r="NJL92" s="8"/>
      <c r="NJM92" s="8"/>
      <c r="NJN92" s="8"/>
      <c r="NJO92" s="8"/>
      <c r="NJP92" s="8"/>
      <c r="NJQ92" s="8"/>
      <c r="NJR92" s="8"/>
      <c r="NJS92" s="8"/>
      <c r="NJT92" s="8"/>
      <c r="NJU92" s="8"/>
      <c r="NJV92" s="8"/>
      <c r="NJW92" s="8"/>
      <c r="NJX92" s="8"/>
      <c r="NJY92" s="8"/>
      <c r="NJZ92" s="8"/>
      <c r="NKA92" s="8"/>
      <c r="NKB92" s="8"/>
      <c r="NKC92" s="8"/>
      <c r="NKD92" s="8"/>
      <c r="NKE92" s="8"/>
      <c r="NKF92" s="8"/>
      <c r="NKG92" s="8"/>
      <c r="NKH92" s="8"/>
      <c r="NKI92" s="8"/>
      <c r="NKJ92" s="8"/>
      <c r="NKK92" s="8"/>
      <c r="NKL92" s="8"/>
      <c r="NKM92" s="8"/>
      <c r="NKN92" s="8"/>
      <c r="NKO92" s="8"/>
      <c r="NKP92" s="8"/>
      <c r="NKQ92" s="8"/>
      <c r="NKR92" s="8"/>
      <c r="NKS92" s="8"/>
      <c r="NKT92" s="8"/>
      <c r="NKU92" s="8"/>
      <c r="NKV92" s="8"/>
      <c r="NKW92" s="8"/>
      <c r="NKX92" s="8"/>
      <c r="NKY92" s="8"/>
      <c r="NKZ92" s="8"/>
      <c r="NLA92" s="8"/>
      <c r="NLB92" s="8"/>
      <c r="NLC92" s="8"/>
      <c r="NLD92" s="8"/>
      <c r="NLE92" s="8"/>
      <c r="NLF92" s="8"/>
      <c r="NLG92" s="8"/>
      <c r="NLH92" s="8"/>
      <c r="NLI92" s="8"/>
      <c r="NLJ92" s="8"/>
      <c r="NLK92" s="8"/>
      <c r="NLL92" s="8"/>
      <c r="NLM92" s="8"/>
      <c r="NLN92" s="8"/>
      <c r="NLO92" s="8"/>
      <c r="NLP92" s="8"/>
      <c r="NLQ92" s="8"/>
      <c r="NLR92" s="8"/>
      <c r="NLS92" s="8"/>
      <c r="NLT92" s="8"/>
      <c r="NLU92" s="8"/>
      <c r="NLV92" s="8"/>
      <c r="NLW92" s="8"/>
      <c r="NLX92" s="8"/>
      <c r="NLY92" s="8"/>
      <c r="NLZ92" s="8"/>
      <c r="NMA92" s="8"/>
      <c r="NMB92" s="8"/>
      <c r="NMC92" s="8"/>
      <c r="NMD92" s="8"/>
      <c r="NME92" s="8"/>
      <c r="NMF92" s="8"/>
      <c r="NMG92" s="8"/>
      <c r="NMH92" s="8"/>
      <c r="NMI92" s="8"/>
      <c r="NMJ92" s="8"/>
      <c r="NMK92" s="8"/>
      <c r="NML92" s="8"/>
      <c r="NMM92" s="8"/>
      <c r="NMN92" s="8"/>
      <c r="NMO92" s="8"/>
      <c r="NMP92" s="8"/>
      <c r="NMQ92" s="8"/>
      <c r="NMR92" s="8"/>
      <c r="NMS92" s="8"/>
      <c r="NMT92" s="8"/>
      <c r="NMU92" s="8"/>
      <c r="NMV92" s="8"/>
      <c r="NMW92" s="8"/>
      <c r="NMX92" s="8"/>
      <c r="NMY92" s="8"/>
      <c r="NMZ92" s="8"/>
      <c r="NNA92" s="8"/>
      <c r="NNB92" s="8"/>
      <c r="NNC92" s="8"/>
      <c r="NND92" s="8"/>
      <c r="NNE92" s="8"/>
      <c r="NNF92" s="8"/>
      <c r="NNG92" s="8"/>
      <c r="NNH92" s="8"/>
      <c r="NNI92" s="8"/>
      <c r="NNJ92" s="8"/>
      <c r="NNK92" s="8"/>
      <c r="NNL92" s="8"/>
      <c r="NNM92" s="8"/>
      <c r="NNN92" s="8"/>
      <c r="NNO92" s="8"/>
      <c r="NNP92" s="8"/>
      <c r="NNQ92" s="8"/>
      <c r="NNR92" s="8"/>
      <c r="NNS92" s="8"/>
      <c r="NNT92" s="8"/>
      <c r="NNU92" s="8"/>
      <c r="NNV92" s="8"/>
      <c r="NNW92" s="8"/>
      <c r="NNX92" s="8"/>
      <c r="NNY92" s="8"/>
      <c r="NNZ92" s="8"/>
      <c r="NOA92" s="8"/>
      <c r="NOB92" s="8"/>
      <c r="NOC92" s="8"/>
      <c r="NOD92" s="8"/>
      <c r="NOE92" s="8"/>
      <c r="NOF92" s="8"/>
      <c r="NOG92" s="8"/>
      <c r="NOH92" s="8"/>
      <c r="NOI92" s="8"/>
      <c r="NOJ92" s="8"/>
      <c r="NOK92" s="8"/>
      <c r="NOL92" s="8"/>
      <c r="NOM92" s="8"/>
      <c r="NON92" s="8"/>
      <c r="NOO92" s="8"/>
      <c r="NOP92" s="8"/>
      <c r="NOQ92" s="8"/>
      <c r="NOR92" s="8"/>
      <c r="NOS92" s="8"/>
      <c r="NOT92" s="8"/>
      <c r="NOU92" s="8"/>
      <c r="NOV92" s="8"/>
      <c r="NOW92" s="8"/>
      <c r="NOX92" s="8"/>
      <c r="NOY92" s="8"/>
      <c r="NOZ92" s="8"/>
      <c r="NPA92" s="8"/>
      <c r="NPB92" s="8"/>
      <c r="NPC92" s="8"/>
      <c r="NPD92" s="8"/>
      <c r="NPE92" s="8"/>
      <c r="NPF92" s="8"/>
      <c r="NPG92" s="8"/>
      <c r="NPH92" s="8"/>
      <c r="NPI92" s="8"/>
      <c r="NPJ92" s="8"/>
      <c r="NPK92" s="8"/>
      <c r="NPL92" s="8"/>
      <c r="NPM92" s="8"/>
      <c r="NPN92" s="8"/>
      <c r="NPO92" s="8"/>
      <c r="NPP92" s="8"/>
      <c r="NPQ92" s="8"/>
      <c r="NPR92" s="8"/>
      <c r="NPS92" s="8"/>
      <c r="NPT92" s="8"/>
      <c r="NPU92" s="8"/>
      <c r="NPV92" s="8"/>
      <c r="NPW92" s="8"/>
      <c r="NPX92" s="8"/>
      <c r="NPY92" s="8"/>
      <c r="NPZ92" s="8"/>
      <c r="NQA92" s="8"/>
      <c r="NQB92" s="8"/>
      <c r="NQC92" s="8"/>
      <c r="NQD92" s="8"/>
      <c r="NQE92" s="8"/>
      <c r="NQF92" s="8"/>
      <c r="NQG92" s="8"/>
      <c r="NQH92" s="8"/>
      <c r="NQI92" s="8"/>
      <c r="NQJ92" s="8"/>
      <c r="NQK92" s="8"/>
      <c r="NQL92" s="8"/>
      <c r="NQM92" s="8"/>
      <c r="NQN92" s="8"/>
      <c r="NQO92" s="8"/>
      <c r="NQP92" s="8"/>
      <c r="NQQ92" s="8"/>
      <c r="NQR92" s="8"/>
      <c r="NQS92" s="8"/>
      <c r="NQT92" s="8"/>
      <c r="NQU92" s="8"/>
      <c r="NQV92" s="8"/>
      <c r="NQW92" s="8"/>
      <c r="NQX92" s="8"/>
      <c r="NQY92" s="8"/>
      <c r="NQZ92" s="8"/>
      <c r="NRA92" s="8"/>
      <c r="NRB92" s="8"/>
      <c r="NRC92" s="8"/>
      <c r="NRD92" s="8"/>
      <c r="NRE92" s="8"/>
      <c r="NRF92" s="8"/>
      <c r="NRG92" s="8"/>
      <c r="NRH92" s="8"/>
      <c r="NRI92" s="8"/>
      <c r="NRJ92" s="8"/>
      <c r="NRK92" s="8"/>
      <c r="NRL92" s="8"/>
      <c r="NRM92" s="8"/>
      <c r="NRN92" s="8"/>
      <c r="NRO92" s="8"/>
      <c r="NRP92" s="8"/>
      <c r="NRQ92" s="8"/>
      <c r="NRR92" s="8"/>
      <c r="NRS92" s="8"/>
      <c r="NRT92" s="8"/>
      <c r="NRU92" s="8"/>
      <c r="NRV92" s="8"/>
      <c r="NRW92" s="8"/>
      <c r="NRX92" s="8"/>
      <c r="NRY92" s="8"/>
      <c r="NRZ92" s="8"/>
      <c r="NSA92" s="8"/>
      <c r="NSB92" s="8"/>
      <c r="NSC92" s="8"/>
      <c r="NSD92" s="8"/>
      <c r="NSE92" s="8"/>
      <c r="NSF92" s="8"/>
      <c r="NSG92" s="8"/>
      <c r="NSH92" s="8"/>
      <c r="NSI92" s="8"/>
      <c r="NSJ92" s="8"/>
      <c r="NSK92" s="8"/>
      <c r="NSL92" s="8"/>
      <c r="NSM92" s="8"/>
      <c r="NSN92" s="8"/>
      <c r="NSO92" s="8"/>
      <c r="NSP92" s="8"/>
      <c r="NSQ92" s="8"/>
      <c r="NSR92" s="8"/>
      <c r="NSS92" s="8"/>
      <c r="NST92" s="8"/>
      <c r="NSU92" s="8"/>
      <c r="NSV92" s="8"/>
      <c r="NSW92" s="8"/>
      <c r="NSX92" s="8"/>
      <c r="NSY92" s="8"/>
      <c r="NSZ92" s="8"/>
      <c r="NTA92" s="8"/>
      <c r="NTB92" s="8"/>
      <c r="NTC92" s="8"/>
      <c r="NTD92" s="8"/>
      <c r="NTE92" s="8"/>
      <c r="NTF92" s="8"/>
      <c r="NTG92" s="8"/>
      <c r="NTH92" s="8"/>
      <c r="NTI92" s="8"/>
      <c r="NTJ92" s="8"/>
      <c r="NTK92" s="8"/>
      <c r="NTL92" s="8"/>
      <c r="NTM92" s="8"/>
      <c r="NTN92" s="8"/>
      <c r="NTO92" s="8"/>
      <c r="NTP92" s="8"/>
      <c r="NTQ92" s="8"/>
      <c r="NTR92" s="8"/>
      <c r="NTS92" s="8"/>
      <c r="NTT92" s="8"/>
      <c r="NTU92" s="8"/>
      <c r="NTV92" s="8"/>
      <c r="NTW92" s="8"/>
      <c r="NTX92" s="8"/>
      <c r="NTY92" s="8"/>
      <c r="NTZ92" s="8"/>
      <c r="NUA92" s="8"/>
      <c r="NUB92" s="8"/>
      <c r="NUC92" s="8"/>
      <c r="NUD92" s="8"/>
      <c r="NUE92" s="8"/>
      <c r="NUF92" s="8"/>
      <c r="NUG92" s="8"/>
      <c r="NUH92" s="8"/>
      <c r="NUI92" s="8"/>
      <c r="NUJ92" s="8"/>
      <c r="NUK92" s="8"/>
      <c r="NUL92" s="8"/>
      <c r="NUM92" s="8"/>
      <c r="NUN92" s="8"/>
      <c r="NUO92" s="8"/>
      <c r="NUP92" s="8"/>
      <c r="NUQ92" s="8"/>
      <c r="NUR92" s="8"/>
      <c r="NUS92" s="8"/>
      <c r="NUT92" s="8"/>
      <c r="NUU92" s="8"/>
      <c r="NUV92" s="8"/>
      <c r="NUW92" s="8"/>
      <c r="NUX92" s="8"/>
      <c r="NUY92" s="8"/>
      <c r="NUZ92" s="8"/>
      <c r="NVA92" s="8"/>
      <c r="NVB92" s="8"/>
      <c r="NVC92" s="8"/>
      <c r="NVD92" s="8"/>
      <c r="NVE92" s="8"/>
      <c r="NVF92" s="8"/>
      <c r="NVG92" s="8"/>
      <c r="NVH92" s="8"/>
      <c r="NVI92" s="8"/>
      <c r="NVJ92" s="8"/>
      <c r="NVK92" s="8"/>
      <c r="NVL92" s="8"/>
      <c r="NVM92" s="8"/>
      <c r="NVN92" s="8"/>
      <c r="NVO92" s="8"/>
      <c r="NVP92" s="8"/>
      <c r="NVQ92" s="8"/>
      <c r="NVR92" s="8"/>
      <c r="NVS92" s="8"/>
      <c r="NVT92" s="8"/>
      <c r="NVU92" s="8"/>
      <c r="NVV92" s="8"/>
      <c r="NVW92" s="8"/>
      <c r="NVX92" s="8"/>
      <c r="NVY92" s="8"/>
      <c r="NVZ92" s="8"/>
      <c r="NWA92" s="8"/>
      <c r="NWB92" s="8"/>
      <c r="NWC92" s="8"/>
      <c r="NWD92" s="8"/>
      <c r="NWE92" s="8"/>
      <c r="NWF92" s="8"/>
      <c r="NWG92" s="8"/>
      <c r="NWH92" s="8"/>
      <c r="NWI92" s="8"/>
      <c r="NWJ92" s="8"/>
      <c r="NWK92" s="8"/>
      <c r="NWL92" s="8"/>
      <c r="NWM92" s="8"/>
      <c r="NWN92" s="8"/>
      <c r="NWO92" s="8"/>
      <c r="NWP92" s="8"/>
      <c r="NWQ92" s="8"/>
      <c r="NWR92" s="8"/>
      <c r="NWS92" s="8"/>
      <c r="NWT92" s="8"/>
      <c r="NWU92" s="8"/>
      <c r="NWV92" s="8"/>
      <c r="NWW92" s="8"/>
      <c r="NWX92" s="8"/>
      <c r="NWY92" s="8"/>
      <c r="NWZ92" s="8"/>
      <c r="NXA92" s="8"/>
      <c r="NXB92" s="8"/>
      <c r="NXC92" s="8"/>
      <c r="NXD92" s="8"/>
      <c r="NXE92" s="8"/>
      <c r="NXF92" s="8"/>
      <c r="NXG92" s="8"/>
      <c r="NXH92" s="8"/>
      <c r="NXI92" s="8"/>
      <c r="NXJ92" s="8"/>
      <c r="NXK92" s="8"/>
      <c r="NXL92" s="8"/>
      <c r="NXM92" s="8"/>
      <c r="NXN92" s="8"/>
      <c r="NXO92" s="8"/>
      <c r="NXP92" s="8"/>
      <c r="NXQ92" s="8"/>
      <c r="NXR92" s="8"/>
      <c r="NXS92" s="8"/>
      <c r="NXT92" s="8"/>
      <c r="NXU92" s="8"/>
      <c r="NXV92" s="8"/>
      <c r="NXW92" s="8"/>
      <c r="NXX92" s="8"/>
      <c r="NXY92" s="8"/>
      <c r="NXZ92" s="8"/>
      <c r="NYA92" s="8"/>
      <c r="NYB92" s="8"/>
      <c r="NYC92" s="8"/>
      <c r="NYD92" s="8"/>
      <c r="NYE92" s="8"/>
      <c r="NYF92" s="8"/>
      <c r="NYG92" s="8"/>
      <c r="NYH92" s="8"/>
      <c r="NYI92" s="8"/>
      <c r="NYJ92" s="8"/>
      <c r="NYK92" s="8"/>
      <c r="NYL92" s="8"/>
      <c r="NYM92" s="8"/>
      <c r="NYN92" s="8"/>
      <c r="NYO92" s="8"/>
      <c r="NYP92" s="8"/>
      <c r="NYQ92" s="8"/>
      <c r="NYR92" s="8"/>
      <c r="NYS92" s="8"/>
      <c r="NYT92" s="8"/>
      <c r="NYU92" s="8"/>
      <c r="NYV92" s="8"/>
      <c r="NYW92" s="8"/>
      <c r="NYX92" s="8"/>
      <c r="NYY92" s="8"/>
      <c r="NYZ92" s="8"/>
      <c r="NZA92" s="8"/>
      <c r="NZB92" s="8"/>
      <c r="NZC92" s="8"/>
      <c r="NZD92" s="8"/>
      <c r="NZE92" s="8"/>
      <c r="NZF92" s="8"/>
      <c r="NZG92" s="8"/>
      <c r="NZH92" s="8"/>
      <c r="NZI92" s="8"/>
      <c r="NZJ92" s="8"/>
      <c r="NZK92" s="8"/>
      <c r="NZL92" s="8"/>
      <c r="NZM92" s="8"/>
      <c r="NZN92" s="8"/>
      <c r="NZO92" s="8"/>
      <c r="NZP92" s="8"/>
      <c r="NZQ92" s="8"/>
      <c r="NZR92" s="8"/>
      <c r="NZS92" s="8"/>
      <c r="NZT92" s="8"/>
      <c r="NZU92" s="8"/>
      <c r="NZV92" s="8"/>
      <c r="NZW92" s="8"/>
      <c r="NZX92" s="8"/>
      <c r="NZY92" s="8"/>
      <c r="NZZ92" s="8"/>
      <c r="OAA92" s="8"/>
      <c r="OAB92" s="8"/>
      <c r="OAC92" s="8"/>
      <c r="OAD92" s="8"/>
      <c r="OAE92" s="8"/>
      <c r="OAF92" s="8"/>
      <c r="OAG92" s="8"/>
      <c r="OAH92" s="8"/>
      <c r="OAI92" s="8"/>
      <c r="OAJ92" s="8"/>
      <c r="OAK92" s="8"/>
      <c r="OAL92" s="8"/>
      <c r="OAM92" s="8"/>
      <c r="OAN92" s="8"/>
      <c r="OAO92" s="8"/>
      <c r="OAP92" s="8"/>
      <c r="OAQ92" s="8"/>
      <c r="OAR92" s="8"/>
      <c r="OAS92" s="8"/>
      <c r="OAT92" s="8"/>
      <c r="OAU92" s="8"/>
      <c r="OAV92" s="8"/>
      <c r="OAW92" s="8"/>
      <c r="OAX92" s="8"/>
      <c r="OAY92" s="8"/>
      <c r="OAZ92" s="8"/>
      <c r="OBA92" s="8"/>
      <c r="OBB92" s="8"/>
      <c r="OBC92" s="8"/>
      <c r="OBD92" s="8"/>
      <c r="OBE92" s="8"/>
      <c r="OBF92" s="8"/>
      <c r="OBG92" s="8"/>
      <c r="OBH92" s="8"/>
      <c r="OBI92" s="8"/>
      <c r="OBJ92" s="8"/>
      <c r="OBK92" s="8"/>
      <c r="OBL92" s="8"/>
      <c r="OBM92" s="8"/>
      <c r="OBN92" s="8"/>
      <c r="OBO92" s="8"/>
      <c r="OBP92" s="8"/>
      <c r="OBQ92" s="8"/>
      <c r="OBR92" s="8"/>
      <c r="OBS92" s="8"/>
      <c r="OBT92" s="8"/>
      <c r="OBU92" s="8"/>
      <c r="OBV92" s="8"/>
      <c r="OBW92" s="8"/>
      <c r="OBX92" s="8"/>
      <c r="OBY92" s="8"/>
      <c r="OBZ92" s="8"/>
      <c r="OCA92" s="8"/>
      <c r="OCB92" s="8"/>
      <c r="OCC92" s="8"/>
      <c r="OCD92" s="8"/>
      <c r="OCE92" s="8"/>
      <c r="OCF92" s="8"/>
      <c r="OCG92" s="8"/>
      <c r="OCH92" s="8"/>
      <c r="OCI92" s="8"/>
      <c r="OCJ92" s="8"/>
      <c r="OCK92" s="8"/>
      <c r="OCL92" s="8"/>
      <c r="OCM92" s="8"/>
      <c r="OCN92" s="8"/>
      <c r="OCO92" s="8"/>
      <c r="OCP92" s="8"/>
      <c r="OCQ92" s="8"/>
      <c r="OCR92" s="8"/>
      <c r="OCS92" s="8"/>
      <c r="OCT92" s="8"/>
      <c r="OCU92" s="8"/>
      <c r="OCV92" s="8"/>
      <c r="OCW92" s="8"/>
      <c r="OCX92" s="8"/>
      <c r="OCY92" s="8"/>
      <c r="OCZ92" s="8"/>
      <c r="ODA92" s="8"/>
      <c r="ODB92" s="8"/>
      <c r="ODC92" s="8"/>
      <c r="ODD92" s="8"/>
      <c r="ODE92" s="8"/>
      <c r="ODF92" s="8"/>
      <c r="ODG92" s="8"/>
      <c r="ODH92" s="8"/>
      <c r="ODI92" s="8"/>
      <c r="ODJ92" s="8"/>
      <c r="ODK92" s="8"/>
      <c r="ODL92" s="8"/>
      <c r="ODM92" s="8"/>
      <c r="ODN92" s="8"/>
      <c r="ODO92" s="8"/>
      <c r="ODP92" s="8"/>
      <c r="ODQ92" s="8"/>
      <c r="ODR92" s="8"/>
      <c r="ODS92" s="8"/>
      <c r="ODT92" s="8"/>
      <c r="ODU92" s="8"/>
      <c r="ODV92" s="8"/>
      <c r="ODW92" s="8"/>
      <c r="ODX92" s="8"/>
      <c r="ODY92" s="8"/>
      <c r="ODZ92" s="8"/>
      <c r="OEA92" s="8"/>
      <c r="OEB92" s="8"/>
      <c r="OEC92" s="8"/>
      <c r="OED92" s="8"/>
      <c r="OEE92" s="8"/>
      <c r="OEF92" s="8"/>
      <c r="OEG92" s="8"/>
      <c r="OEH92" s="8"/>
      <c r="OEI92" s="8"/>
      <c r="OEJ92" s="8"/>
      <c r="OEK92" s="8"/>
      <c r="OEL92" s="8"/>
      <c r="OEM92" s="8"/>
      <c r="OEN92" s="8"/>
      <c r="OEO92" s="8"/>
      <c r="OEP92" s="8"/>
      <c r="OEQ92" s="8"/>
      <c r="OER92" s="8"/>
      <c r="OES92" s="8"/>
      <c r="OET92" s="8"/>
      <c r="OEU92" s="8"/>
      <c r="OEV92" s="8"/>
      <c r="OEW92" s="8"/>
      <c r="OEX92" s="8"/>
      <c r="OEY92" s="8"/>
      <c r="OEZ92" s="8"/>
      <c r="OFA92" s="8"/>
      <c r="OFB92" s="8"/>
      <c r="OFC92" s="8"/>
      <c r="OFD92" s="8"/>
      <c r="OFE92" s="8"/>
      <c r="OFF92" s="8"/>
      <c r="OFG92" s="8"/>
      <c r="OFH92" s="8"/>
      <c r="OFI92" s="8"/>
      <c r="OFJ92" s="8"/>
      <c r="OFK92" s="8"/>
      <c r="OFL92" s="8"/>
      <c r="OFM92" s="8"/>
      <c r="OFN92" s="8"/>
      <c r="OFO92" s="8"/>
      <c r="OFP92" s="8"/>
      <c r="OFQ92" s="8"/>
      <c r="OFR92" s="8"/>
      <c r="OFS92" s="8"/>
      <c r="OFT92" s="8"/>
      <c r="OFU92" s="8"/>
      <c r="OFV92" s="8"/>
      <c r="OFW92" s="8"/>
      <c r="OFX92" s="8"/>
      <c r="OFY92" s="8"/>
      <c r="OFZ92" s="8"/>
      <c r="OGA92" s="8"/>
      <c r="OGB92" s="8"/>
      <c r="OGC92" s="8"/>
      <c r="OGD92" s="8"/>
      <c r="OGE92" s="8"/>
      <c r="OGF92" s="8"/>
      <c r="OGG92" s="8"/>
      <c r="OGH92" s="8"/>
      <c r="OGI92" s="8"/>
      <c r="OGJ92" s="8"/>
      <c r="OGK92" s="8"/>
      <c r="OGL92" s="8"/>
      <c r="OGM92" s="8"/>
      <c r="OGN92" s="8"/>
      <c r="OGO92" s="8"/>
      <c r="OGP92" s="8"/>
      <c r="OGQ92" s="8"/>
      <c r="OGR92" s="8"/>
      <c r="OGS92" s="8"/>
      <c r="OGT92" s="8"/>
      <c r="OGU92" s="8"/>
      <c r="OGV92" s="8"/>
      <c r="OGW92" s="8"/>
      <c r="OGX92" s="8"/>
      <c r="OGY92" s="8"/>
      <c r="OGZ92" s="8"/>
      <c r="OHA92" s="8"/>
      <c r="OHB92" s="8"/>
      <c r="OHC92" s="8"/>
      <c r="OHD92" s="8"/>
      <c r="OHE92" s="8"/>
      <c r="OHF92" s="8"/>
      <c r="OHG92" s="8"/>
      <c r="OHH92" s="8"/>
      <c r="OHI92" s="8"/>
      <c r="OHJ92" s="8"/>
      <c r="OHK92" s="8"/>
      <c r="OHL92" s="8"/>
      <c r="OHM92" s="8"/>
      <c r="OHN92" s="8"/>
      <c r="OHO92" s="8"/>
      <c r="OHP92" s="8"/>
      <c r="OHQ92" s="8"/>
      <c r="OHR92" s="8"/>
      <c r="OHS92" s="8"/>
      <c r="OHT92" s="8"/>
      <c r="OHU92" s="8"/>
      <c r="OHV92" s="8"/>
      <c r="OHW92" s="8"/>
      <c r="OHX92" s="8"/>
      <c r="OHY92" s="8"/>
      <c r="OHZ92" s="8"/>
      <c r="OIA92" s="8"/>
      <c r="OIB92" s="8"/>
      <c r="OIC92" s="8"/>
      <c r="OID92" s="8"/>
      <c r="OIE92" s="8"/>
      <c r="OIF92" s="8"/>
      <c r="OIG92" s="8"/>
      <c r="OIH92" s="8"/>
      <c r="OII92" s="8"/>
      <c r="OIJ92" s="8"/>
      <c r="OIK92" s="8"/>
      <c r="OIL92" s="8"/>
      <c r="OIM92" s="8"/>
      <c r="OIN92" s="8"/>
      <c r="OIO92" s="8"/>
      <c r="OIP92" s="8"/>
      <c r="OIQ92" s="8"/>
      <c r="OIR92" s="8"/>
      <c r="OIS92" s="8"/>
      <c r="OIT92" s="8"/>
      <c r="OIU92" s="8"/>
      <c r="OIV92" s="8"/>
      <c r="OIW92" s="8"/>
      <c r="OIX92" s="8"/>
      <c r="OIY92" s="8"/>
      <c r="OIZ92" s="8"/>
      <c r="OJA92" s="8"/>
      <c r="OJB92" s="8"/>
      <c r="OJC92" s="8"/>
      <c r="OJD92" s="8"/>
      <c r="OJE92" s="8"/>
      <c r="OJF92" s="8"/>
      <c r="OJG92" s="8"/>
      <c r="OJH92" s="8"/>
      <c r="OJI92" s="8"/>
      <c r="OJJ92" s="8"/>
      <c r="OJK92" s="8"/>
      <c r="OJL92" s="8"/>
      <c r="OJM92" s="8"/>
      <c r="OJN92" s="8"/>
      <c r="OJO92" s="8"/>
      <c r="OJP92" s="8"/>
      <c r="OJQ92" s="8"/>
      <c r="OJR92" s="8"/>
      <c r="OJS92" s="8"/>
      <c r="OJT92" s="8"/>
      <c r="OJU92" s="8"/>
      <c r="OJV92" s="8"/>
      <c r="OJW92" s="8"/>
      <c r="OJX92" s="8"/>
      <c r="OJY92" s="8"/>
      <c r="OJZ92" s="8"/>
      <c r="OKA92" s="8"/>
      <c r="OKB92" s="8"/>
      <c r="OKC92" s="8"/>
      <c r="OKD92" s="8"/>
      <c r="OKE92" s="8"/>
      <c r="OKF92" s="8"/>
      <c r="OKG92" s="8"/>
      <c r="OKH92" s="8"/>
      <c r="OKI92" s="8"/>
      <c r="OKJ92" s="8"/>
      <c r="OKK92" s="8"/>
      <c r="OKL92" s="8"/>
      <c r="OKM92" s="8"/>
      <c r="OKN92" s="8"/>
      <c r="OKO92" s="8"/>
      <c r="OKP92" s="8"/>
      <c r="OKQ92" s="8"/>
      <c r="OKR92" s="8"/>
      <c r="OKS92" s="8"/>
      <c r="OKT92" s="8"/>
      <c r="OKU92" s="8"/>
      <c r="OKV92" s="8"/>
      <c r="OKW92" s="8"/>
      <c r="OKX92" s="8"/>
      <c r="OKY92" s="8"/>
      <c r="OKZ92" s="8"/>
      <c r="OLA92" s="8"/>
      <c r="OLB92" s="8"/>
      <c r="OLC92" s="8"/>
      <c r="OLD92" s="8"/>
      <c r="OLE92" s="8"/>
      <c r="OLF92" s="8"/>
      <c r="OLG92" s="8"/>
      <c r="OLH92" s="8"/>
      <c r="OLI92" s="8"/>
      <c r="OLJ92" s="8"/>
      <c r="OLK92" s="8"/>
      <c r="OLL92" s="8"/>
      <c r="OLM92" s="8"/>
      <c r="OLN92" s="8"/>
      <c r="OLO92" s="8"/>
      <c r="OLP92" s="8"/>
      <c r="OLQ92" s="8"/>
      <c r="OLR92" s="8"/>
      <c r="OLS92" s="8"/>
      <c r="OLT92" s="8"/>
      <c r="OLU92" s="8"/>
      <c r="OLV92" s="8"/>
      <c r="OLW92" s="8"/>
      <c r="OLX92" s="8"/>
      <c r="OLY92" s="8"/>
      <c r="OLZ92" s="8"/>
      <c r="OMA92" s="8"/>
      <c r="OMB92" s="8"/>
      <c r="OMC92" s="8"/>
      <c r="OMD92" s="8"/>
      <c r="OME92" s="8"/>
      <c r="OMF92" s="8"/>
      <c r="OMG92" s="8"/>
      <c r="OMH92" s="8"/>
      <c r="OMI92" s="8"/>
      <c r="OMJ92" s="8"/>
      <c r="OMK92" s="8"/>
      <c r="OML92" s="8"/>
      <c r="OMM92" s="8"/>
      <c r="OMN92" s="8"/>
      <c r="OMO92" s="8"/>
      <c r="OMP92" s="8"/>
      <c r="OMQ92" s="8"/>
      <c r="OMR92" s="8"/>
      <c r="OMS92" s="8"/>
      <c r="OMT92" s="8"/>
      <c r="OMU92" s="8"/>
      <c r="OMV92" s="8"/>
      <c r="OMW92" s="8"/>
      <c r="OMX92" s="8"/>
      <c r="OMY92" s="8"/>
      <c r="OMZ92" s="8"/>
      <c r="ONA92" s="8"/>
      <c r="ONB92" s="8"/>
      <c r="ONC92" s="8"/>
      <c r="OND92" s="8"/>
      <c r="ONE92" s="8"/>
      <c r="ONF92" s="8"/>
      <c r="ONG92" s="8"/>
      <c r="ONH92" s="8"/>
      <c r="ONI92" s="8"/>
      <c r="ONJ92" s="8"/>
      <c r="ONK92" s="8"/>
      <c r="ONL92" s="8"/>
      <c r="ONM92" s="8"/>
      <c r="ONN92" s="8"/>
      <c r="ONO92" s="8"/>
      <c r="ONP92" s="8"/>
      <c r="ONQ92" s="8"/>
      <c r="ONR92" s="8"/>
      <c r="ONS92" s="8"/>
      <c r="ONT92" s="8"/>
      <c r="ONU92" s="8"/>
      <c r="ONV92" s="8"/>
      <c r="ONW92" s="8"/>
      <c r="ONX92" s="8"/>
      <c r="ONY92" s="8"/>
      <c r="ONZ92" s="8"/>
      <c r="OOA92" s="8"/>
      <c r="OOB92" s="8"/>
      <c r="OOC92" s="8"/>
      <c r="OOD92" s="8"/>
      <c r="OOE92" s="8"/>
      <c r="OOF92" s="8"/>
      <c r="OOG92" s="8"/>
      <c r="OOH92" s="8"/>
      <c r="OOI92" s="8"/>
      <c r="OOJ92" s="8"/>
      <c r="OOK92" s="8"/>
      <c r="OOL92" s="8"/>
      <c r="OOM92" s="8"/>
      <c r="OON92" s="8"/>
      <c r="OOO92" s="8"/>
      <c r="OOP92" s="8"/>
      <c r="OOQ92" s="8"/>
      <c r="OOR92" s="8"/>
      <c r="OOS92" s="8"/>
      <c r="OOT92" s="8"/>
      <c r="OOU92" s="8"/>
      <c r="OOV92" s="8"/>
      <c r="OOW92" s="8"/>
      <c r="OOX92" s="8"/>
      <c r="OOY92" s="8"/>
      <c r="OOZ92" s="8"/>
      <c r="OPA92" s="8"/>
      <c r="OPB92" s="8"/>
      <c r="OPC92" s="8"/>
      <c r="OPD92" s="8"/>
      <c r="OPE92" s="8"/>
      <c r="OPF92" s="8"/>
      <c r="OPG92" s="8"/>
      <c r="OPH92" s="8"/>
      <c r="OPI92" s="8"/>
      <c r="OPJ92" s="8"/>
      <c r="OPK92" s="8"/>
      <c r="OPL92" s="8"/>
      <c r="OPM92" s="8"/>
      <c r="OPN92" s="8"/>
      <c r="OPO92" s="8"/>
      <c r="OPP92" s="8"/>
      <c r="OPQ92" s="8"/>
      <c r="OPR92" s="8"/>
      <c r="OPS92" s="8"/>
      <c r="OPT92" s="8"/>
      <c r="OPU92" s="8"/>
      <c r="OPV92" s="8"/>
      <c r="OPW92" s="8"/>
      <c r="OPX92" s="8"/>
      <c r="OPY92" s="8"/>
      <c r="OPZ92" s="8"/>
      <c r="OQA92" s="8"/>
      <c r="OQB92" s="8"/>
      <c r="OQC92" s="8"/>
      <c r="OQD92" s="8"/>
      <c r="OQE92" s="8"/>
      <c r="OQF92" s="8"/>
      <c r="OQG92" s="8"/>
      <c r="OQH92" s="8"/>
      <c r="OQI92" s="8"/>
      <c r="OQJ92" s="8"/>
      <c r="OQK92" s="8"/>
      <c r="OQL92" s="8"/>
      <c r="OQM92" s="8"/>
      <c r="OQN92" s="8"/>
      <c r="OQO92" s="8"/>
      <c r="OQP92" s="8"/>
      <c r="OQQ92" s="8"/>
      <c r="OQR92" s="8"/>
      <c r="OQS92" s="8"/>
      <c r="OQT92" s="8"/>
      <c r="OQU92" s="8"/>
      <c r="OQV92" s="8"/>
      <c r="OQW92" s="8"/>
      <c r="OQX92" s="8"/>
      <c r="OQY92" s="8"/>
      <c r="OQZ92" s="8"/>
      <c r="ORA92" s="8"/>
      <c r="ORB92" s="8"/>
      <c r="ORC92" s="8"/>
      <c r="ORD92" s="8"/>
      <c r="ORE92" s="8"/>
      <c r="ORF92" s="8"/>
      <c r="ORG92" s="8"/>
      <c r="ORH92" s="8"/>
      <c r="ORI92" s="8"/>
      <c r="ORJ92" s="8"/>
      <c r="ORK92" s="8"/>
      <c r="ORL92" s="8"/>
      <c r="ORM92" s="8"/>
      <c r="ORN92" s="8"/>
      <c r="ORO92" s="8"/>
      <c r="ORP92" s="8"/>
      <c r="ORQ92" s="8"/>
      <c r="ORR92" s="8"/>
      <c r="ORS92" s="8"/>
      <c r="ORT92" s="8"/>
      <c r="ORU92" s="8"/>
      <c r="ORV92" s="8"/>
      <c r="ORW92" s="8"/>
      <c r="ORX92" s="8"/>
      <c r="ORY92" s="8"/>
      <c r="ORZ92" s="8"/>
      <c r="OSA92" s="8"/>
      <c r="OSB92" s="8"/>
      <c r="OSC92" s="8"/>
      <c r="OSD92" s="8"/>
      <c r="OSE92" s="8"/>
      <c r="OSF92" s="8"/>
      <c r="OSG92" s="8"/>
      <c r="OSH92" s="8"/>
      <c r="OSI92" s="8"/>
      <c r="OSJ92" s="8"/>
      <c r="OSK92" s="8"/>
      <c r="OSL92" s="8"/>
      <c r="OSM92" s="8"/>
      <c r="OSN92" s="8"/>
      <c r="OSO92" s="8"/>
      <c r="OSP92" s="8"/>
      <c r="OSQ92" s="8"/>
      <c r="OSR92" s="8"/>
      <c r="OSS92" s="8"/>
      <c r="OST92" s="8"/>
      <c r="OSU92" s="8"/>
      <c r="OSV92" s="8"/>
      <c r="OSW92" s="8"/>
      <c r="OSX92" s="8"/>
      <c r="OSY92" s="8"/>
      <c r="OSZ92" s="8"/>
      <c r="OTA92" s="8"/>
      <c r="OTB92" s="8"/>
      <c r="OTC92" s="8"/>
      <c r="OTD92" s="8"/>
      <c r="OTE92" s="8"/>
      <c r="OTF92" s="8"/>
      <c r="OTG92" s="8"/>
      <c r="OTH92" s="8"/>
      <c r="OTI92" s="8"/>
      <c r="OTJ92" s="8"/>
      <c r="OTK92" s="8"/>
      <c r="OTL92" s="8"/>
      <c r="OTM92" s="8"/>
      <c r="OTN92" s="8"/>
      <c r="OTO92" s="8"/>
      <c r="OTP92" s="8"/>
      <c r="OTQ92" s="8"/>
      <c r="OTR92" s="8"/>
      <c r="OTS92" s="8"/>
      <c r="OTT92" s="8"/>
      <c r="OTU92" s="8"/>
      <c r="OTV92" s="8"/>
      <c r="OTW92" s="8"/>
      <c r="OTX92" s="8"/>
      <c r="OTY92" s="8"/>
      <c r="OTZ92" s="8"/>
      <c r="OUA92" s="8"/>
      <c r="OUB92" s="8"/>
      <c r="OUC92" s="8"/>
      <c r="OUD92" s="8"/>
      <c r="OUE92" s="8"/>
      <c r="OUF92" s="8"/>
      <c r="OUG92" s="8"/>
      <c r="OUH92" s="8"/>
      <c r="OUI92" s="8"/>
      <c r="OUJ92" s="8"/>
      <c r="OUK92" s="8"/>
      <c r="OUL92" s="8"/>
      <c r="OUM92" s="8"/>
      <c r="OUN92" s="8"/>
      <c r="OUO92" s="8"/>
      <c r="OUP92" s="8"/>
      <c r="OUQ92" s="8"/>
      <c r="OUR92" s="8"/>
      <c r="OUS92" s="8"/>
      <c r="OUT92" s="8"/>
      <c r="OUU92" s="8"/>
      <c r="OUV92" s="8"/>
      <c r="OUW92" s="8"/>
      <c r="OUX92" s="8"/>
      <c r="OUY92" s="8"/>
      <c r="OUZ92" s="8"/>
      <c r="OVA92" s="8"/>
      <c r="OVB92" s="8"/>
      <c r="OVC92" s="8"/>
      <c r="OVD92" s="8"/>
      <c r="OVE92" s="8"/>
      <c r="OVF92" s="8"/>
      <c r="OVG92" s="8"/>
      <c r="OVH92" s="8"/>
      <c r="OVI92" s="8"/>
      <c r="OVJ92" s="8"/>
      <c r="OVK92" s="8"/>
      <c r="OVL92" s="8"/>
      <c r="OVM92" s="8"/>
      <c r="OVN92" s="8"/>
      <c r="OVO92" s="8"/>
      <c r="OVP92" s="8"/>
      <c r="OVQ92" s="8"/>
      <c r="OVR92" s="8"/>
      <c r="OVS92" s="8"/>
      <c r="OVT92" s="8"/>
      <c r="OVU92" s="8"/>
      <c r="OVV92" s="8"/>
      <c r="OVW92" s="8"/>
      <c r="OVX92" s="8"/>
      <c r="OVY92" s="8"/>
      <c r="OVZ92" s="8"/>
      <c r="OWA92" s="8"/>
      <c r="OWB92" s="8"/>
      <c r="OWC92" s="8"/>
      <c r="OWD92" s="8"/>
      <c r="OWE92" s="8"/>
      <c r="OWF92" s="8"/>
      <c r="OWG92" s="8"/>
      <c r="OWH92" s="8"/>
      <c r="OWI92" s="8"/>
      <c r="OWJ92" s="8"/>
      <c r="OWK92" s="8"/>
      <c r="OWL92" s="8"/>
      <c r="OWM92" s="8"/>
      <c r="OWN92" s="8"/>
      <c r="OWO92" s="8"/>
      <c r="OWP92" s="8"/>
      <c r="OWQ92" s="8"/>
      <c r="OWR92" s="8"/>
      <c r="OWS92" s="8"/>
      <c r="OWT92" s="8"/>
      <c r="OWU92" s="8"/>
      <c r="OWV92" s="8"/>
      <c r="OWW92" s="8"/>
      <c r="OWX92" s="8"/>
      <c r="OWY92" s="8"/>
      <c r="OWZ92" s="8"/>
      <c r="OXA92" s="8"/>
      <c r="OXB92" s="8"/>
      <c r="OXC92" s="8"/>
      <c r="OXD92" s="8"/>
      <c r="OXE92" s="8"/>
      <c r="OXF92" s="8"/>
      <c r="OXG92" s="8"/>
      <c r="OXH92" s="8"/>
      <c r="OXI92" s="8"/>
      <c r="OXJ92" s="8"/>
      <c r="OXK92" s="8"/>
      <c r="OXL92" s="8"/>
      <c r="OXM92" s="8"/>
      <c r="OXN92" s="8"/>
      <c r="OXO92" s="8"/>
      <c r="OXP92" s="8"/>
      <c r="OXQ92" s="8"/>
      <c r="OXR92" s="8"/>
      <c r="OXS92" s="8"/>
      <c r="OXT92" s="8"/>
      <c r="OXU92" s="8"/>
      <c r="OXV92" s="8"/>
      <c r="OXW92" s="8"/>
      <c r="OXX92" s="8"/>
      <c r="OXY92" s="8"/>
      <c r="OXZ92" s="8"/>
      <c r="OYA92" s="8"/>
      <c r="OYB92" s="8"/>
      <c r="OYC92" s="8"/>
      <c r="OYD92" s="8"/>
      <c r="OYE92" s="8"/>
      <c r="OYF92" s="8"/>
      <c r="OYG92" s="8"/>
      <c r="OYH92" s="8"/>
      <c r="OYI92" s="8"/>
      <c r="OYJ92" s="8"/>
      <c r="OYK92" s="8"/>
      <c r="OYL92" s="8"/>
      <c r="OYM92" s="8"/>
      <c r="OYN92" s="8"/>
      <c r="OYO92" s="8"/>
      <c r="OYP92" s="8"/>
      <c r="OYQ92" s="8"/>
      <c r="OYR92" s="8"/>
      <c r="OYS92" s="8"/>
      <c r="OYT92" s="8"/>
      <c r="OYU92" s="8"/>
      <c r="OYV92" s="8"/>
      <c r="OYW92" s="8"/>
      <c r="OYX92" s="8"/>
      <c r="OYY92" s="8"/>
      <c r="OYZ92" s="8"/>
      <c r="OZA92" s="8"/>
      <c r="OZB92" s="8"/>
      <c r="OZC92" s="8"/>
      <c r="OZD92" s="8"/>
      <c r="OZE92" s="8"/>
      <c r="OZF92" s="8"/>
      <c r="OZG92" s="8"/>
      <c r="OZH92" s="8"/>
      <c r="OZI92" s="8"/>
      <c r="OZJ92" s="8"/>
      <c r="OZK92" s="8"/>
      <c r="OZL92" s="8"/>
      <c r="OZM92" s="8"/>
      <c r="OZN92" s="8"/>
      <c r="OZO92" s="8"/>
      <c r="OZP92" s="8"/>
      <c r="OZQ92" s="8"/>
      <c r="OZR92" s="8"/>
      <c r="OZS92" s="8"/>
      <c r="OZT92" s="8"/>
      <c r="OZU92" s="8"/>
      <c r="OZV92" s="8"/>
      <c r="OZW92" s="8"/>
      <c r="OZX92" s="8"/>
      <c r="OZY92" s="8"/>
      <c r="OZZ92" s="8"/>
      <c r="PAA92" s="8"/>
      <c r="PAB92" s="8"/>
      <c r="PAC92" s="8"/>
      <c r="PAD92" s="8"/>
      <c r="PAE92" s="8"/>
      <c r="PAF92" s="8"/>
      <c r="PAG92" s="8"/>
      <c r="PAH92" s="8"/>
      <c r="PAI92" s="8"/>
      <c r="PAJ92" s="8"/>
      <c r="PAK92" s="8"/>
      <c r="PAL92" s="8"/>
      <c r="PAM92" s="8"/>
      <c r="PAN92" s="8"/>
      <c r="PAO92" s="8"/>
      <c r="PAP92" s="8"/>
      <c r="PAQ92" s="8"/>
      <c r="PAR92" s="8"/>
      <c r="PAS92" s="8"/>
      <c r="PAT92" s="8"/>
      <c r="PAU92" s="8"/>
      <c r="PAV92" s="8"/>
      <c r="PAW92" s="8"/>
      <c r="PAX92" s="8"/>
      <c r="PAY92" s="8"/>
      <c r="PAZ92" s="8"/>
      <c r="PBA92" s="8"/>
      <c r="PBB92" s="8"/>
      <c r="PBC92" s="8"/>
      <c r="PBD92" s="8"/>
      <c r="PBE92" s="8"/>
      <c r="PBF92" s="8"/>
      <c r="PBG92" s="8"/>
      <c r="PBH92" s="8"/>
      <c r="PBI92" s="8"/>
      <c r="PBJ92" s="8"/>
      <c r="PBK92" s="8"/>
      <c r="PBL92" s="8"/>
      <c r="PBM92" s="8"/>
      <c r="PBN92" s="8"/>
      <c r="PBO92" s="8"/>
      <c r="PBP92" s="8"/>
      <c r="PBQ92" s="8"/>
      <c r="PBR92" s="8"/>
      <c r="PBS92" s="8"/>
      <c r="PBT92" s="8"/>
      <c r="PBU92" s="8"/>
      <c r="PBV92" s="8"/>
      <c r="PBW92" s="8"/>
      <c r="PBX92" s="8"/>
      <c r="PBY92" s="8"/>
      <c r="PBZ92" s="8"/>
      <c r="PCA92" s="8"/>
      <c r="PCB92" s="8"/>
      <c r="PCC92" s="8"/>
      <c r="PCD92" s="8"/>
      <c r="PCE92" s="8"/>
      <c r="PCF92" s="8"/>
      <c r="PCG92" s="8"/>
      <c r="PCH92" s="8"/>
      <c r="PCI92" s="8"/>
      <c r="PCJ92" s="8"/>
      <c r="PCK92" s="8"/>
      <c r="PCL92" s="8"/>
      <c r="PCM92" s="8"/>
      <c r="PCN92" s="8"/>
      <c r="PCO92" s="8"/>
      <c r="PCP92" s="8"/>
      <c r="PCQ92" s="8"/>
      <c r="PCR92" s="8"/>
      <c r="PCS92" s="8"/>
      <c r="PCT92" s="8"/>
      <c r="PCU92" s="8"/>
      <c r="PCV92" s="8"/>
      <c r="PCW92" s="8"/>
      <c r="PCX92" s="8"/>
      <c r="PCY92" s="8"/>
      <c r="PCZ92" s="8"/>
      <c r="PDA92" s="8"/>
      <c r="PDB92" s="8"/>
      <c r="PDC92" s="8"/>
      <c r="PDD92" s="8"/>
      <c r="PDE92" s="8"/>
      <c r="PDF92" s="8"/>
      <c r="PDG92" s="8"/>
      <c r="PDH92" s="8"/>
      <c r="PDI92" s="8"/>
      <c r="PDJ92" s="8"/>
      <c r="PDK92" s="8"/>
      <c r="PDL92" s="8"/>
      <c r="PDM92" s="8"/>
      <c r="PDN92" s="8"/>
      <c r="PDO92" s="8"/>
      <c r="PDP92" s="8"/>
      <c r="PDQ92" s="8"/>
      <c r="PDR92" s="8"/>
      <c r="PDS92" s="8"/>
      <c r="PDT92" s="8"/>
      <c r="PDU92" s="8"/>
      <c r="PDV92" s="8"/>
      <c r="PDW92" s="8"/>
      <c r="PDX92" s="8"/>
      <c r="PDY92" s="8"/>
      <c r="PDZ92" s="8"/>
      <c r="PEA92" s="8"/>
      <c r="PEB92" s="8"/>
      <c r="PEC92" s="8"/>
      <c r="PED92" s="8"/>
      <c r="PEE92" s="8"/>
      <c r="PEF92" s="8"/>
      <c r="PEG92" s="8"/>
      <c r="PEH92" s="8"/>
      <c r="PEI92" s="8"/>
      <c r="PEJ92" s="8"/>
      <c r="PEK92" s="8"/>
      <c r="PEL92" s="8"/>
      <c r="PEM92" s="8"/>
      <c r="PEN92" s="8"/>
      <c r="PEO92" s="8"/>
      <c r="PEP92" s="8"/>
      <c r="PEQ92" s="8"/>
      <c r="PER92" s="8"/>
      <c r="PES92" s="8"/>
      <c r="PET92" s="8"/>
      <c r="PEU92" s="8"/>
      <c r="PEV92" s="8"/>
      <c r="PEW92" s="8"/>
      <c r="PEX92" s="8"/>
      <c r="PEY92" s="8"/>
      <c r="PEZ92" s="8"/>
      <c r="PFA92" s="8"/>
      <c r="PFB92" s="8"/>
      <c r="PFC92" s="8"/>
      <c r="PFD92" s="8"/>
      <c r="PFE92" s="8"/>
      <c r="PFF92" s="8"/>
      <c r="PFG92" s="8"/>
      <c r="PFH92" s="8"/>
      <c r="PFI92" s="8"/>
      <c r="PFJ92" s="8"/>
      <c r="PFK92" s="8"/>
      <c r="PFL92" s="8"/>
      <c r="PFM92" s="8"/>
      <c r="PFN92" s="8"/>
      <c r="PFO92" s="8"/>
      <c r="PFP92" s="8"/>
      <c r="PFQ92" s="8"/>
      <c r="PFR92" s="8"/>
      <c r="PFS92" s="8"/>
      <c r="PFT92" s="8"/>
      <c r="PFU92" s="8"/>
      <c r="PFV92" s="8"/>
      <c r="PFW92" s="8"/>
      <c r="PFX92" s="8"/>
      <c r="PFY92" s="8"/>
      <c r="PFZ92" s="8"/>
      <c r="PGA92" s="8"/>
      <c r="PGB92" s="8"/>
      <c r="PGC92" s="8"/>
      <c r="PGD92" s="8"/>
      <c r="PGE92" s="8"/>
      <c r="PGF92" s="8"/>
      <c r="PGG92" s="8"/>
      <c r="PGH92" s="8"/>
      <c r="PGI92" s="8"/>
      <c r="PGJ92" s="8"/>
      <c r="PGK92" s="8"/>
      <c r="PGL92" s="8"/>
      <c r="PGM92" s="8"/>
      <c r="PGN92" s="8"/>
      <c r="PGO92" s="8"/>
      <c r="PGP92" s="8"/>
      <c r="PGQ92" s="8"/>
      <c r="PGR92" s="8"/>
      <c r="PGS92" s="8"/>
      <c r="PGT92" s="8"/>
      <c r="PGU92" s="8"/>
      <c r="PGV92" s="8"/>
      <c r="PGW92" s="8"/>
      <c r="PGX92" s="8"/>
      <c r="PGY92" s="8"/>
      <c r="PGZ92" s="8"/>
      <c r="PHA92" s="8"/>
      <c r="PHB92" s="8"/>
      <c r="PHC92" s="8"/>
      <c r="PHD92" s="8"/>
      <c r="PHE92" s="8"/>
      <c r="PHF92" s="8"/>
      <c r="PHG92" s="8"/>
      <c r="PHH92" s="8"/>
      <c r="PHI92" s="8"/>
      <c r="PHJ92" s="8"/>
      <c r="PHK92" s="8"/>
      <c r="PHL92" s="8"/>
      <c r="PHM92" s="8"/>
      <c r="PHN92" s="8"/>
      <c r="PHO92" s="8"/>
      <c r="PHP92" s="8"/>
      <c r="PHQ92" s="8"/>
      <c r="PHR92" s="8"/>
      <c r="PHS92" s="8"/>
      <c r="PHT92" s="8"/>
      <c r="PHU92" s="8"/>
      <c r="PHV92" s="8"/>
      <c r="PHW92" s="8"/>
      <c r="PHX92" s="8"/>
      <c r="PHY92" s="8"/>
      <c r="PHZ92" s="8"/>
      <c r="PIA92" s="8"/>
      <c r="PIB92" s="8"/>
      <c r="PIC92" s="8"/>
      <c r="PID92" s="8"/>
      <c r="PIE92" s="8"/>
      <c r="PIF92" s="8"/>
      <c r="PIG92" s="8"/>
      <c r="PIH92" s="8"/>
      <c r="PII92" s="8"/>
      <c r="PIJ92" s="8"/>
      <c r="PIK92" s="8"/>
      <c r="PIL92" s="8"/>
      <c r="PIM92" s="8"/>
      <c r="PIN92" s="8"/>
      <c r="PIO92" s="8"/>
      <c r="PIP92" s="8"/>
      <c r="PIQ92" s="8"/>
      <c r="PIR92" s="8"/>
      <c r="PIS92" s="8"/>
      <c r="PIT92" s="8"/>
      <c r="PIU92" s="8"/>
      <c r="PIV92" s="8"/>
      <c r="PIW92" s="8"/>
      <c r="PIX92" s="8"/>
      <c r="PIY92" s="8"/>
      <c r="PIZ92" s="8"/>
      <c r="PJA92" s="8"/>
      <c r="PJB92" s="8"/>
      <c r="PJC92" s="8"/>
      <c r="PJD92" s="8"/>
      <c r="PJE92" s="8"/>
      <c r="PJF92" s="8"/>
      <c r="PJG92" s="8"/>
      <c r="PJH92" s="8"/>
      <c r="PJI92" s="8"/>
      <c r="PJJ92" s="8"/>
      <c r="PJK92" s="8"/>
      <c r="PJL92" s="8"/>
      <c r="PJM92" s="8"/>
      <c r="PJN92" s="8"/>
      <c r="PJO92" s="8"/>
      <c r="PJP92" s="8"/>
      <c r="PJQ92" s="8"/>
      <c r="PJR92" s="8"/>
      <c r="PJS92" s="8"/>
      <c r="PJT92" s="8"/>
      <c r="PJU92" s="8"/>
      <c r="PJV92" s="8"/>
      <c r="PJW92" s="8"/>
      <c r="PJX92" s="8"/>
      <c r="PJY92" s="8"/>
      <c r="PJZ92" s="8"/>
      <c r="PKA92" s="8"/>
      <c r="PKB92" s="8"/>
      <c r="PKC92" s="8"/>
      <c r="PKD92" s="8"/>
      <c r="PKE92" s="8"/>
      <c r="PKF92" s="8"/>
      <c r="PKG92" s="8"/>
      <c r="PKH92" s="8"/>
      <c r="PKI92" s="8"/>
      <c r="PKJ92" s="8"/>
      <c r="PKK92" s="8"/>
      <c r="PKL92" s="8"/>
      <c r="PKM92" s="8"/>
      <c r="PKN92" s="8"/>
      <c r="PKO92" s="8"/>
      <c r="PKP92" s="8"/>
      <c r="PKQ92" s="8"/>
      <c r="PKR92" s="8"/>
      <c r="PKS92" s="8"/>
      <c r="PKT92" s="8"/>
      <c r="PKU92" s="8"/>
      <c r="PKV92" s="8"/>
      <c r="PKW92" s="8"/>
      <c r="PKX92" s="8"/>
      <c r="PKY92" s="8"/>
      <c r="PKZ92" s="8"/>
      <c r="PLA92" s="8"/>
      <c r="PLB92" s="8"/>
      <c r="PLC92" s="8"/>
      <c r="PLD92" s="8"/>
      <c r="PLE92" s="8"/>
      <c r="PLF92" s="8"/>
      <c r="PLG92" s="8"/>
      <c r="PLH92" s="8"/>
      <c r="PLI92" s="8"/>
      <c r="PLJ92" s="8"/>
      <c r="PLK92" s="8"/>
      <c r="PLL92" s="8"/>
      <c r="PLM92" s="8"/>
      <c r="PLN92" s="8"/>
      <c r="PLO92" s="8"/>
      <c r="PLP92" s="8"/>
      <c r="PLQ92" s="8"/>
      <c r="PLR92" s="8"/>
      <c r="PLS92" s="8"/>
      <c r="PLT92" s="8"/>
      <c r="PLU92" s="8"/>
      <c r="PLV92" s="8"/>
      <c r="PLW92" s="8"/>
      <c r="PLX92" s="8"/>
      <c r="PLY92" s="8"/>
      <c r="PLZ92" s="8"/>
      <c r="PMA92" s="8"/>
      <c r="PMB92" s="8"/>
      <c r="PMC92" s="8"/>
      <c r="PMD92" s="8"/>
      <c r="PME92" s="8"/>
      <c r="PMF92" s="8"/>
      <c r="PMG92" s="8"/>
      <c r="PMH92" s="8"/>
      <c r="PMI92" s="8"/>
      <c r="PMJ92" s="8"/>
      <c r="PMK92" s="8"/>
      <c r="PML92" s="8"/>
      <c r="PMM92" s="8"/>
      <c r="PMN92" s="8"/>
      <c r="PMO92" s="8"/>
      <c r="PMP92" s="8"/>
      <c r="PMQ92" s="8"/>
      <c r="PMR92" s="8"/>
      <c r="PMS92" s="8"/>
      <c r="PMT92" s="8"/>
      <c r="PMU92" s="8"/>
      <c r="PMV92" s="8"/>
      <c r="PMW92" s="8"/>
      <c r="PMX92" s="8"/>
      <c r="PMY92" s="8"/>
      <c r="PMZ92" s="8"/>
      <c r="PNA92" s="8"/>
      <c r="PNB92" s="8"/>
      <c r="PNC92" s="8"/>
      <c r="PND92" s="8"/>
      <c r="PNE92" s="8"/>
      <c r="PNF92" s="8"/>
      <c r="PNG92" s="8"/>
      <c r="PNH92" s="8"/>
      <c r="PNI92" s="8"/>
      <c r="PNJ92" s="8"/>
      <c r="PNK92" s="8"/>
      <c r="PNL92" s="8"/>
      <c r="PNM92" s="8"/>
      <c r="PNN92" s="8"/>
      <c r="PNO92" s="8"/>
      <c r="PNP92" s="8"/>
      <c r="PNQ92" s="8"/>
      <c r="PNR92" s="8"/>
      <c r="PNS92" s="8"/>
      <c r="PNT92" s="8"/>
      <c r="PNU92" s="8"/>
      <c r="PNV92" s="8"/>
      <c r="PNW92" s="8"/>
      <c r="PNX92" s="8"/>
      <c r="PNY92" s="8"/>
      <c r="PNZ92" s="8"/>
      <c r="POA92" s="8"/>
      <c r="POB92" s="8"/>
      <c r="POC92" s="8"/>
      <c r="POD92" s="8"/>
      <c r="POE92" s="8"/>
      <c r="POF92" s="8"/>
      <c r="POG92" s="8"/>
      <c r="POH92" s="8"/>
      <c r="POI92" s="8"/>
      <c r="POJ92" s="8"/>
      <c r="POK92" s="8"/>
      <c r="POL92" s="8"/>
      <c r="POM92" s="8"/>
      <c r="PON92" s="8"/>
      <c r="POO92" s="8"/>
      <c r="POP92" s="8"/>
      <c r="POQ92" s="8"/>
      <c r="POR92" s="8"/>
      <c r="POS92" s="8"/>
      <c r="POT92" s="8"/>
      <c r="POU92" s="8"/>
      <c r="POV92" s="8"/>
      <c r="POW92" s="8"/>
      <c r="POX92" s="8"/>
      <c r="POY92" s="8"/>
      <c r="POZ92" s="8"/>
      <c r="PPA92" s="8"/>
      <c r="PPB92" s="8"/>
      <c r="PPC92" s="8"/>
      <c r="PPD92" s="8"/>
      <c r="PPE92" s="8"/>
      <c r="PPF92" s="8"/>
      <c r="PPG92" s="8"/>
      <c r="PPH92" s="8"/>
      <c r="PPI92" s="8"/>
      <c r="PPJ92" s="8"/>
      <c r="PPK92" s="8"/>
      <c r="PPL92" s="8"/>
      <c r="PPM92" s="8"/>
      <c r="PPN92" s="8"/>
      <c r="PPO92" s="8"/>
      <c r="PPP92" s="8"/>
      <c r="PPQ92" s="8"/>
      <c r="PPR92" s="8"/>
      <c r="PPS92" s="8"/>
      <c r="PPT92" s="8"/>
      <c r="PPU92" s="8"/>
      <c r="PPV92" s="8"/>
      <c r="PPW92" s="8"/>
      <c r="PPX92" s="8"/>
      <c r="PPY92" s="8"/>
      <c r="PPZ92" s="8"/>
      <c r="PQA92" s="8"/>
      <c r="PQB92" s="8"/>
      <c r="PQC92" s="8"/>
      <c r="PQD92" s="8"/>
      <c r="PQE92" s="8"/>
      <c r="PQF92" s="8"/>
      <c r="PQG92" s="8"/>
      <c r="PQH92" s="8"/>
      <c r="PQI92" s="8"/>
      <c r="PQJ92" s="8"/>
      <c r="PQK92" s="8"/>
      <c r="PQL92" s="8"/>
      <c r="PQM92" s="8"/>
      <c r="PQN92" s="8"/>
      <c r="PQO92" s="8"/>
      <c r="PQP92" s="8"/>
      <c r="PQQ92" s="8"/>
      <c r="PQR92" s="8"/>
      <c r="PQS92" s="8"/>
      <c r="PQT92" s="8"/>
      <c r="PQU92" s="8"/>
      <c r="PQV92" s="8"/>
      <c r="PQW92" s="8"/>
      <c r="PQX92" s="8"/>
      <c r="PQY92" s="8"/>
      <c r="PQZ92" s="8"/>
      <c r="PRA92" s="8"/>
      <c r="PRB92" s="8"/>
      <c r="PRC92" s="8"/>
      <c r="PRD92" s="8"/>
      <c r="PRE92" s="8"/>
      <c r="PRF92" s="8"/>
      <c r="PRG92" s="8"/>
      <c r="PRH92" s="8"/>
      <c r="PRI92" s="8"/>
      <c r="PRJ92" s="8"/>
      <c r="PRK92" s="8"/>
      <c r="PRL92" s="8"/>
      <c r="PRM92" s="8"/>
      <c r="PRN92" s="8"/>
      <c r="PRO92" s="8"/>
      <c r="PRP92" s="8"/>
      <c r="PRQ92" s="8"/>
      <c r="PRR92" s="8"/>
      <c r="PRS92" s="8"/>
      <c r="PRT92" s="8"/>
      <c r="PRU92" s="8"/>
      <c r="PRV92" s="8"/>
      <c r="PRW92" s="8"/>
      <c r="PRX92" s="8"/>
      <c r="PRY92" s="8"/>
      <c r="PRZ92" s="8"/>
      <c r="PSA92" s="8"/>
      <c r="PSB92" s="8"/>
      <c r="PSC92" s="8"/>
      <c r="PSD92" s="8"/>
      <c r="PSE92" s="8"/>
      <c r="PSF92" s="8"/>
      <c r="PSG92" s="8"/>
      <c r="PSH92" s="8"/>
      <c r="PSI92" s="8"/>
      <c r="PSJ92" s="8"/>
      <c r="PSK92" s="8"/>
      <c r="PSL92" s="8"/>
      <c r="PSM92" s="8"/>
      <c r="PSN92" s="8"/>
      <c r="PSO92" s="8"/>
      <c r="PSP92" s="8"/>
      <c r="PSQ92" s="8"/>
      <c r="PSR92" s="8"/>
      <c r="PSS92" s="8"/>
      <c r="PST92" s="8"/>
      <c r="PSU92" s="8"/>
      <c r="PSV92" s="8"/>
      <c r="PSW92" s="8"/>
      <c r="PSX92" s="8"/>
      <c r="PSY92" s="8"/>
      <c r="PSZ92" s="8"/>
      <c r="PTA92" s="8"/>
      <c r="PTB92" s="8"/>
      <c r="PTC92" s="8"/>
      <c r="PTD92" s="8"/>
      <c r="PTE92" s="8"/>
      <c r="PTF92" s="8"/>
      <c r="PTG92" s="8"/>
      <c r="PTH92" s="8"/>
      <c r="PTI92" s="8"/>
      <c r="PTJ92" s="8"/>
      <c r="PTK92" s="8"/>
      <c r="PTL92" s="8"/>
      <c r="PTM92" s="8"/>
      <c r="PTN92" s="8"/>
      <c r="PTO92" s="8"/>
      <c r="PTP92" s="8"/>
      <c r="PTQ92" s="8"/>
      <c r="PTR92" s="8"/>
      <c r="PTS92" s="8"/>
      <c r="PTT92" s="8"/>
      <c r="PTU92" s="8"/>
      <c r="PTV92" s="8"/>
      <c r="PTW92" s="8"/>
      <c r="PTX92" s="8"/>
      <c r="PTY92" s="8"/>
      <c r="PTZ92" s="8"/>
      <c r="PUA92" s="8"/>
      <c r="PUB92" s="8"/>
      <c r="PUC92" s="8"/>
      <c r="PUD92" s="8"/>
      <c r="PUE92" s="8"/>
      <c r="PUF92" s="8"/>
      <c r="PUG92" s="8"/>
      <c r="PUH92" s="8"/>
      <c r="PUI92" s="8"/>
      <c r="PUJ92" s="8"/>
      <c r="PUK92" s="8"/>
      <c r="PUL92" s="8"/>
      <c r="PUM92" s="8"/>
      <c r="PUN92" s="8"/>
      <c r="PUO92" s="8"/>
      <c r="PUP92" s="8"/>
      <c r="PUQ92" s="8"/>
      <c r="PUR92" s="8"/>
      <c r="PUS92" s="8"/>
      <c r="PUT92" s="8"/>
      <c r="PUU92" s="8"/>
      <c r="PUV92" s="8"/>
      <c r="PUW92" s="8"/>
      <c r="PUX92" s="8"/>
      <c r="PUY92" s="8"/>
      <c r="PUZ92" s="8"/>
      <c r="PVA92" s="8"/>
      <c r="PVB92" s="8"/>
      <c r="PVC92" s="8"/>
      <c r="PVD92" s="8"/>
      <c r="PVE92" s="8"/>
      <c r="PVF92" s="8"/>
      <c r="PVG92" s="8"/>
      <c r="PVH92" s="8"/>
      <c r="PVI92" s="8"/>
      <c r="PVJ92" s="8"/>
      <c r="PVK92" s="8"/>
      <c r="PVL92" s="8"/>
      <c r="PVM92" s="8"/>
      <c r="PVN92" s="8"/>
      <c r="PVO92" s="8"/>
      <c r="PVP92" s="8"/>
      <c r="PVQ92" s="8"/>
      <c r="PVR92" s="8"/>
      <c r="PVS92" s="8"/>
      <c r="PVT92" s="8"/>
      <c r="PVU92" s="8"/>
      <c r="PVV92" s="8"/>
      <c r="PVW92" s="8"/>
      <c r="PVX92" s="8"/>
      <c r="PVY92" s="8"/>
      <c r="PVZ92" s="8"/>
      <c r="PWA92" s="8"/>
      <c r="PWB92" s="8"/>
      <c r="PWC92" s="8"/>
      <c r="PWD92" s="8"/>
      <c r="PWE92" s="8"/>
      <c r="PWF92" s="8"/>
      <c r="PWG92" s="8"/>
      <c r="PWH92" s="8"/>
      <c r="PWI92" s="8"/>
      <c r="PWJ92" s="8"/>
      <c r="PWK92" s="8"/>
      <c r="PWL92" s="8"/>
      <c r="PWM92" s="8"/>
      <c r="PWN92" s="8"/>
      <c r="PWO92" s="8"/>
      <c r="PWP92" s="8"/>
      <c r="PWQ92" s="8"/>
      <c r="PWR92" s="8"/>
      <c r="PWS92" s="8"/>
      <c r="PWT92" s="8"/>
      <c r="PWU92" s="8"/>
      <c r="PWV92" s="8"/>
      <c r="PWW92" s="8"/>
      <c r="PWX92" s="8"/>
      <c r="PWY92" s="8"/>
      <c r="PWZ92" s="8"/>
      <c r="PXA92" s="8"/>
      <c r="PXB92" s="8"/>
      <c r="PXC92" s="8"/>
      <c r="PXD92" s="8"/>
      <c r="PXE92" s="8"/>
      <c r="PXF92" s="8"/>
      <c r="PXG92" s="8"/>
      <c r="PXH92" s="8"/>
      <c r="PXI92" s="8"/>
      <c r="PXJ92" s="8"/>
      <c r="PXK92" s="8"/>
      <c r="PXL92" s="8"/>
      <c r="PXM92" s="8"/>
      <c r="PXN92" s="8"/>
      <c r="PXO92" s="8"/>
      <c r="PXP92" s="8"/>
      <c r="PXQ92" s="8"/>
      <c r="PXR92" s="8"/>
      <c r="PXS92" s="8"/>
      <c r="PXT92" s="8"/>
      <c r="PXU92" s="8"/>
      <c r="PXV92" s="8"/>
      <c r="PXW92" s="8"/>
      <c r="PXX92" s="8"/>
      <c r="PXY92" s="8"/>
      <c r="PXZ92" s="8"/>
      <c r="PYA92" s="8"/>
      <c r="PYB92" s="8"/>
      <c r="PYC92" s="8"/>
      <c r="PYD92" s="8"/>
      <c r="PYE92" s="8"/>
      <c r="PYF92" s="8"/>
      <c r="PYG92" s="8"/>
      <c r="PYH92" s="8"/>
      <c r="PYI92" s="8"/>
      <c r="PYJ92" s="8"/>
      <c r="PYK92" s="8"/>
      <c r="PYL92" s="8"/>
      <c r="PYM92" s="8"/>
      <c r="PYN92" s="8"/>
      <c r="PYO92" s="8"/>
      <c r="PYP92" s="8"/>
      <c r="PYQ92" s="8"/>
      <c r="PYR92" s="8"/>
      <c r="PYS92" s="8"/>
      <c r="PYT92" s="8"/>
      <c r="PYU92" s="8"/>
      <c r="PYV92" s="8"/>
      <c r="PYW92" s="8"/>
      <c r="PYX92" s="8"/>
      <c r="PYY92" s="8"/>
      <c r="PYZ92" s="8"/>
      <c r="PZA92" s="8"/>
      <c r="PZB92" s="8"/>
      <c r="PZC92" s="8"/>
      <c r="PZD92" s="8"/>
      <c r="PZE92" s="8"/>
      <c r="PZF92" s="8"/>
      <c r="PZG92" s="8"/>
      <c r="PZH92" s="8"/>
      <c r="PZI92" s="8"/>
      <c r="PZJ92" s="8"/>
      <c r="PZK92" s="8"/>
      <c r="PZL92" s="8"/>
      <c r="PZM92" s="8"/>
      <c r="PZN92" s="8"/>
      <c r="PZO92" s="8"/>
      <c r="PZP92" s="8"/>
      <c r="PZQ92" s="8"/>
      <c r="PZR92" s="8"/>
      <c r="PZS92" s="8"/>
      <c r="PZT92" s="8"/>
      <c r="PZU92" s="8"/>
      <c r="PZV92" s="8"/>
      <c r="PZW92" s="8"/>
      <c r="PZX92" s="8"/>
      <c r="PZY92" s="8"/>
      <c r="PZZ92" s="8"/>
      <c r="QAA92" s="8"/>
      <c r="QAB92" s="8"/>
      <c r="QAC92" s="8"/>
      <c r="QAD92" s="8"/>
      <c r="QAE92" s="8"/>
      <c r="QAF92" s="8"/>
      <c r="QAG92" s="8"/>
      <c r="QAH92" s="8"/>
      <c r="QAI92" s="8"/>
      <c r="QAJ92" s="8"/>
      <c r="QAK92" s="8"/>
      <c r="QAL92" s="8"/>
      <c r="QAM92" s="8"/>
      <c r="QAN92" s="8"/>
      <c r="QAO92" s="8"/>
      <c r="QAP92" s="8"/>
      <c r="QAQ92" s="8"/>
      <c r="QAR92" s="8"/>
      <c r="QAS92" s="8"/>
      <c r="QAT92" s="8"/>
      <c r="QAU92" s="8"/>
      <c r="QAV92" s="8"/>
      <c r="QAW92" s="8"/>
      <c r="QAX92" s="8"/>
      <c r="QAY92" s="8"/>
      <c r="QAZ92" s="8"/>
      <c r="QBA92" s="8"/>
      <c r="QBB92" s="8"/>
      <c r="QBC92" s="8"/>
      <c r="QBD92" s="8"/>
      <c r="QBE92" s="8"/>
      <c r="QBF92" s="8"/>
      <c r="QBG92" s="8"/>
      <c r="QBH92" s="8"/>
      <c r="QBI92" s="8"/>
      <c r="QBJ92" s="8"/>
      <c r="QBK92" s="8"/>
      <c r="QBL92" s="8"/>
      <c r="QBM92" s="8"/>
      <c r="QBN92" s="8"/>
      <c r="QBO92" s="8"/>
      <c r="QBP92" s="8"/>
      <c r="QBQ92" s="8"/>
      <c r="QBR92" s="8"/>
      <c r="QBS92" s="8"/>
      <c r="QBT92" s="8"/>
      <c r="QBU92" s="8"/>
      <c r="QBV92" s="8"/>
      <c r="QBW92" s="8"/>
      <c r="QBX92" s="8"/>
      <c r="QBY92" s="8"/>
      <c r="QBZ92" s="8"/>
      <c r="QCA92" s="8"/>
      <c r="QCB92" s="8"/>
      <c r="QCC92" s="8"/>
      <c r="QCD92" s="8"/>
      <c r="QCE92" s="8"/>
      <c r="QCF92" s="8"/>
      <c r="QCG92" s="8"/>
      <c r="QCH92" s="8"/>
      <c r="QCI92" s="8"/>
      <c r="QCJ92" s="8"/>
      <c r="QCK92" s="8"/>
      <c r="QCL92" s="8"/>
      <c r="QCM92" s="8"/>
      <c r="QCN92" s="8"/>
      <c r="QCO92" s="8"/>
      <c r="QCP92" s="8"/>
      <c r="QCQ92" s="8"/>
      <c r="QCR92" s="8"/>
      <c r="QCS92" s="8"/>
      <c r="QCT92" s="8"/>
      <c r="QCU92" s="8"/>
      <c r="QCV92" s="8"/>
      <c r="QCW92" s="8"/>
      <c r="QCX92" s="8"/>
      <c r="QCY92" s="8"/>
      <c r="QCZ92" s="8"/>
      <c r="QDA92" s="8"/>
      <c r="QDB92" s="8"/>
      <c r="QDC92" s="8"/>
      <c r="QDD92" s="8"/>
      <c r="QDE92" s="8"/>
      <c r="QDF92" s="8"/>
      <c r="QDG92" s="8"/>
      <c r="QDH92" s="8"/>
      <c r="QDI92" s="8"/>
      <c r="QDJ92" s="8"/>
      <c r="QDK92" s="8"/>
      <c r="QDL92" s="8"/>
      <c r="QDM92" s="8"/>
      <c r="QDN92" s="8"/>
      <c r="QDO92" s="8"/>
      <c r="QDP92" s="8"/>
      <c r="QDQ92" s="8"/>
      <c r="QDR92" s="8"/>
      <c r="QDS92" s="8"/>
      <c r="QDT92" s="8"/>
      <c r="QDU92" s="8"/>
      <c r="QDV92" s="8"/>
      <c r="QDW92" s="8"/>
      <c r="QDX92" s="8"/>
      <c r="QDY92" s="8"/>
      <c r="QDZ92" s="8"/>
      <c r="QEA92" s="8"/>
      <c r="QEB92" s="8"/>
      <c r="QEC92" s="8"/>
      <c r="QED92" s="8"/>
      <c r="QEE92" s="8"/>
      <c r="QEF92" s="8"/>
      <c r="QEG92" s="8"/>
      <c r="QEH92" s="8"/>
      <c r="QEI92" s="8"/>
      <c r="QEJ92" s="8"/>
      <c r="QEK92" s="8"/>
      <c r="QEL92" s="8"/>
      <c r="QEM92" s="8"/>
      <c r="QEN92" s="8"/>
      <c r="QEO92" s="8"/>
      <c r="QEP92" s="8"/>
      <c r="QEQ92" s="8"/>
      <c r="QER92" s="8"/>
      <c r="QES92" s="8"/>
      <c r="QET92" s="8"/>
      <c r="QEU92" s="8"/>
      <c r="QEV92" s="8"/>
      <c r="QEW92" s="8"/>
      <c r="QEX92" s="8"/>
      <c r="QEY92" s="8"/>
      <c r="QEZ92" s="8"/>
      <c r="QFA92" s="8"/>
      <c r="QFB92" s="8"/>
      <c r="QFC92" s="8"/>
      <c r="QFD92" s="8"/>
      <c r="QFE92" s="8"/>
      <c r="QFF92" s="8"/>
      <c r="QFG92" s="8"/>
      <c r="QFH92" s="8"/>
      <c r="QFI92" s="8"/>
      <c r="QFJ92" s="8"/>
      <c r="QFK92" s="8"/>
      <c r="QFL92" s="8"/>
      <c r="QFM92" s="8"/>
      <c r="QFN92" s="8"/>
      <c r="QFO92" s="8"/>
      <c r="QFP92" s="8"/>
      <c r="QFQ92" s="8"/>
      <c r="QFR92" s="8"/>
      <c r="QFS92" s="8"/>
      <c r="QFT92" s="8"/>
      <c r="QFU92" s="8"/>
      <c r="QFV92" s="8"/>
      <c r="QFW92" s="8"/>
      <c r="QFX92" s="8"/>
      <c r="QFY92" s="8"/>
      <c r="QFZ92" s="8"/>
      <c r="QGA92" s="8"/>
      <c r="QGB92" s="8"/>
      <c r="QGC92" s="8"/>
      <c r="QGD92" s="8"/>
      <c r="QGE92" s="8"/>
      <c r="QGF92" s="8"/>
      <c r="QGG92" s="8"/>
      <c r="QGH92" s="8"/>
      <c r="QGI92" s="8"/>
      <c r="QGJ92" s="8"/>
      <c r="QGK92" s="8"/>
      <c r="QGL92" s="8"/>
      <c r="QGM92" s="8"/>
      <c r="QGN92" s="8"/>
      <c r="QGO92" s="8"/>
      <c r="QGP92" s="8"/>
      <c r="QGQ92" s="8"/>
      <c r="QGR92" s="8"/>
      <c r="QGS92" s="8"/>
      <c r="QGT92" s="8"/>
      <c r="QGU92" s="8"/>
      <c r="QGV92" s="8"/>
      <c r="QGW92" s="8"/>
      <c r="QGX92" s="8"/>
      <c r="QGY92" s="8"/>
      <c r="QGZ92" s="8"/>
      <c r="QHA92" s="8"/>
      <c r="QHB92" s="8"/>
      <c r="QHC92" s="8"/>
      <c r="QHD92" s="8"/>
      <c r="QHE92" s="8"/>
      <c r="QHF92" s="8"/>
      <c r="QHG92" s="8"/>
      <c r="QHH92" s="8"/>
      <c r="QHI92" s="8"/>
      <c r="QHJ92" s="8"/>
      <c r="QHK92" s="8"/>
      <c r="QHL92" s="8"/>
      <c r="QHM92" s="8"/>
      <c r="QHN92" s="8"/>
      <c r="QHO92" s="8"/>
      <c r="QHP92" s="8"/>
      <c r="QHQ92" s="8"/>
      <c r="QHR92" s="8"/>
      <c r="QHS92" s="8"/>
      <c r="QHT92" s="8"/>
      <c r="QHU92" s="8"/>
      <c r="QHV92" s="8"/>
      <c r="QHW92" s="8"/>
      <c r="QHX92" s="8"/>
      <c r="QHY92" s="8"/>
      <c r="QHZ92" s="8"/>
      <c r="QIA92" s="8"/>
      <c r="QIB92" s="8"/>
      <c r="QIC92" s="8"/>
      <c r="QID92" s="8"/>
      <c r="QIE92" s="8"/>
      <c r="QIF92" s="8"/>
      <c r="QIG92" s="8"/>
      <c r="QIH92" s="8"/>
      <c r="QII92" s="8"/>
      <c r="QIJ92" s="8"/>
      <c r="QIK92" s="8"/>
      <c r="QIL92" s="8"/>
      <c r="QIM92" s="8"/>
      <c r="QIN92" s="8"/>
      <c r="QIO92" s="8"/>
      <c r="QIP92" s="8"/>
      <c r="QIQ92" s="8"/>
      <c r="QIR92" s="8"/>
      <c r="QIS92" s="8"/>
      <c r="QIT92" s="8"/>
      <c r="QIU92" s="8"/>
      <c r="QIV92" s="8"/>
      <c r="QIW92" s="8"/>
      <c r="QIX92" s="8"/>
      <c r="QIY92" s="8"/>
      <c r="QIZ92" s="8"/>
      <c r="QJA92" s="8"/>
      <c r="QJB92" s="8"/>
      <c r="QJC92" s="8"/>
      <c r="QJD92" s="8"/>
      <c r="QJE92" s="8"/>
      <c r="QJF92" s="8"/>
      <c r="QJG92" s="8"/>
      <c r="QJH92" s="8"/>
      <c r="QJI92" s="8"/>
      <c r="QJJ92" s="8"/>
      <c r="QJK92" s="8"/>
      <c r="QJL92" s="8"/>
      <c r="QJM92" s="8"/>
      <c r="QJN92" s="8"/>
      <c r="QJO92" s="8"/>
      <c r="QJP92" s="8"/>
      <c r="QJQ92" s="8"/>
      <c r="QJR92" s="8"/>
      <c r="QJS92" s="8"/>
      <c r="QJT92" s="8"/>
      <c r="QJU92" s="8"/>
      <c r="QJV92" s="8"/>
      <c r="QJW92" s="8"/>
      <c r="QJX92" s="8"/>
      <c r="QJY92" s="8"/>
      <c r="QJZ92" s="8"/>
      <c r="QKA92" s="8"/>
      <c r="QKB92" s="8"/>
      <c r="QKC92" s="8"/>
      <c r="QKD92" s="8"/>
      <c r="QKE92" s="8"/>
      <c r="QKF92" s="8"/>
      <c r="QKG92" s="8"/>
      <c r="QKH92" s="8"/>
      <c r="QKI92" s="8"/>
      <c r="QKJ92" s="8"/>
      <c r="QKK92" s="8"/>
      <c r="QKL92" s="8"/>
      <c r="QKM92" s="8"/>
      <c r="QKN92" s="8"/>
      <c r="QKO92" s="8"/>
      <c r="QKP92" s="8"/>
      <c r="QKQ92" s="8"/>
      <c r="QKR92" s="8"/>
      <c r="QKS92" s="8"/>
      <c r="QKT92" s="8"/>
      <c r="QKU92" s="8"/>
      <c r="QKV92" s="8"/>
      <c r="QKW92" s="8"/>
      <c r="QKX92" s="8"/>
      <c r="QKY92" s="8"/>
      <c r="QKZ92" s="8"/>
      <c r="QLA92" s="8"/>
      <c r="QLB92" s="8"/>
      <c r="QLC92" s="8"/>
      <c r="QLD92" s="8"/>
      <c r="QLE92" s="8"/>
      <c r="QLF92" s="8"/>
      <c r="QLG92" s="8"/>
      <c r="QLH92" s="8"/>
      <c r="QLI92" s="8"/>
      <c r="QLJ92" s="8"/>
      <c r="QLK92" s="8"/>
      <c r="QLL92" s="8"/>
      <c r="QLM92" s="8"/>
      <c r="QLN92" s="8"/>
      <c r="QLO92" s="8"/>
      <c r="QLP92" s="8"/>
      <c r="QLQ92" s="8"/>
      <c r="QLR92" s="8"/>
      <c r="QLS92" s="8"/>
      <c r="QLT92" s="8"/>
      <c r="QLU92" s="8"/>
      <c r="QLV92" s="8"/>
      <c r="QLW92" s="8"/>
      <c r="QLX92" s="8"/>
      <c r="QLY92" s="8"/>
      <c r="QLZ92" s="8"/>
      <c r="QMA92" s="8"/>
      <c r="QMB92" s="8"/>
      <c r="QMC92" s="8"/>
      <c r="QMD92" s="8"/>
      <c r="QME92" s="8"/>
      <c r="QMF92" s="8"/>
      <c r="QMG92" s="8"/>
      <c r="QMH92" s="8"/>
      <c r="QMI92" s="8"/>
      <c r="QMJ92" s="8"/>
      <c r="QMK92" s="8"/>
      <c r="QML92" s="8"/>
      <c r="QMM92" s="8"/>
      <c r="QMN92" s="8"/>
      <c r="QMO92" s="8"/>
      <c r="QMP92" s="8"/>
      <c r="QMQ92" s="8"/>
      <c r="QMR92" s="8"/>
      <c r="QMS92" s="8"/>
      <c r="QMT92" s="8"/>
      <c r="QMU92" s="8"/>
      <c r="QMV92" s="8"/>
      <c r="QMW92" s="8"/>
      <c r="QMX92" s="8"/>
      <c r="QMY92" s="8"/>
      <c r="QMZ92" s="8"/>
      <c r="QNA92" s="8"/>
      <c r="QNB92" s="8"/>
      <c r="QNC92" s="8"/>
      <c r="QND92" s="8"/>
      <c r="QNE92" s="8"/>
      <c r="QNF92" s="8"/>
      <c r="QNG92" s="8"/>
      <c r="QNH92" s="8"/>
      <c r="QNI92" s="8"/>
      <c r="QNJ92" s="8"/>
      <c r="QNK92" s="8"/>
      <c r="QNL92" s="8"/>
      <c r="QNM92" s="8"/>
      <c r="QNN92" s="8"/>
      <c r="QNO92" s="8"/>
      <c r="QNP92" s="8"/>
      <c r="QNQ92" s="8"/>
      <c r="QNR92" s="8"/>
      <c r="QNS92" s="8"/>
      <c r="QNT92" s="8"/>
      <c r="QNU92" s="8"/>
      <c r="QNV92" s="8"/>
      <c r="QNW92" s="8"/>
      <c r="QNX92" s="8"/>
      <c r="QNY92" s="8"/>
      <c r="QNZ92" s="8"/>
      <c r="QOA92" s="8"/>
      <c r="QOB92" s="8"/>
      <c r="QOC92" s="8"/>
      <c r="QOD92" s="8"/>
      <c r="QOE92" s="8"/>
      <c r="QOF92" s="8"/>
      <c r="QOG92" s="8"/>
      <c r="QOH92" s="8"/>
      <c r="QOI92" s="8"/>
      <c r="QOJ92" s="8"/>
      <c r="QOK92" s="8"/>
      <c r="QOL92" s="8"/>
      <c r="QOM92" s="8"/>
      <c r="QON92" s="8"/>
      <c r="QOO92" s="8"/>
      <c r="QOP92" s="8"/>
      <c r="QOQ92" s="8"/>
      <c r="QOR92" s="8"/>
      <c r="QOS92" s="8"/>
      <c r="QOT92" s="8"/>
      <c r="QOU92" s="8"/>
      <c r="QOV92" s="8"/>
      <c r="QOW92" s="8"/>
      <c r="QOX92" s="8"/>
      <c r="QOY92" s="8"/>
      <c r="QOZ92" s="8"/>
      <c r="QPA92" s="8"/>
      <c r="QPB92" s="8"/>
      <c r="QPC92" s="8"/>
      <c r="QPD92" s="8"/>
      <c r="QPE92" s="8"/>
      <c r="QPF92" s="8"/>
      <c r="QPG92" s="8"/>
      <c r="QPH92" s="8"/>
      <c r="QPI92" s="8"/>
      <c r="QPJ92" s="8"/>
      <c r="QPK92" s="8"/>
      <c r="QPL92" s="8"/>
      <c r="QPM92" s="8"/>
      <c r="QPN92" s="8"/>
      <c r="QPO92" s="8"/>
      <c r="QPP92" s="8"/>
      <c r="QPQ92" s="8"/>
      <c r="QPR92" s="8"/>
      <c r="QPS92" s="8"/>
      <c r="QPT92" s="8"/>
      <c r="QPU92" s="8"/>
      <c r="QPV92" s="8"/>
      <c r="QPW92" s="8"/>
      <c r="QPX92" s="8"/>
      <c r="QPY92" s="8"/>
      <c r="QPZ92" s="8"/>
      <c r="QQA92" s="8"/>
      <c r="QQB92" s="8"/>
      <c r="QQC92" s="8"/>
      <c r="QQD92" s="8"/>
      <c r="QQE92" s="8"/>
      <c r="QQF92" s="8"/>
      <c r="QQG92" s="8"/>
      <c r="QQH92" s="8"/>
      <c r="QQI92" s="8"/>
      <c r="QQJ92" s="8"/>
      <c r="QQK92" s="8"/>
      <c r="QQL92" s="8"/>
      <c r="QQM92" s="8"/>
      <c r="QQN92" s="8"/>
      <c r="QQO92" s="8"/>
      <c r="QQP92" s="8"/>
      <c r="QQQ92" s="8"/>
      <c r="QQR92" s="8"/>
      <c r="QQS92" s="8"/>
      <c r="QQT92" s="8"/>
      <c r="QQU92" s="8"/>
      <c r="QQV92" s="8"/>
      <c r="QQW92" s="8"/>
      <c r="QQX92" s="8"/>
      <c r="QQY92" s="8"/>
      <c r="QQZ92" s="8"/>
      <c r="QRA92" s="8"/>
      <c r="QRB92" s="8"/>
      <c r="QRC92" s="8"/>
      <c r="QRD92" s="8"/>
      <c r="QRE92" s="8"/>
      <c r="QRF92" s="8"/>
      <c r="QRG92" s="8"/>
      <c r="QRH92" s="8"/>
      <c r="QRI92" s="8"/>
      <c r="QRJ92" s="8"/>
      <c r="QRK92" s="8"/>
      <c r="QRL92" s="8"/>
      <c r="QRM92" s="8"/>
      <c r="QRN92" s="8"/>
      <c r="QRO92" s="8"/>
      <c r="QRP92" s="8"/>
      <c r="QRQ92" s="8"/>
      <c r="QRR92" s="8"/>
      <c r="QRS92" s="8"/>
      <c r="QRT92" s="8"/>
      <c r="QRU92" s="8"/>
      <c r="QRV92" s="8"/>
      <c r="QRW92" s="8"/>
      <c r="QRX92" s="8"/>
      <c r="QRY92" s="8"/>
      <c r="QRZ92" s="8"/>
      <c r="QSA92" s="8"/>
      <c r="QSB92" s="8"/>
      <c r="QSC92" s="8"/>
      <c r="QSD92" s="8"/>
      <c r="QSE92" s="8"/>
      <c r="QSF92" s="8"/>
      <c r="QSG92" s="8"/>
      <c r="QSH92" s="8"/>
      <c r="QSI92" s="8"/>
      <c r="QSJ92" s="8"/>
      <c r="QSK92" s="8"/>
      <c r="QSL92" s="8"/>
      <c r="QSM92" s="8"/>
      <c r="QSN92" s="8"/>
      <c r="QSO92" s="8"/>
      <c r="QSP92" s="8"/>
      <c r="QSQ92" s="8"/>
      <c r="QSR92" s="8"/>
      <c r="QSS92" s="8"/>
      <c r="QST92" s="8"/>
      <c r="QSU92" s="8"/>
      <c r="QSV92" s="8"/>
      <c r="QSW92" s="8"/>
      <c r="QSX92" s="8"/>
      <c r="QSY92" s="8"/>
      <c r="QSZ92" s="8"/>
      <c r="QTA92" s="8"/>
      <c r="QTB92" s="8"/>
      <c r="QTC92" s="8"/>
      <c r="QTD92" s="8"/>
      <c r="QTE92" s="8"/>
      <c r="QTF92" s="8"/>
      <c r="QTG92" s="8"/>
      <c r="QTH92" s="8"/>
      <c r="QTI92" s="8"/>
      <c r="QTJ92" s="8"/>
      <c r="QTK92" s="8"/>
      <c r="QTL92" s="8"/>
      <c r="QTM92" s="8"/>
      <c r="QTN92" s="8"/>
      <c r="QTO92" s="8"/>
      <c r="QTP92" s="8"/>
      <c r="QTQ92" s="8"/>
      <c r="QTR92" s="8"/>
      <c r="QTS92" s="8"/>
      <c r="QTT92" s="8"/>
      <c r="QTU92" s="8"/>
      <c r="QTV92" s="8"/>
      <c r="QTW92" s="8"/>
      <c r="QTX92" s="8"/>
      <c r="QTY92" s="8"/>
      <c r="QTZ92" s="8"/>
      <c r="QUA92" s="8"/>
      <c r="QUB92" s="8"/>
      <c r="QUC92" s="8"/>
      <c r="QUD92" s="8"/>
      <c r="QUE92" s="8"/>
      <c r="QUF92" s="8"/>
      <c r="QUG92" s="8"/>
      <c r="QUH92" s="8"/>
      <c r="QUI92" s="8"/>
      <c r="QUJ92" s="8"/>
      <c r="QUK92" s="8"/>
      <c r="QUL92" s="8"/>
      <c r="QUM92" s="8"/>
      <c r="QUN92" s="8"/>
      <c r="QUO92" s="8"/>
      <c r="QUP92" s="8"/>
      <c r="QUQ92" s="8"/>
      <c r="QUR92" s="8"/>
      <c r="QUS92" s="8"/>
      <c r="QUT92" s="8"/>
      <c r="QUU92" s="8"/>
      <c r="QUV92" s="8"/>
      <c r="QUW92" s="8"/>
      <c r="QUX92" s="8"/>
      <c r="QUY92" s="8"/>
      <c r="QUZ92" s="8"/>
      <c r="QVA92" s="8"/>
      <c r="QVB92" s="8"/>
      <c r="QVC92" s="8"/>
      <c r="QVD92" s="8"/>
      <c r="QVE92" s="8"/>
      <c r="QVF92" s="8"/>
      <c r="QVG92" s="8"/>
      <c r="QVH92" s="8"/>
      <c r="QVI92" s="8"/>
      <c r="QVJ92" s="8"/>
      <c r="QVK92" s="8"/>
      <c r="QVL92" s="8"/>
      <c r="QVM92" s="8"/>
      <c r="QVN92" s="8"/>
      <c r="QVO92" s="8"/>
      <c r="QVP92" s="8"/>
      <c r="QVQ92" s="8"/>
      <c r="QVR92" s="8"/>
      <c r="QVS92" s="8"/>
      <c r="QVT92" s="8"/>
      <c r="QVU92" s="8"/>
      <c r="QVV92" s="8"/>
      <c r="QVW92" s="8"/>
      <c r="QVX92" s="8"/>
      <c r="QVY92" s="8"/>
      <c r="QVZ92" s="8"/>
      <c r="QWA92" s="8"/>
      <c r="QWB92" s="8"/>
      <c r="QWC92" s="8"/>
      <c r="QWD92" s="8"/>
      <c r="QWE92" s="8"/>
      <c r="QWF92" s="8"/>
      <c r="QWG92" s="8"/>
      <c r="QWH92" s="8"/>
      <c r="QWI92" s="8"/>
      <c r="QWJ92" s="8"/>
      <c r="QWK92" s="8"/>
      <c r="QWL92" s="8"/>
      <c r="QWM92" s="8"/>
      <c r="QWN92" s="8"/>
      <c r="QWO92" s="8"/>
      <c r="QWP92" s="8"/>
      <c r="QWQ92" s="8"/>
      <c r="QWR92" s="8"/>
      <c r="QWS92" s="8"/>
      <c r="QWT92" s="8"/>
      <c r="QWU92" s="8"/>
      <c r="QWV92" s="8"/>
      <c r="QWW92" s="8"/>
      <c r="QWX92" s="8"/>
      <c r="QWY92" s="8"/>
      <c r="QWZ92" s="8"/>
      <c r="QXA92" s="8"/>
      <c r="QXB92" s="8"/>
      <c r="QXC92" s="8"/>
      <c r="QXD92" s="8"/>
      <c r="QXE92" s="8"/>
      <c r="QXF92" s="8"/>
      <c r="QXG92" s="8"/>
      <c r="QXH92" s="8"/>
      <c r="QXI92" s="8"/>
      <c r="QXJ92" s="8"/>
      <c r="QXK92" s="8"/>
      <c r="QXL92" s="8"/>
      <c r="QXM92" s="8"/>
      <c r="QXN92" s="8"/>
      <c r="QXO92" s="8"/>
      <c r="QXP92" s="8"/>
      <c r="QXQ92" s="8"/>
      <c r="QXR92" s="8"/>
      <c r="QXS92" s="8"/>
      <c r="QXT92" s="8"/>
      <c r="QXU92" s="8"/>
      <c r="QXV92" s="8"/>
      <c r="QXW92" s="8"/>
      <c r="QXX92" s="8"/>
      <c r="QXY92" s="8"/>
      <c r="QXZ92" s="8"/>
      <c r="QYA92" s="8"/>
      <c r="QYB92" s="8"/>
      <c r="QYC92" s="8"/>
      <c r="QYD92" s="8"/>
      <c r="QYE92" s="8"/>
      <c r="QYF92" s="8"/>
      <c r="QYG92" s="8"/>
      <c r="QYH92" s="8"/>
      <c r="QYI92" s="8"/>
      <c r="QYJ92" s="8"/>
      <c r="QYK92" s="8"/>
      <c r="QYL92" s="8"/>
      <c r="QYM92" s="8"/>
      <c r="QYN92" s="8"/>
      <c r="QYO92" s="8"/>
      <c r="QYP92" s="8"/>
      <c r="QYQ92" s="8"/>
      <c r="QYR92" s="8"/>
      <c r="QYS92" s="8"/>
      <c r="QYT92" s="8"/>
      <c r="QYU92" s="8"/>
      <c r="QYV92" s="8"/>
      <c r="QYW92" s="8"/>
      <c r="QYX92" s="8"/>
      <c r="QYY92" s="8"/>
      <c r="QYZ92" s="8"/>
      <c r="QZA92" s="8"/>
      <c r="QZB92" s="8"/>
      <c r="QZC92" s="8"/>
      <c r="QZD92" s="8"/>
      <c r="QZE92" s="8"/>
      <c r="QZF92" s="8"/>
      <c r="QZG92" s="8"/>
      <c r="QZH92" s="8"/>
      <c r="QZI92" s="8"/>
      <c r="QZJ92" s="8"/>
      <c r="QZK92" s="8"/>
      <c r="QZL92" s="8"/>
      <c r="QZM92" s="8"/>
      <c r="QZN92" s="8"/>
      <c r="QZO92" s="8"/>
      <c r="QZP92" s="8"/>
      <c r="QZQ92" s="8"/>
      <c r="QZR92" s="8"/>
      <c r="QZS92" s="8"/>
      <c r="QZT92" s="8"/>
      <c r="QZU92" s="8"/>
      <c r="QZV92" s="8"/>
      <c r="QZW92" s="8"/>
      <c r="QZX92" s="8"/>
      <c r="QZY92" s="8"/>
      <c r="QZZ92" s="8"/>
      <c r="RAA92" s="8"/>
      <c r="RAB92" s="8"/>
      <c r="RAC92" s="8"/>
      <c r="RAD92" s="8"/>
      <c r="RAE92" s="8"/>
      <c r="RAF92" s="8"/>
      <c r="RAG92" s="8"/>
      <c r="RAH92" s="8"/>
      <c r="RAI92" s="8"/>
      <c r="RAJ92" s="8"/>
      <c r="RAK92" s="8"/>
      <c r="RAL92" s="8"/>
      <c r="RAM92" s="8"/>
      <c r="RAN92" s="8"/>
      <c r="RAO92" s="8"/>
      <c r="RAP92" s="8"/>
      <c r="RAQ92" s="8"/>
      <c r="RAR92" s="8"/>
      <c r="RAS92" s="8"/>
      <c r="RAT92" s="8"/>
      <c r="RAU92" s="8"/>
      <c r="RAV92" s="8"/>
      <c r="RAW92" s="8"/>
      <c r="RAX92" s="8"/>
      <c r="RAY92" s="8"/>
      <c r="RAZ92" s="8"/>
      <c r="RBA92" s="8"/>
      <c r="RBB92" s="8"/>
      <c r="RBC92" s="8"/>
      <c r="RBD92" s="8"/>
      <c r="RBE92" s="8"/>
      <c r="RBF92" s="8"/>
      <c r="RBG92" s="8"/>
      <c r="RBH92" s="8"/>
      <c r="RBI92" s="8"/>
      <c r="RBJ92" s="8"/>
      <c r="RBK92" s="8"/>
      <c r="RBL92" s="8"/>
      <c r="RBM92" s="8"/>
      <c r="RBN92" s="8"/>
      <c r="RBO92" s="8"/>
      <c r="RBP92" s="8"/>
      <c r="RBQ92" s="8"/>
      <c r="RBR92" s="8"/>
      <c r="RBS92" s="8"/>
      <c r="RBT92" s="8"/>
      <c r="RBU92" s="8"/>
      <c r="RBV92" s="8"/>
      <c r="RBW92" s="8"/>
      <c r="RBX92" s="8"/>
      <c r="RBY92" s="8"/>
      <c r="RBZ92" s="8"/>
      <c r="RCA92" s="8"/>
      <c r="RCB92" s="8"/>
      <c r="RCC92" s="8"/>
      <c r="RCD92" s="8"/>
      <c r="RCE92" s="8"/>
      <c r="RCF92" s="8"/>
      <c r="RCG92" s="8"/>
      <c r="RCH92" s="8"/>
      <c r="RCI92" s="8"/>
      <c r="RCJ92" s="8"/>
      <c r="RCK92" s="8"/>
      <c r="RCL92" s="8"/>
      <c r="RCM92" s="8"/>
      <c r="RCN92" s="8"/>
      <c r="RCO92" s="8"/>
      <c r="RCP92" s="8"/>
      <c r="RCQ92" s="8"/>
      <c r="RCR92" s="8"/>
      <c r="RCS92" s="8"/>
      <c r="RCT92" s="8"/>
      <c r="RCU92" s="8"/>
      <c r="RCV92" s="8"/>
      <c r="RCW92" s="8"/>
      <c r="RCX92" s="8"/>
      <c r="RCY92" s="8"/>
      <c r="RCZ92" s="8"/>
      <c r="RDA92" s="8"/>
      <c r="RDB92" s="8"/>
      <c r="RDC92" s="8"/>
      <c r="RDD92" s="8"/>
      <c r="RDE92" s="8"/>
      <c r="RDF92" s="8"/>
      <c r="RDG92" s="8"/>
      <c r="RDH92" s="8"/>
      <c r="RDI92" s="8"/>
      <c r="RDJ92" s="8"/>
      <c r="RDK92" s="8"/>
      <c r="RDL92" s="8"/>
      <c r="RDM92" s="8"/>
      <c r="RDN92" s="8"/>
      <c r="RDO92" s="8"/>
      <c r="RDP92" s="8"/>
      <c r="RDQ92" s="8"/>
      <c r="RDR92" s="8"/>
      <c r="RDS92" s="8"/>
      <c r="RDT92" s="8"/>
      <c r="RDU92" s="8"/>
      <c r="RDV92" s="8"/>
      <c r="RDW92" s="8"/>
      <c r="RDX92" s="8"/>
      <c r="RDY92" s="8"/>
      <c r="RDZ92" s="8"/>
      <c r="REA92" s="8"/>
      <c r="REB92" s="8"/>
      <c r="REC92" s="8"/>
      <c r="RED92" s="8"/>
      <c r="REE92" s="8"/>
      <c r="REF92" s="8"/>
      <c r="REG92" s="8"/>
      <c r="REH92" s="8"/>
      <c r="REI92" s="8"/>
      <c r="REJ92" s="8"/>
      <c r="REK92" s="8"/>
      <c r="REL92" s="8"/>
      <c r="REM92" s="8"/>
      <c r="REN92" s="8"/>
      <c r="REO92" s="8"/>
      <c r="REP92" s="8"/>
      <c r="REQ92" s="8"/>
      <c r="RER92" s="8"/>
      <c r="RES92" s="8"/>
      <c r="RET92" s="8"/>
      <c r="REU92" s="8"/>
      <c r="REV92" s="8"/>
      <c r="REW92" s="8"/>
      <c r="REX92" s="8"/>
      <c r="REY92" s="8"/>
      <c r="REZ92" s="8"/>
      <c r="RFA92" s="8"/>
      <c r="RFB92" s="8"/>
      <c r="RFC92" s="8"/>
      <c r="RFD92" s="8"/>
      <c r="RFE92" s="8"/>
      <c r="RFF92" s="8"/>
      <c r="RFG92" s="8"/>
      <c r="RFH92" s="8"/>
      <c r="RFI92" s="8"/>
      <c r="RFJ92" s="8"/>
      <c r="RFK92" s="8"/>
      <c r="RFL92" s="8"/>
      <c r="RFM92" s="8"/>
      <c r="RFN92" s="8"/>
      <c r="RFO92" s="8"/>
      <c r="RFP92" s="8"/>
      <c r="RFQ92" s="8"/>
      <c r="RFR92" s="8"/>
      <c r="RFS92" s="8"/>
      <c r="RFT92" s="8"/>
      <c r="RFU92" s="8"/>
      <c r="RFV92" s="8"/>
      <c r="RFW92" s="8"/>
      <c r="RFX92" s="8"/>
      <c r="RFY92" s="8"/>
      <c r="RFZ92" s="8"/>
      <c r="RGA92" s="8"/>
      <c r="RGB92" s="8"/>
      <c r="RGC92" s="8"/>
      <c r="RGD92" s="8"/>
      <c r="RGE92" s="8"/>
      <c r="RGF92" s="8"/>
      <c r="RGG92" s="8"/>
      <c r="RGH92" s="8"/>
      <c r="RGI92" s="8"/>
      <c r="RGJ92" s="8"/>
      <c r="RGK92" s="8"/>
      <c r="RGL92" s="8"/>
      <c r="RGM92" s="8"/>
      <c r="RGN92" s="8"/>
      <c r="RGO92" s="8"/>
      <c r="RGP92" s="8"/>
      <c r="RGQ92" s="8"/>
      <c r="RGR92" s="8"/>
      <c r="RGS92" s="8"/>
      <c r="RGT92" s="8"/>
      <c r="RGU92" s="8"/>
      <c r="RGV92" s="8"/>
      <c r="RGW92" s="8"/>
      <c r="RGX92" s="8"/>
      <c r="RGY92" s="8"/>
      <c r="RGZ92" s="8"/>
      <c r="RHA92" s="8"/>
      <c r="RHB92" s="8"/>
      <c r="RHC92" s="8"/>
      <c r="RHD92" s="8"/>
      <c r="RHE92" s="8"/>
      <c r="RHF92" s="8"/>
      <c r="RHG92" s="8"/>
      <c r="RHH92" s="8"/>
      <c r="RHI92" s="8"/>
      <c r="RHJ92" s="8"/>
      <c r="RHK92" s="8"/>
      <c r="RHL92" s="8"/>
      <c r="RHM92" s="8"/>
      <c r="RHN92" s="8"/>
      <c r="RHO92" s="8"/>
      <c r="RHP92" s="8"/>
      <c r="RHQ92" s="8"/>
      <c r="RHR92" s="8"/>
      <c r="RHS92" s="8"/>
      <c r="RHT92" s="8"/>
      <c r="RHU92" s="8"/>
      <c r="RHV92" s="8"/>
      <c r="RHW92" s="8"/>
      <c r="RHX92" s="8"/>
      <c r="RHY92" s="8"/>
      <c r="RHZ92" s="8"/>
      <c r="RIA92" s="8"/>
      <c r="RIB92" s="8"/>
      <c r="RIC92" s="8"/>
      <c r="RID92" s="8"/>
      <c r="RIE92" s="8"/>
      <c r="RIF92" s="8"/>
      <c r="RIG92" s="8"/>
      <c r="RIH92" s="8"/>
      <c r="RII92" s="8"/>
      <c r="RIJ92" s="8"/>
      <c r="RIK92" s="8"/>
      <c r="RIL92" s="8"/>
      <c r="RIM92" s="8"/>
      <c r="RIN92" s="8"/>
      <c r="RIO92" s="8"/>
      <c r="RIP92" s="8"/>
      <c r="RIQ92" s="8"/>
      <c r="RIR92" s="8"/>
      <c r="RIS92" s="8"/>
      <c r="RIT92" s="8"/>
      <c r="RIU92" s="8"/>
      <c r="RIV92" s="8"/>
      <c r="RIW92" s="8"/>
      <c r="RIX92" s="8"/>
      <c r="RIY92" s="8"/>
      <c r="RIZ92" s="8"/>
      <c r="RJA92" s="8"/>
      <c r="RJB92" s="8"/>
      <c r="RJC92" s="8"/>
      <c r="RJD92" s="8"/>
      <c r="RJE92" s="8"/>
      <c r="RJF92" s="8"/>
      <c r="RJG92" s="8"/>
      <c r="RJH92" s="8"/>
      <c r="RJI92" s="8"/>
      <c r="RJJ92" s="8"/>
      <c r="RJK92" s="8"/>
      <c r="RJL92" s="8"/>
      <c r="RJM92" s="8"/>
      <c r="RJN92" s="8"/>
      <c r="RJO92" s="8"/>
      <c r="RJP92" s="8"/>
      <c r="RJQ92" s="8"/>
      <c r="RJR92" s="8"/>
      <c r="RJS92" s="8"/>
      <c r="RJT92" s="8"/>
      <c r="RJU92" s="8"/>
      <c r="RJV92" s="8"/>
      <c r="RJW92" s="8"/>
      <c r="RJX92" s="8"/>
      <c r="RJY92" s="8"/>
      <c r="RJZ92" s="8"/>
      <c r="RKA92" s="8"/>
      <c r="RKB92" s="8"/>
      <c r="RKC92" s="8"/>
      <c r="RKD92" s="8"/>
      <c r="RKE92" s="8"/>
      <c r="RKF92" s="8"/>
      <c r="RKG92" s="8"/>
      <c r="RKH92" s="8"/>
      <c r="RKI92" s="8"/>
      <c r="RKJ92" s="8"/>
      <c r="RKK92" s="8"/>
      <c r="RKL92" s="8"/>
      <c r="RKM92" s="8"/>
      <c r="RKN92" s="8"/>
      <c r="RKO92" s="8"/>
      <c r="RKP92" s="8"/>
      <c r="RKQ92" s="8"/>
      <c r="RKR92" s="8"/>
      <c r="RKS92" s="8"/>
      <c r="RKT92" s="8"/>
      <c r="RKU92" s="8"/>
      <c r="RKV92" s="8"/>
      <c r="RKW92" s="8"/>
      <c r="RKX92" s="8"/>
      <c r="RKY92" s="8"/>
      <c r="RKZ92" s="8"/>
      <c r="RLA92" s="8"/>
      <c r="RLB92" s="8"/>
      <c r="RLC92" s="8"/>
      <c r="RLD92" s="8"/>
      <c r="RLE92" s="8"/>
      <c r="RLF92" s="8"/>
      <c r="RLG92" s="8"/>
      <c r="RLH92" s="8"/>
      <c r="RLI92" s="8"/>
      <c r="RLJ92" s="8"/>
      <c r="RLK92" s="8"/>
      <c r="RLL92" s="8"/>
      <c r="RLM92" s="8"/>
      <c r="RLN92" s="8"/>
      <c r="RLO92" s="8"/>
      <c r="RLP92" s="8"/>
      <c r="RLQ92" s="8"/>
      <c r="RLR92" s="8"/>
      <c r="RLS92" s="8"/>
      <c r="RLT92" s="8"/>
      <c r="RLU92" s="8"/>
      <c r="RLV92" s="8"/>
      <c r="RLW92" s="8"/>
      <c r="RLX92" s="8"/>
      <c r="RLY92" s="8"/>
      <c r="RLZ92" s="8"/>
      <c r="RMA92" s="8"/>
      <c r="RMB92" s="8"/>
      <c r="RMC92" s="8"/>
      <c r="RMD92" s="8"/>
      <c r="RME92" s="8"/>
      <c r="RMF92" s="8"/>
      <c r="RMG92" s="8"/>
      <c r="RMH92" s="8"/>
      <c r="RMI92" s="8"/>
      <c r="RMJ92" s="8"/>
      <c r="RMK92" s="8"/>
      <c r="RML92" s="8"/>
      <c r="RMM92" s="8"/>
      <c r="RMN92" s="8"/>
      <c r="RMO92" s="8"/>
      <c r="RMP92" s="8"/>
      <c r="RMQ92" s="8"/>
      <c r="RMR92" s="8"/>
      <c r="RMS92" s="8"/>
      <c r="RMT92" s="8"/>
      <c r="RMU92" s="8"/>
      <c r="RMV92" s="8"/>
      <c r="RMW92" s="8"/>
      <c r="RMX92" s="8"/>
      <c r="RMY92" s="8"/>
      <c r="RMZ92" s="8"/>
      <c r="RNA92" s="8"/>
      <c r="RNB92" s="8"/>
      <c r="RNC92" s="8"/>
      <c r="RND92" s="8"/>
      <c r="RNE92" s="8"/>
      <c r="RNF92" s="8"/>
      <c r="RNG92" s="8"/>
      <c r="RNH92" s="8"/>
      <c r="RNI92" s="8"/>
      <c r="RNJ92" s="8"/>
      <c r="RNK92" s="8"/>
      <c r="RNL92" s="8"/>
      <c r="RNM92" s="8"/>
      <c r="RNN92" s="8"/>
      <c r="RNO92" s="8"/>
      <c r="RNP92" s="8"/>
      <c r="RNQ92" s="8"/>
      <c r="RNR92" s="8"/>
      <c r="RNS92" s="8"/>
      <c r="RNT92" s="8"/>
      <c r="RNU92" s="8"/>
      <c r="RNV92" s="8"/>
      <c r="RNW92" s="8"/>
      <c r="RNX92" s="8"/>
      <c r="RNY92" s="8"/>
      <c r="RNZ92" s="8"/>
      <c r="ROA92" s="8"/>
      <c r="ROB92" s="8"/>
      <c r="ROC92" s="8"/>
      <c r="ROD92" s="8"/>
      <c r="ROE92" s="8"/>
      <c r="ROF92" s="8"/>
      <c r="ROG92" s="8"/>
      <c r="ROH92" s="8"/>
      <c r="ROI92" s="8"/>
      <c r="ROJ92" s="8"/>
      <c r="ROK92" s="8"/>
      <c r="ROL92" s="8"/>
      <c r="ROM92" s="8"/>
      <c r="RON92" s="8"/>
      <c r="ROO92" s="8"/>
      <c r="ROP92" s="8"/>
      <c r="ROQ92" s="8"/>
      <c r="ROR92" s="8"/>
      <c r="ROS92" s="8"/>
      <c r="ROT92" s="8"/>
      <c r="ROU92" s="8"/>
      <c r="ROV92" s="8"/>
      <c r="ROW92" s="8"/>
      <c r="ROX92" s="8"/>
      <c r="ROY92" s="8"/>
      <c r="ROZ92" s="8"/>
      <c r="RPA92" s="8"/>
      <c r="RPB92" s="8"/>
      <c r="RPC92" s="8"/>
      <c r="RPD92" s="8"/>
      <c r="RPE92" s="8"/>
      <c r="RPF92" s="8"/>
      <c r="RPG92" s="8"/>
      <c r="RPH92" s="8"/>
      <c r="RPI92" s="8"/>
      <c r="RPJ92" s="8"/>
      <c r="RPK92" s="8"/>
      <c r="RPL92" s="8"/>
      <c r="RPM92" s="8"/>
      <c r="RPN92" s="8"/>
      <c r="RPO92" s="8"/>
      <c r="RPP92" s="8"/>
      <c r="RPQ92" s="8"/>
      <c r="RPR92" s="8"/>
      <c r="RPS92" s="8"/>
      <c r="RPT92" s="8"/>
      <c r="RPU92" s="8"/>
      <c r="RPV92" s="8"/>
      <c r="RPW92" s="8"/>
      <c r="RPX92" s="8"/>
      <c r="RPY92" s="8"/>
      <c r="RPZ92" s="8"/>
      <c r="RQA92" s="8"/>
      <c r="RQB92" s="8"/>
      <c r="RQC92" s="8"/>
      <c r="RQD92" s="8"/>
      <c r="RQE92" s="8"/>
      <c r="RQF92" s="8"/>
      <c r="RQG92" s="8"/>
      <c r="RQH92" s="8"/>
      <c r="RQI92" s="8"/>
      <c r="RQJ92" s="8"/>
      <c r="RQK92" s="8"/>
      <c r="RQL92" s="8"/>
      <c r="RQM92" s="8"/>
      <c r="RQN92" s="8"/>
      <c r="RQO92" s="8"/>
      <c r="RQP92" s="8"/>
      <c r="RQQ92" s="8"/>
      <c r="RQR92" s="8"/>
      <c r="RQS92" s="8"/>
      <c r="RQT92" s="8"/>
      <c r="RQU92" s="8"/>
      <c r="RQV92" s="8"/>
      <c r="RQW92" s="8"/>
      <c r="RQX92" s="8"/>
      <c r="RQY92" s="8"/>
      <c r="RQZ92" s="8"/>
      <c r="RRA92" s="8"/>
      <c r="RRB92" s="8"/>
      <c r="RRC92" s="8"/>
      <c r="RRD92" s="8"/>
      <c r="RRE92" s="8"/>
      <c r="RRF92" s="8"/>
      <c r="RRG92" s="8"/>
      <c r="RRH92" s="8"/>
      <c r="RRI92" s="8"/>
      <c r="RRJ92" s="8"/>
      <c r="RRK92" s="8"/>
      <c r="RRL92" s="8"/>
      <c r="RRM92" s="8"/>
      <c r="RRN92" s="8"/>
      <c r="RRO92" s="8"/>
      <c r="RRP92" s="8"/>
      <c r="RRQ92" s="8"/>
      <c r="RRR92" s="8"/>
      <c r="RRS92" s="8"/>
      <c r="RRT92" s="8"/>
      <c r="RRU92" s="8"/>
      <c r="RRV92" s="8"/>
      <c r="RRW92" s="8"/>
      <c r="RRX92" s="8"/>
      <c r="RRY92" s="8"/>
      <c r="RRZ92" s="8"/>
      <c r="RSA92" s="8"/>
      <c r="RSB92" s="8"/>
      <c r="RSC92" s="8"/>
      <c r="RSD92" s="8"/>
      <c r="RSE92" s="8"/>
      <c r="RSF92" s="8"/>
      <c r="RSG92" s="8"/>
      <c r="RSH92" s="8"/>
      <c r="RSI92" s="8"/>
      <c r="RSJ92" s="8"/>
      <c r="RSK92" s="8"/>
      <c r="RSL92" s="8"/>
      <c r="RSM92" s="8"/>
      <c r="RSN92" s="8"/>
      <c r="RSO92" s="8"/>
      <c r="RSP92" s="8"/>
      <c r="RSQ92" s="8"/>
      <c r="RSR92" s="8"/>
      <c r="RSS92" s="8"/>
      <c r="RST92" s="8"/>
      <c r="RSU92" s="8"/>
      <c r="RSV92" s="8"/>
      <c r="RSW92" s="8"/>
      <c r="RSX92" s="8"/>
      <c r="RSY92" s="8"/>
      <c r="RSZ92" s="8"/>
      <c r="RTA92" s="8"/>
      <c r="RTB92" s="8"/>
      <c r="RTC92" s="8"/>
      <c r="RTD92" s="8"/>
      <c r="RTE92" s="8"/>
      <c r="RTF92" s="8"/>
      <c r="RTG92" s="8"/>
      <c r="RTH92" s="8"/>
      <c r="RTI92" s="8"/>
      <c r="RTJ92" s="8"/>
      <c r="RTK92" s="8"/>
      <c r="RTL92" s="8"/>
      <c r="RTM92" s="8"/>
      <c r="RTN92" s="8"/>
      <c r="RTO92" s="8"/>
      <c r="RTP92" s="8"/>
      <c r="RTQ92" s="8"/>
      <c r="RTR92" s="8"/>
      <c r="RTS92" s="8"/>
      <c r="RTT92" s="8"/>
      <c r="RTU92" s="8"/>
      <c r="RTV92" s="8"/>
      <c r="RTW92" s="8"/>
      <c r="RTX92" s="8"/>
      <c r="RTY92" s="8"/>
      <c r="RTZ92" s="8"/>
      <c r="RUA92" s="8"/>
      <c r="RUB92" s="8"/>
      <c r="RUC92" s="8"/>
      <c r="RUD92" s="8"/>
      <c r="RUE92" s="8"/>
      <c r="RUF92" s="8"/>
      <c r="RUG92" s="8"/>
      <c r="RUH92" s="8"/>
      <c r="RUI92" s="8"/>
      <c r="RUJ92" s="8"/>
      <c r="RUK92" s="8"/>
      <c r="RUL92" s="8"/>
      <c r="RUM92" s="8"/>
      <c r="RUN92" s="8"/>
      <c r="RUO92" s="8"/>
      <c r="RUP92" s="8"/>
      <c r="RUQ92" s="8"/>
      <c r="RUR92" s="8"/>
      <c r="RUS92" s="8"/>
      <c r="RUT92" s="8"/>
      <c r="RUU92" s="8"/>
      <c r="RUV92" s="8"/>
      <c r="RUW92" s="8"/>
      <c r="RUX92" s="8"/>
      <c r="RUY92" s="8"/>
      <c r="RUZ92" s="8"/>
      <c r="RVA92" s="8"/>
      <c r="RVB92" s="8"/>
      <c r="RVC92" s="8"/>
      <c r="RVD92" s="8"/>
      <c r="RVE92" s="8"/>
      <c r="RVF92" s="8"/>
      <c r="RVG92" s="8"/>
      <c r="RVH92" s="8"/>
      <c r="RVI92" s="8"/>
      <c r="RVJ92" s="8"/>
      <c r="RVK92" s="8"/>
      <c r="RVL92" s="8"/>
      <c r="RVM92" s="8"/>
      <c r="RVN92" s="8"/>
      <c r="RVO92" s="8"/>
      <c r="RVP92" s="8"/>
      <c r="RVQ92" s="8"/>
      <c r="RVR92" s="8"/>
      <c r="RVS92" s="8"/>
      <c r="RVT92" s="8"/>
      <c r="RVU92" s="8"/>
      <c r="RVV92" s="8"/>
      <c r="RVW92" s="8"/>
      <c r="RVX92" s="8"/>
      <c r="RVY92" s="8"/>
      <c r="RVZ92" s="8"/>
      <c r="RWA92" s="8"/>
      <c r="RWB92" s="8"/>
      <c r="RWC92" s="8"/>
      <c r="RWD92" s="8"/>
      <c r="RWE92" s="8"/>
      <c r="RWF92" s="8"/>
      <c r="RWG92" s="8"/>
      <c r="RWH92" s="8"/>
      <c r="RWI92" s="8"/>
      <c r="RWJ92" s="8"/>
      <c r="RWK92" s="8"/>
      <c r="RWL92" s="8"/>
      <c r="RWM92" s="8"/>
      <c r="RWN92" s="8"/>
      <c r="RWO92" s="8"/>
      <c r="RWP92" s="8"/>
      <c r="RWQ92" s="8"/>
      <c r="RWR92" s="8"/>
      <c r="RWS92" s="8"/>
      <c r="RWT92" s="8"/>
      <c r="RWU92" s="8"/>
      <c r="RWV92" s="8"/>
      <c r="RWW92" s="8"/>
      <c r="RWX92" s="8"/>
      <c r="RWY92" s="8"/>
      <c r="RWZ92" s="8"/>
      <c r="RXA92" s="8"/>
      <c r="RXB92" s="8"/>
      <c r="RXC92" s="8"/>
      <c r="RXD92" s="8"/>
      <c r="RXE92" s="8"/>
      <c r="RXF92" s="8"/>
      <c r="RXG92" s="8"/>
      <c r="RXH92" s="8"/>
      <c r="RXI92" s="8"/>
      <c r="RXJ92" s="8"/>
      <c r="RXK92" s="8"/>
      <c r="RXL92" s="8"/>
      <c r="RXM92" s="8"/>
      <c r="RXN92" s="8"/>
      <c r="RXO92" s="8"/>
      <c r="RXP92" s="8"/>
      <c r="RXQ92" s="8"/>
      <c r="RXR92" s="8"/>
      <c r="RXS92" s="8"/>
      <c r="RXT92" s="8"/>
      <c r="RXU92" s="8"/>
      <c r="RXV92" s="8"/>
      <c r="RXW92" s="8"/>
      <c r="RXX92" s="8"/>
      <c r="RXY92" s="8"/>
      <c r="RXZ92" s="8"/>
      <c r="RYA92" s="8"/>
      <c r="RYB92" s="8"/>
      <c r="RYC92" s="8"/>
      <c r="RYD92" s="8"/>
      <c r="RYE92" s="8"/>
      <c r="RYF92" s="8"/>
      <c r="RYG92" s="8"/>
      <c r="RYH92" s="8"/>
      <c r="RYI92" s="8"/>
      <c r="RYJ92" s="8"/>
      <c r="RYK92" s="8"/>
      <c r="RYL92" s="8"/>
      <c r="RYM92" s="8"/>
      <c r="RYN92" s="8"/>
      <c r="RYO92" s="8"/>
      <c r="RYP92" s="8"/>
      <c r="RYQ92" s="8"/>
      <c r="RYR92" s="8"/>
      <c r="RYS92" s="8"/>
      <c r="RYT92" s="8"/>
      <c r="RYU92" s="8"/>
      <c r="RYV92" s="8"/>
      <c r="RYW92" s="8"/>
      <c r="RYX92" s="8"/>
      <c r="RYY92" s="8"/>
      <c r="RYZ92" s="8"/>
      <c r="RZA92" s="8"/>
      <c r="RZB92" s="8"/>
      <c r="RZC92" s="8"/>
      <c r="RZD92" s="8"/>
      <c r="RZE92" s="8"/>
      <c r="RZF92" s="8"/>
      <c r="RZG92" s="8"/>
      <c r="RZH92" s="8"/>
      <c r="RZI92" s="8"/>
      <c r="RZJ92" s="8"/>
      <c r="RZK92" s="8"/>
      <c r="RZL92" s="8"/>
      <c r="RZM92" s="8"/>
      <c r="RZN92" s="8"/>
      <c r="RZO92" s="8"/>
      <c r="RZP92" s="8"/>
      <c r="RZQ92" s="8"/>
      <c r="RZR92" s="8"/>
      <c r="RZS92" s="8"/>
      <c r="RZT92" s="8"/>
      <c r="RZU92" s="8"/>
      <c r="RZV92" s="8"/>
      <c r="RZW92" s="8"/>
      <c r="RZX92" s="8"/>
      <c r="RZY92" s="8"/>
      <c r="RZZ92" s="8"/>
      <c r="SAA92" s="8"/>
      <c r="SAB92" s="8"/>
      <c r="SAC92" s="8"/>
      <c r="SAD92" s="8"/>
      <c r="SAE92" s="8"/>
      <c r="SAF92" s="8"/>
      <c r="SAG92" s="8"/>
      <c r="SAH92" s="8"/>
      <c r="SAI92" s="8"/>
      <c r="SAJ92" s="8"/>
      <c r="SAK92" s="8"/>
      <c r="SAL92" s="8"/>
      <c r="SAM92" s="8"/>
      <c r="SAN92" s="8"/>
      <c r="SAO92" s="8"/>
      <c r="SAP92" s="8"/>
      <c r="SAQ92" s="8"/>
      <c r="SAR92" s="8"/>
      <c r="SAS92" s="8"/>
      <c r="SAT92" s="8"/>
      <c r="SAU92" s="8"/>
      <c r="SAV92" s="8"/>
      <c r="SAW92" s="8"/>
      <c r="SAX92" s="8"/>
      <c r="SAY92" s="8"/>
      <c r="SAZ92" s="8"/>
      <c r="SBA92" s="8"/>
      <c r="SBB92" s="8"/>
      <c r="SBC92" s="8"/>
      <c r="SBD92" s="8"/>
      <c r="SBE92" s="8"/>
      <c r="SBF92" s="8"/>
      <c r="SBG92" s="8"/>
      <c r="SBH92" s="8"/>
      <c r="SBI92" s="8"/>
      <c r="SBJ92" s="8"/>
      <c r="SBK92" s="8"/>
      <c r="SBL92" s="8"/>
      <c r="SBM92" s="8"/>
      <c r="SBN92" s="8"/>
      <c r="SBO92" s="8"/>
      <c r="SBP92" s="8"/>
      <c r="SBQ92" s="8"/>
      <c r="SBR92" s="8"/>
      <c r="SBS92" s="8"/>
      <c r="SBT92" s="8"/>
      <c r="SBU92" s="8"/>
      <c r="SBV92" s="8"/>
      <c r="SBW92" s="8"/>
      <c r="SBX92" s="8"/>
      <c r="SBY92" s="8"/>
      <c r="SBZ92" s="8"/>
      <c r="SCA92" s="8"/>
      <c r="SCB92" s="8"/>
      <c r="SCC92" s="8"/>
      <c r="SCD92" s="8"/>
      <c r="SCE92" s="8"/>
      <c r="SCF92" s="8"/>
      <c r="SCG92" s="8"/>
      <c r="SCH92" s="8"/>
      <c r="SCI92" s="8"/>
      <c r="SCJ92" s="8"/>
      <c r="SCK92" s="8"/>
      <c r="SCL92" s="8"/>
      <c r="SCM92" s="8"/>
      <c r="SCN92" s="8"/>
      <c r="SCO92" s="8"/>
      <c r="SCP92" s="8"/>
      <c r="SCQ92" s="8"/>
      <c r="SCR92" s="8"/>
      <c r="SCS92" s="8"/>
      <c r="SCT92" s="8"/>
      <c r="SCU92" s="8"/>
      <c r="SCV92" s="8"/>
      <c r="SCW92" s="8"/>
      <c r="SCX92" s="8"/>
      <c r="SCY92" s="8"/>
      <c r="SCZ92" s="8"/>
      <c r="SDA92" s="8"/>
      <c r="SDB92" s="8"/>
      <c r="SDC92" s="8"/>
      <c r="SDD92" s="8"/>
      <c r="SDE92" s="8"/>
      <c r="SDF92" s="8"/>
      <c r="SDG92" s="8"/>
      <c r="SDH92" s="8"/>
      <c r="SDI92" s="8"/>
      <c r="SDJ92" s="8"/>
      <c r="SDK92" s="8"/>
      <c r="SDL92" s="8"/>
      <c r="SDM92" s="8"/>
      <c r="SDN92" s="8"/>
      <c r="SDO92" s="8"/>
      <c r="SDP92" s="8"/>
      <c r="SDQ92" s="8"/>
      <c r="SDR92" s="8"/>
      <c r="SDS92" s="8"/>
      <c r="SDT92" s="8"/>
      <c r="SDU92" s="8"/>
      <c r="SDV92" s="8"/>
      <c r="SDW92" s="8"/>
      <c r="SDX92" s="8"/>
      <c r="SDY92" s="8"/>
      <c r="SDZ92" s="8"/>
      <c r="SEA92" s="8"/>
      <c r="SEB92" s="8"/>
      <c r="SEC92" s="8"/>
      <c r="SED92" s="8"/>
      <c r="SEE92" s="8"/>
      <c r="SEF92" s="8"/>
      <c r="SEG92" s="8"/>
      <c r="SEH92" s="8"/>
      <c r="SEI92" s="8"/>
      <c r="SEJ92" s="8"/>
      <c r="SEK92" s="8"/>
      <c r="SEL92" s="8"/>
      <c r="SEM92" s="8"/>
      <c r="SEN92" s="8"/>
      <c r="SEO92" s="8"/>
      <c r="SEP92" s="8"/>
      <c r="SEQ92" s="8"/>
      <c r="SER92" s="8"/>
      <c r="SES92" s="8"/>
      <c r="SET92" s="8"/>
      <c r="SEU92" s="8"/>
      <c r="SEV92" s="8"/>
      <c r="SEW92" s="8"/>
      <c r="SEX92" s="8"/>
      <c r="SEY92" s="8"/>
      <c r="SEZ92" s="8"/>
      <c r="SFA92" s="8"/>
      <c r="SFB92" s="8"/>
      <c r="SFC92" s="8"/>
      <c r="SFD92" s="8"/>
      <c r="SFE92" s="8"/>
      <c r="SFF92" s="8"/>
      <c r="SFG92" s="8"/>
      <c r="SFH92" s="8"/>
      <c r="SFI92" s="8"/>
      <c r="SFJ92" s="8"/>
      <c r="SFK92" s="8"/>
      <c r="SFL92" s="8"/>
      <c r="SFM92" s="8"/>
      <c r="SFN92" s="8"/>
      <c r="SFO92" s="8"/>
      <c r="SFP92" s="8"/>
      <c r="SFQ92" s="8"/>
      <c r="SFR92" s="8"/>
      <c r="SFS92" s="8"/>
      <c r="SFT92" s="8"/>
      <c r="SFU92" s="8"/>
      <c r="SFV92" s="8"/>
      <c r="SFW92" s="8"/>
      <c r="SFX92" s="8"/>
      <c r="SFY92" s="8"/>
      <c r="SFZ92" s="8"/>
      <c r="SGA92" s="8"/>
      <c r="SGB92" s="8"/>
      <c r="SGC92" s="8"/>
      <c r="SGD92" s="8"/>
      <c r="SGE92" s="8"/>
      <c r="SGF92" s="8"/>
      <c r="SGG92" s="8"/>
      <c r="SGH92" s="8"/>
      <c r="SGI92" s="8"/>
      <c r="SGJ92" s="8"/>
      <c r="SGK92" s="8"/>
      <c r="SGL92" s="8"/>
      <c r="SGM92" s="8"/>
      <c r="SGN92" s="8"/>
      <c r="SGO92" s="8"/>
      <c r="SGP92" s="8"/>
      <c r="SGQ92" s="8"/>
      <c r="SGR92" s="8"/>
      <c r="SGS92" s="8"/>
      <c r="SGT92" s="8"/>
      <c r="SGU92" s="8"/>
      <c r="SGV92" s="8"/>
      <c r="SGW92" s="8"/>
      <c r="SGX92" s="8"/>
      <c r="SGY92" s="8"/>
      <c r="SGZ92" s="8"/>
      <c r="SHA92" s="8"/>
      <c r="SHB92" s="8"/>
      <c r="SHC92" s="8"/>
      <c r="SHD92" s="8"/>
      <c r="SHE92" s="8"/>
      <c r="SHF92" s="8"/>
      <c r="SHG92" s="8"/>
      <c r="SHH92" s="8"/>
      <c r="SHI92" s="8"/>
      <c r="SHJ92" s="8"/>
      <c r="SHK92" s="8"/>
      <c r="SHL92" s="8"/>
      <c r="SHM92" s="8"/>
      <c r="SHN92" s="8"/>
      <c r="SHO92" s="8"/>
      <c r="SHP92" s="8"/>
      <c r="SHQ92" s="8"/>
      <c r="SHR92" s="8"/>
      <c r="SHS92" s="8"/>
      <c r="SHT92" s="8"/>
      <c r="SHU92" s="8"/>
      <c r="SHV92" s="8"/>
      <c r="SHW92" s="8"/>
      <c r="SHX92" s="8"/>
      <c r="SHY92" s="8"/>
      <c r="SHZ92" s="8"/>
      <c r="SIA92" s="8"/>
      <c r="SIB92" s="8"/>
      <c r="SIC92" s="8"/>
      <c r="SID92" s="8"/>
      <c r="SIE92" s="8"/>
      <c r="SIF92" s="8"/>
      <c r="SIG92" s="8"/>
      <c r="SIH92" s="8"/>
      <c r="SII92" s="8"/>
      <c r="SIJ92" s="8"/>
      <c r="SIK92" s="8"/>
      <c r="SIL92" s="8"/>
      <c r="SIM92" s="8"/>
      <c r="SIN92" s="8"/>
      <c r="SIO92" s="8"/>
      <c r="SIP92" s="8"/>
      <c r="SIQ92" s="8"/>
      <c r="SIR92" s="8"/>
      <c r="SIS92" s="8"/>
      <c r="SIT92" s="8"/>
      <c r="SIU92" s="8"/>
      <c r="SIV92" s="8"/>
      <c r="SIW92" s="8"/>
      <c r="SIX92" s="8"/>
      <c r="SIY92" s="8"/>
      <c r="SIZ92" s="8"/>
      <c r="SJA92" s="8"/>
      <c r="SJB92" s="8"/>
      <c r="SJC92" s="8"/>
      <c r="SJD92" s="8"/>
      <c r="SJE92" s="8"/>
      <c r="SJF92" s="8"/>
      <c r="SJG92" s="8"/>
      <c r="SJH92" s="8"/>
      <c r="SJI92" s="8"/>
      <c r="SJJ92" s="8"/>
      <c r="SJK92" s="8"/>
      <c r="SJL92" s="8"/>
      <c r="SJM92" s="8"/>
      <c r="SJN92" s="8"/>
      <c r="SJO92" s="8"/>
      <c r="SJP92" s="8"/>
      <c r="SJQ92" s="8"/>
      <c r="SJR92" s="8"/>
      <c r="SJS92" s="8"/>
      <c r="SJT92" s="8"/>
      <c r="SJU92" s="8"/>
      <c r="SJV92" s="8"/>
      <c r="SJW92" s="8"/>
      <c r="SJX92" s="8"/>
      <c r="SJY92" s="8"/>
      <c r="SJZ92" s="8"/>
      <c r="SKA92" s="8"/>
      <c r="SKB92" s="8"/>
      <c r="SKC92" s="8"/>
      <c r="SKD92" s="8"/>
      <c r="SKE92" s="8"/>
      <c r="SKF92" s="8"/>
      <c r="SKG92" s="8"/>
      <c r="SKH92" s="8"/>
      <c r="SKI92" s="8"/>
      <c r="SKJ92" s="8"/>
      <c r="SKK92" s="8"/>
      <c r="SKL92" s="8"/>
      <c r="SKM92" s="8"/>
      <c r="SKN92" s="8"/>
      <c r="SKO92" s="8"/>
      <c r="SKP92" s="8"/>
      <c r="SKQ92" s="8"/>
      <c r="SKR92" s="8"/>
      <c r="SKS92" s="8"/>
      <c r="SKT92" s="8"/>
      <c r="SKU92" s="8"/>
      <c r="SKV92" s="8"/>
      <c r="SKW92" s="8"/>
      <c r="SKX92" s="8"/>
      <c r="SKY92" s="8"/>
      <c r="SKZ92" s="8"/>
      <c r="SLA92" s="8"/>
      <c r="SLB92" s="8"/>
      <c r="SLC92" s="8"/>
      <c r="SLD92" s="8"/>
      <c r="SLE92" s="8"/>
      <c r="SLF92" s="8"/>
      <c r="SLG92" s="8"/>
      <c r="SLH92" s="8"/>
      <c r="SLI92" s="8"/>
      <c r="SLJ92" s="8"/>
      <c r="SLK92" s="8"/>
      <c r="SLL92" s="8"/>
      <c r="SLM92" s="8"/>
      <c r="SLN92" s="8"/>
      <c r="SLO92" s="8"/>
      <c r="SLP92" s="8"/>
      <c r="SLQ92" s="8"/>
      <c r="SLR92" s="8"/>
      <c r="SLS92" s="8"/>
      <c r="SLT92" s="8"/>
      <c r="SLU92" s="8"/>
      <c r="SLV92" s="8"/>
      <c r="SLW92" s="8"/>
      <c r="SLX92" s="8"/>
      <c r="SLY92" s="8"/>
      <c r="SLZ92" s="8"/>
      <c r="SMA92" s="8"/>
      <c r="SMB92" s="8"/>
      <c r="SMC92" s="8"/>
      <c r="SMD92" s="8"/>
      <c r="SME92" s="8"/>
      <c r="SMF92" s="8"/>
      <c r="SMG92" s="8"/>
      <c r="SMH92" s="8"/>
      <c r="SMI92" s="8"/>
      <c r="SMJ92" s="8"/>
      <c r="SMK92" s="8"/>
      <c r="SML92" s="8"/>
      <c r="SMM92" s="8"/>
      <c r="SMN92" s="8"/>
      <c r="SMO92" s="8"/>
      <c r="SMP92" s="8"/>
      <c r="SMQ92" s="8"/>
      <c r="SMR92" s="8"/>
      <c r="SMS92" s="8"/>
      <c r="SMT92" s="8"/>
      <c r="SMU92" s="8"/>
      <c r="SMV92" s="8"/>
      <c r="SMW92" s="8"/>
      <c r="SMX92" s="8"/>
      <c r="SMY92" s="8"/>
      <c r="SMZ92" s="8"/>
      <c r="SNA92" s="8"/>
      <c r="SNB92" s="8"/>
      <c r="SNC92" s="8"/>
      <c r="SND92" s="8"/>
      <c r="SNE92" s="8"/>
      <c r="SNF92" s="8"/>
      <c r="SNG92" s="8"/>
      <c r="SNH92" s="8"/>
      <c r="SNI92" s="8"/>
      <c r="SNJ92" s="8"/>
      <c r="SNK92" s="8"/>
      <c r="SNL92" s="8"/>
      <c r="SNM92" s="8"/>
      <c r="SNN92" s="8"/>
      <c r="SNO92" s="8"/>
      <c r="SNP92" s="8"/>
      <c r="SNQ92" s="8"/>
      <c r="SNR92" s="8"/>
      <c r="SNS92" s="8"/>
      <c r="SNT92" s="8"/>
      <c r="SNU92" s="8"/>
      <c r="SNV92" s="8"/>
      <c r="SNW92" s="8"/>
      <c r="SNX92" s="8"/>
      <c r="SNY92" s="8"/>
      <c r="SNZ92" s="8"/>
      <c r="SOA92" s="8"/>
      <c r="SOB92" s="8"/>
      <c r="SOC92" s="8"/>
      <c r="SOD92" s="8"/>
      <c r="SOE92" s="8"/>
      <c r="SOF92" s="8"/>
      <c r="SOG92" s="8"/>
      <c r="SOH92" s="8"/>
      <c r="SOI92" s="8"/>
      <c r="SOJ92" s="8"/>
      <c r="SOK92" s="8"/>
      <c r="SOL92" s="8"/>
      <c r="SOM92" s="8"/>
      <c r="SON92" s="8"/>
      <c r="SOO92" s="8"/>
      <c r="SOP92" s="8"/>
      <c r="SOQ92" s="8"/>
      <c r="SOR92" s="8"/>
      <c r="SOS92" s="8"/>
      <c r="SOT92" s="8"/>
      <c r="SOU92" s="8"/>
      <c r="SOV92" s="8"/>
      <c r="SOW92" s="8"/>
      <c r="SOX92" s="8"/>
      <c r="SOY92" s="8"/>
      <c r="SOZ92" s="8"/>
      <c r="SPA92" s="8"/>
      <c r="SPB92" s="8"/>
      <c r="SPC92" s="8"/>
      <c r="SPD92" s="8"/>
      <c r="SPE92" s="8"/>
      <c r="SPF92" s="8"/>
      <c r="SPG92" s="8"/>
      <c r="SPH92" s="8"/>
      <c r="SPI92" s="8"/>
      <c r="SPJ92" s="8"/>
      <c r="SPK92" s="8"/>
      <c r="SPL92" s="8"/>
      <c r="SPM92" s="8"/>
      <c r="SPN92" s="8"/>
      <c r="SPO92" s="8"/>
      <c r="SPP92" s="8"/>
      <c r="SPQ92" s="8"/>
      <c r="SPR92" s="8"/>
      <c r="SPS92" s="8"/>
      <c r="SPT92" s="8"/>
      <c r="SPU92" s="8"/>
      <c r="SPV92" s="8"/>
      <c r="SPW92" s="8"/>
      <c r="SPX92" s="8"/>
      <c r="SPY92" s="8"/>
      <c r="SPZ92" s="8"/>
      <c r="SQA92" s="8"/>
      <c r="SQB92" s="8"/>
      <c r="SQC92" s="8"/>
      <c r="SQD92" s="8"/>
      <c r="SQE92" s="8"/>
      <c r="SQF92" s="8"/>
      <c r="SQG92" s="8"/>
      <c r="SQH92" s="8"/>
      <c r="SQI92" s="8"/>
      <c r="SQJ92" s="8"/>
      <c r="SQK92" s="8"/>
      <c r="SQL92" s="8"/>
      <c r="SQM92" s="8"/>
      <c r="SQN92" s="8"/>
      <c r="SQO92" s="8"/>
      <c r="SQP92" s="8"/>
      <c r="SQQ92" s="8"/>
      <c r="SQR92" s="8"/>
      <c r="SQS92" s="8"/>
      <c r="SQT92" s="8"/>
      <c r="SQU92" s="8"/>
      <c r="SQV92" s="8"/>
      <c r="SQW92" s="8"/>
      <c r="SQX92" s="8"/>
      <c r="SQY92" s="8"/>
      <c r="SQZ92" s="8"/>
      <c r="SRA92" s="8"/>
      <c r="SRB92" s="8"/>
      <c r="SRC92" s="8"/>
      <c r="SRD92" s="8"/>
      <c r="SRE92" s="8"/>
      <c r="SRF92" s="8"/>
      <c r="SRG92" s="8"/>
      <c r="SRH92" s="8"/>
      <c r="SRI92" s="8"/>
      <c r="SRJ92" s="8"/>
      <c r="SRK92" s="8"/>
      <c r="SRL92" s="8"/>
      <c r="SRM92" s="8"/>
      <c r="SRN92" s="8"/>
      <c r="SRO92" s="8"/>
      <c r="SRP92" s="8"/>
      <c r="SRQ92" s="8"/>
      <c r="SRR92" s="8"/>
      <c r="SRS92" s="8"/>
      <c r="SRT92" s="8"/>
      <c r="SRU92" s="8"/>
      <c r="SRV92" s="8"/>
      <c r="SRW92" s="8"/>
      <c r="SRX92" s="8"/>
      <c r="SRY92" s="8"/>
      <c r="SRZ92" s="8"/>
      <c r="SSA92" s="8"/>
      <c r="SSB92" s="8"/>
      <c r="SSC92" s="8"/>
      <c r="SSD92" s="8"/>
      <c r="SSE92" s="8"/>
      <c r="SSF92" s="8"/>
      <c r="SSG92" s="8"/>
      <c r="SSH92" s="8"/>
      <c r="SSI92" s="8"/>
      <c r="SSJ92" s="8"/>
      <c r="SSK92" s="8"/>
      <c r="SSL92" s="8"/>
      <c r="SSM92" s="8"/>
      <c r="SSN92" s="8"/>
      <c r="SSO92" s="8"/>
      <c r="SSP92" s="8"/>
      <c r="SSQ92" s="8"/>
      <c r="SSR92" s="8"/>
      <c r="SSS92" s="8"/>
      <c r="SST92" s="8"/>
      <c r="SSU92" s="8"/>
      <c r="SSV92" s="8"/>
      <c r="SSW92" s="8"/>
      <c r="SSX92" s="8"/>
      <c r="SSY92" s="8"/>
      <c r="SSZ92" s="8"/>
      <c r="STA92" s="8"/>
      <c r="STB92" s="8"/>
      <c r="STC92" s="8"/>
      <c r="STD92" s="8"/>
      <c r="STE92" s="8"/>
      <c r="STF92" s="8"/>
      <c r="STG92" s="8"/>
      <c r="STH92" s="8"/>
      <c r="STI92" s="8"/>
      <c r="STJ92" s="8"/>
      <c r="STK92" s="8"/>
      <c r="STL92" s="8"/>
      <c r="STM92" s="8"/>
      <c r="STN92" s="8"/>
      <c r="STO92" s="8"/>
      <c r="STP92" s="8"/>
      <c r="STQ92" s="8"/>
      <c r="STR92" s="8"/>
      <c r="STS92" s="8"/>
      <c r="STT92" s="8"/>
      <c r="STU92" s="8"/>
      <c r="STV92" s="8"/>
      <c r="STW92" s="8"/>
      <c r="STX92" s="8"/>
      <c r="STY92" s="8"/>
      <c r="STZ92" s="8"/>
      <c r="SUA92" s="8"/>
      <c r="SUB92" s="8"/>
      <c r="SUC92" s="8"/>
      <c r="SUD92" s="8"/>
      <c r="SUE92" s="8"/>
      <c r="SUF92" s="8"/>
      <c r="SUG92" s="8"/>
      <c r="SUH92" s="8"/>
      <c r="SUI92" s="8"/>
      <c r="SUJ92" s="8"/>
      <c r="SUK92" s="8"/>
      <c r="SUL92" s="8"/>
      <c r="SUM92" s="8"/>
      <c r="SUN92" s="8"/>
      <c r="SUO92" s="8"/>
      <c r="SUP92" s="8"/>
      <c r="SUQ92" s="8"/>
      <c r="SUR92" s="8"/>
      <c r="SUS92" s="8"/>
      <c r="SUT92" s="8"/>
      <c r="SUU92" s="8"/>
      <c r="SUV92" s="8"/>
      <c r="SUW92" s="8"/>
      <c r="SUX92" s="8"/>
      <c r="SUY92" s="8"/>
      <c r="SUZ92" s="8"/>
      <c r="SVA92" s="8"/>
      <c r="SVB92" s="8"/>
      <c r="SVC92" s="8"/>
      <c r="SVD92" s="8"/>
      <c r="SVE92" s="8"/>
      <c r="SVF92" s="8"/>
      <c r="SVG92" s="8"/>
      <c r="SVH92" s="8"/>
      <c r="SVI92" s="8"/>
      <c r="SVJ92" s="8"/>
      <c r="SVK92" s="8"/>
      <c r="SVL92" s="8"/>
      <c r="SVM92" s="8"/>
      <c r="SVN92" s="8"/>
      <c r="SVO92" s="8"/>
      <c r="SVP92" s="8"/>
      <c r="SVQ92" s="8"/>
      <c r="SVR92" s="8"/>
      <c r="SVS92" s="8"/>
      <c r="SVT92" s="8"/>
      <c r="SVU92" s="8"/>
      <c r="SVV92" s="8"/>
      <c r="SVW92" s="8"/>
      <c r="SVX92" s="8"/>
      <c r="SVY92" s="8"/>
      <c r="SVZ92" s="8"/>
      <c r="SWA92" s="8"/>
      <c r="SWB92" s="8"/>
      <c r="SWC92" s="8"/>
      <c r="SWD92" s="8"/>
      <c r="SWE92" s="8"/>
      <c r="SWF92" s="8"/>
      <c r="SWG92" s="8"/>
      <c r="SWH92" s="8"/>
      <c r="SWI92" s="8"/>
      <c r="SWJ92" s="8"/>
      <c r="SWK92" s="8"/>
      <c r="SWL92" s="8"/>
      <c r="SWM92" s="8"/>
      <c r="SWN92" s="8"/>
      <c r="SWO92" s="8"/>
      <c r="SWP92" s="8"/>
      <c r="SWQ92" s="8"/>
      <c r="SWR92" s="8"/>
      <c r="SWS92" s="8"/>
      <c r="SWT92" s="8"/>
      <c r="SWU92" s="8"/>
      <c r="SWV92" s="8"/>
      <c r="SWW92" s="8"/>
      <c r="SWX92" s="8"/>
      <c r="SWY92" s="8"/>
      <c r="SWZ92" s="8"/>
      <c r="SXA92" s="8"/>
      <c r="SXB92" s="8"/>
      <c r="SXC92" s="8"/>
      <c r="SXD92" s="8"/>
      <c r="SXE92" s="8"/>
      <c r="SXF92" s="8"/>
      <c r="SXG92" s="8"/>
      <c r="SXH92" s="8"/>
      <c r="SXI92" s="8"/>
      <c r="SXJ92" s="8"/>
      <c r="SXK92" s="8"/>
      <c r="SXL92" s="8"/>
      <c r="SXM92" s="8"/>
      <c r="SXN92" s="8"/>
      <c r="SXO92" s="8"/>
      <c r="SXP92" s="8"/>
      <c r="SXQ92" s="8"/>
      <c r="SXR92" s="8"/>
      <c r="SXS92" s="8"/>
      <c r="SXT92" s="8"/>
      <c r="SXU92" s="8"/>
      <c r="SXV92" s="8"/>
      <c r="SXW92" s="8"/>
      <c r="SXX92" s="8"/>
      <c r="SXY92" s="8"/>
      <c r="SXZ92" s="8"/>
      <c r="SYA92" s="8"/>
      <c r="SYB92" s="8"/>
      <c r="SYC92" s="8"/>
      <c r="SYD92" s="8"/>
      <c r="SYE92" s="8"/>
      <c r="SYF92" s="8"/>
      <c r="SYG92" s="8"/>
      <c r="SYH92" s="8"/>
      <c r="SYI92" s="8"/>
      <c r="SYJ92" s="8"/>
      <c r="SYK92" s="8"/>
      <c r="SYL92" s="8"/>
      <c r="SYM92" s="8"/>
      <c r="SYN92" s="8"/>
      <c r="SYO92" s="8"/>
      <c r="SYP92" s="8"/>
      <c r="SYQ92" s="8"/>
      <c r="SYR92" s="8"/>
      <c r="SYS92" s="8"/>
      <c r="SYT92" s="8"/>
      <c r="SYU92" s="8"/>
      <c r="SYV92" s="8"/>
      <c r="SYW92" s="8"/>
      <c r="SYX92" s="8"/>
      <c r="SYY92" s="8"/>
      <c r="SYZ92" s="8"/>
      <c r="SZA92" s="8"/>
      <c r="SZB92" s="8"/>
      <c r="SZC92" s="8"/>
      <c r="SZD92" s="8"/>
      <c r="SZE92" s="8"/>
      <c r="SZF92" s="8"/>
      <c r="SZG92" s="8"/>
      <c r="SZH92" s="8"/>
      <c r="SZI92" s="8"/>
      <c r="SZJ92" s="8"/>
      <c r="SZK92" s="8"/>
      <c r="SZL92" s="8"/>
      <c r="SZM92" s="8"/>
      <c r="SZN92" s="8"/>
      <c r="SZO92" s="8"/>
      <c r="SZP92" s="8"/>
      <c r="SZQ92" s="8"/>
      <c r="SZR92" s="8"/>
      <c r="SZS92" s="8"/>
      <c r="SZT92" s="8"/>
      <c r="SZU92" s="8"/>
      <c r="SZV92" s="8"/>
      <c r="SZW92" s="8"/>
      <c r="SZX92" s="8"/>
      <c r="SZY92" s="8"/>
      <c r="SZZ92" s="8"/>
      <c r="TAA92" s="8"/>
      <c r="TAB92" s="8"/>
      <c r="TAC92" s="8"/>
      <c r="TAD92" s="8"/>
      <c r="TAE92" s="8"/>
      <c r="TAF92" s="8"/>
      <c r="TAG92" s="8"/>
      <c r="TAH92" s="8"/>
      <c r="TAI92" s="8"/>
      <c r="TAJ92" s="8"/>
      <c r="TAK92" s="8"/>
      <c r="TAL92" s="8"/>
      <c r="TAM92" s="8"/>
      <c r="TAN92" s="8"/>
      <c r="TAO92" s="8"/>
      <c r="TAP92" s="8"/>
      <c r="TAQ92" s="8"/>
      <c r="TAR92" s="8"/>
      <c r="TAS92" s="8"/>
      <c r="TAT92" s="8"/>
      <c r="TAU92" s="8"/>
      <c r="TAV92" s="8"/>
      <c r="TAW92" s="8"/>
      <c r="TAX92" s="8"/>
      <c r="TAY92" s="8"/>
      <c r="TAZ92" s="8"/>
      <c r="TBA92" s="8"/>
      <c r="TBB92" s="8"/>
      <c r="TBC92" s="8"/>
      <c r="TBD92" s="8"/>
      <c r="TBE92" s="8"/>
      <c r="TBF92" s="8"/>
      <c r="TBG92" s="8"/>
      <c r="TBH92" s="8"/>
      <c r="TBI92" s="8"/>
      <c r="TBJ92" s="8"/>
      <c r="TBK92" s="8"/>
      <c r="TBL92" s="8"/>
      <c r="TBM92" s="8"/>
      <c r="TBN92" s="8"/>
      <c r="TBO92" s="8"/>
      <c r="TBP92" s="8"/>
      <c r="TBQ92" s="8"/>
      <c r="TBR92" s="8"/>
      <c r="TBS92" s="8"/>
      <c r="TBT92" s="8"/>
      <c r="TBU92" s="8"/>
      <c r="TBV92" s="8"/>
      <c r="TBW92" s="8"/>
      <c r="TBX92" s="8"/>
      <c r="TBY92" s="8"/>
      <c r="TBZ92" s="8"/>
      <c r="TCA92" s="8"/>
      <c r="TCB92" s="8"/>
      <c r="TCC92" s="8"/>
      <c r="TCD92" s="8"/>
      <c r="TCE92" s="8"/>
      <c r="TCF92" s="8"/>
      <c r="TCG92" s="8"/>
      <c r="TCH92" s="8"/>
      <c r="TCI92" s="8"/>
      <c r="TCJ92" s="8"/>
      <c r="TCK92" s="8"/>
      <c r="TCL92" s="8"/>
      <c r="TCM92" s="8"/>
      <c r="TCN92" s="8"/>
      <c r="TCO92" s="8"/>
      <c r="TCP92" s="8"/>
      <c r="TCQ92" s="8"/>
      <c r="TCR92" s="8"/>
      <c r="TCS92" s="8"/>
      <c r="TCT92" s="8"/>
      <c r="TCU92" s="8"/>
      <c r="TCV92" s="8"/>
      <c r="TCW92" s="8"/>
      <c r="TCX92" s="8"/>
      <c r="TCY92" s="8"/>
      <c r="TCZ92" s="8"/>
      <c r="TDA92" s="8"/>
      <c r="TDB92" s="8"/>
      <c r="TDC92" s="8"/>
      <c r="TDD92" s="8"/>
      <c r="TDE92" s="8"/>
      <c r="TDF92" s="8"/>
      <c r="TDG92" s="8"/>
      <c r="TDH92" s="8"/>
      <c r="TDI92" s="8"/>
      <c r="TDJ92" s="8"/>
      <c r="TDK92" s="8"/>
      <c r="TDL92" s="8"/>
      <c r="TDM92" s="8"/>
      <c r="TDN92" s="8"/>
      <c r="TDO92" s="8"/>
      <c r="TDP92" s="8"/>
      <c r="TDQ92" s="8"/>
      <c r="TDR92" s="8"/>
      <c r="TDS92" s="8"/>
      <c r="TDT92" s="8"/>
      <c r="TDU92" s="8"/>
      <c r="TDV92" s="8"/>
      <c r="TDW92" s="8"/>
      <c r="TDX92" s="8"/>
      <c r="TDY92" s="8"/>
      <c r="TDZ92" s="8"/>
      <c r="TEA92" s="8"/>
      <c r="TEB92" s="8"/>
      <c r="TEC92" s="8"/>
      <c r="TED92" s="8"/>
      <c r="TEE92" s="8"/>
      <c r="TEF92" s="8"/>
      <c r="TEG92" s="8"/>
      <c r="TEH92" s="8"/>
      <c r="TEI92" s="8"/>
      <c r="TEJ92" s="8"/>
      <c r="TEK92" s="8"/>
      <c r="TEL92" s="8"/>
      <c r="TEM92" s="8"/>
      <c r="TEN92" s="8"/>
      <c r="TEO92" s="8"/>
      <c r="TEP92" s="8"/>
      <c r="TEQ92" s="8"/>
      <c r="TER92" s="8"/>
      <c r="TES92" s="8"/>
      <c r="TET92" s="8"/>
      <c r="TEU92" s="8"/>
      <c r="TEV92" s="8"/>
      <c r="TEW92" s="8"/>
      <c r="TEX92" s="8"/>
      <c r="TEY92" s="8"/>
      <c r="TEZ92" s="8"/>
      <c r="TFA92" s="8"/>
      <c r="TFB92" s="8"/>
      <c r="TFC92" s="8"/>
      <c r="TFD92" s="8"/>
      <c r="TFE92" s="8"/>
      <c r="TFF92" s="8"/>
      <c r="TFG92" s="8"/>
      <c r="TFH92" s="8"/>
      <c r="TFI92" s="8"/>
      <c r="TFJ92" s="8"/>
      <c r="TFK92" s="8"/>
      <c r="TFL92" s="8"/>
      <c r="TFM92" s="8"/>
      <c r="TFN92" s="8"/>
      <c r="TFO92" s="8"/>
      <c r="TFP92" s="8"/>
      <c r="TFQ92" s="8"/>
      <c r="TFR92" s="8"/>
      <c r="TFS92" s="8"/>
      <c r="TFT92" s="8"/>
      <c r="TFU92" s="8"/>
      <c r="TFV92" s="8"/>
      <c r="TFW92" s="8"/>
      <c r="TFX92" s="8"/>
      <c r="TFY92" s="8"/>
      <c r="TFZ92" s="8"/>
      <c r="TGA92" s="8"/>
      <c r="TGB92" s="8"/>
      <c r="TGC92" s="8"/>
      <c r="TGD92" s="8"/>
      <c r="TGE92" s="8"/>
      <c r="TGF92" s="8"/>
      <c r="TGG92" s="8"/>
      <c r="TGH92" s="8"/>
      <c r="TGI92" s="8"/>
      <c r="TGJ92" s="8"/>
      <c r="TGK92" s="8"/>
      <c r="TGL92" s="8"/>
      <c r="TGM92" s="8"/>
      <c r="TGN92" s="8"/>
      <c r="TGO92" s="8"/>
      <c r="TGP92" s="8"/>
      <c r="TGQ92" s="8"/>
      <c r="TGR92" s="8"/>
      <c r="TGS92" s="8"/>
      <c r="TGT92" s="8"/>
      <c r="TGU92" s="8"/>
      <c r="TGV92" s="8"/>
      <c r="TGW92" s="8"/>
      <c r="TGX92" s="8"/>
      <c r="TGY92" s="8"/>
      <c r="TGZ92" s="8"/>
      <c r="THA92" s="8"/>
      <c r="THB92" s="8"/>
      <c r="THC92" s="8"/>
      <c r="THD92" s="8"/>
      <c r="THE92" s="8"/>
      <c r="THF92" s="8"/>
      <c r="THG92" s="8"/>
      <c r="THH92" s="8"/>
      <c r="THI92" s="8"/>
      <c r="THJ92" s="8"/>
      <c r="THK92" s="8"/>
      <c r="THL92" s="8"/>
      <c r="THM92" s="8"/>
      <c r="THN92" s="8"/>
      <c r="THO92" s="8"/>
      <c r="THP92" s="8"/>
      <c r="THQ92" s="8"/>
      <c r="THR92" s="8"/>
      <c r="THS92" s="8"/>
      <c r="THT92" s="8"/>
      <c r="THU92" s="8"/>
      <c r="THV92" s="8"/>
      <c r="THW92" s="8"/>
      <c r="THX92" s="8"/>
      <c r="THY92" s="8"/>
      <c r="THZ92" s="8"/>
      <c r="TIA92" s="8"/>
      <c r="TIB92" s="8"/>
      <c r="TIC92" s="8"/>
      <c r="TID92" s="8"/>
      <c r="TIE92" s="8"/>
      <c r="TIF92" s="8"/>
      <c r="TIG92" s="8"/>
      <c r="TIH92" s="8"/>
      <c r="TII92" s="8"/>
      <c r="TIJ92" s="8"/>
      <c r="TIK92" s="8"/>
      <c r="TIL92" s="8"/>
      <c r="TIM92" s="8"/>
      <c r="TIN92" s="8"/>
      <c r="TIO92" s="8"/>
      <c r="TIP92" s="8"/>
      <c r="TIQ92" s="8"/>
      <c r="TIR92" s="8"/>
      <c r="TIS92" s="8"/>
      <c r="TIT92" s="8"/>
      <c r="TIU92" s="8"/>
      <c r="TIV92" s="8"/>
      <c r="TIW92" s="8"/>
      <c r="TIX92" s="8"/>
      <c r="TIY92" s="8"/>
      <c r="TIZ92" s="8"/>
      <c r="TJA92" s="8"/>
      <c r="TJB92" s="8"/>
      <c r="TJC92" s="8"/>
      <c r="TJD92" s="8"/>
      <c r="TJE92" s="8"/>
      <c r="TJF92" s="8"/>
      <c r="TJG92" s="8"/>
      <c r="TJH92" s="8"/>
      <c r="TJI92" s="8"/>
      <c r="TJJ92" s="8"/>
      <c r="TJK92" s="8"/>
      <c r="TJL92" s="8"/>
      <c r="TJM92" s="8"/>
      <c r="TJN92" s="8"/>
      <c r="TJO92" s="8"/>
      <c r="TJP92" s="8"/>
      <c r="TJQ92" s="8"/>
      <c r="TJR92" s="8"/>
      <c r="TJS92" s="8"/>
      <c r="TJT92" s="8"/>
      <c r="TJU92" s="8"/>
      <c r="TJV92" s="8"/>
      <c r="TJW92" s="8"/>
      <c r="TJX92" s="8"/>
      <c r="TJY92" s="8"/>
      <c r="TJZ92" s="8"/>
      <c r="TKA92" s="8"/>
      <c r="TKB92" s="8"/>
      <c r="TKC92" s="8"/>
      <c r="TKD92" s="8"/>
      <c r="TKE92" s="8"/>
      <c r="TKF92" s="8"/>
      <c r="TKG92" s="8"/>
      <c r="TKH92" s="8"/>
      <c r="TKI92" s="8"/>
      <c r="TKJ92" s="8"/>
      <c r="TKK92" s="8"/>
      <c r="TKL92" s="8"/>
      <c r="TKM92" s="8"/>
      <c r="TKN92" s="8"/>
      <c r="TKO92" s="8"/>
      <c r="TKP92" s="8"/>
      <c r="TKQ92" s="8"/>
      <c r="TKR92" s="8"/>
      <c r="TKS92" s="8"/>
      <c r="TKT92" s="8"/>
      <c r="TKU92" s="8"/>
      <c r="TKV92" s="8"/>
      <c r="TKW92" s="8"/>
      <c r="TKX92" s="8"/>
      <c r="TKY92" s="8"/>
      <c r="TKZ92" s="8"/>
      <c r="TLA92" s="8"/>
      <c r="TLB92" s="8"/>
      <c r="TLC92" s="8"/>
      <c r="TLD92" s="8"/>
      <c r="TLE92" s="8"/>
      <c r="TLF92" s="8"/>
      <c r="TLG92" s="8"/>
      <c r="TLH92" s="8"/>
      <c r="TLI92" s="8"/>
      <c r="TLJ92" s="8"/>
      <c r="TLK92" s="8"/>
      <c r="TLL92" s="8"/>
      <c r="TLM92" s="8"/>
      <c r="TLN92" s="8"/>
      <c r="TLO92" s="8"/>
      <c r="TLP92" s="8"/>
      <c r="TLQ92" s="8"/>
      <c r="TLR92" s="8"/>
      <c r="TLS92" s="8"/>
      <c r="TLT92" s="8"/>
      <c r="TLU92" s="8"/>
      <c r="TLV92" s="8"/>
      <c r="TLW92" s="8"/>
      <c r="TLX92" s="8"/>
      <c r="TLY92" s="8"/>
      <c r="TLZ92" s="8"/>
      <c r="TMA92" s="8"/>
      <c r="TMB92" s="8"/>
      <c r="TMC92" s="8"/>
      <c r="TMD92" s="8"/>
      <c r="TME92" s="8"/>
      <c r="TMF92" s="8"/>
      <c r="TMG92" s="8"/>
      <c r="TMH92" s="8"/>
      <c r="TMI92" s="8"/>
      <c r="TMJ92" s="8"/>
      <c r="TMK92" s="8"/>
      <c r="TML92" s="8"/>
      <c r="TMM92" s="8"/>
      <c r="TMN92" s="8"/>
      <c r="TMO92" s="8"/>
      <c r="TMP92" s="8"/>
      <c r="TMQ92" s="8"/>
      <c r="TMR92" s="8"/>
      <c r="TMS92" s="8"/>
      <c r="TMT92" s="8"/>
      <c r="TMU92" s="8"/>
      <c r="TMV92" s="8"/>
      <c r="TMW92" s="8"/>
      <c r="TMX92" s="8"/>
      <c r="TMY92" s="8"/>
      <c r="TMZ92" s="8"/>
      <c r="TNA92" s="8"/>
      <c r="TNB92" s="8"/>
      <c r="TNC92" s="8"/>
      <c r="TND92" s="8"/>
      <c r="TNE92" s="8"/>
      <c r="TNF92" s="8"/>
      <c r="TNG92" s="8"/>
      <c r="TNH92" s="8"/>
      <c r="TNI92" s="8"/>
      <c r="TNJ92" s="8"/>
      <c r="TNK92" s="8"/>
      <c r="TNL92" s="8"/>
      <c r="TNM92" s="8"/>
      <c r="TNN92" s="8"/>
      <c r="TNO92" s="8"/>
      <c r="TNP92" s="8"/>
      <c r="TNQ92" s="8"/>
      <c r="TNR92" s="8"/>
      <c r="TNS92" s="8"/>
      <c r="TNT92" s="8"/>
      <c r="TNU92" s="8"/>
      <c r="TNV92" s="8"/>
      <c r="TNW92" s="8"/>
      <c r="TNX92" s="8"/>
      <c r="TNY92" s="8"/>
      <c r="TNZ92" s="8"/>
      <c r="TOA92" s="8"/>
      <c r="TOB92" s="8"/>
      <c r="TOC92" s="8"/>
      <c r="TOD92" s="8"/>
      <c r="TOE92" s="8"/>
      <c r="TOF92" s="8"/>
      <c r="TOG92" s="8"/>
      <c r="TOH92" s="8"/>
      <c r="TOI92" s="8"/>
      <c r="TOJ92" s="8"/>
      <c r="TOK92" s="8"/>
      <c r="TOL92" s="8"/>
      <c r="TOM92" s="8"/>
      <c r="TON92" s="8"/>
      <c r="TOO92" s="8"/>
      <c r="TOP92" s="8"/>
      <c r="TOQ92" s="8"/>
      <c r="TOR92" s="8"/>
      <c r="TOS92" s="8"/>
      <c r="TOT92" s="8"/>
      <c r="TOU92" s="8"/>
      <c r="TOV92" s="8"/>
      <c r="TOW92" s="8"/>
      <c r="TOX92" s="8"/>
      <c r="TOY92" s="8"/>
      <c r="TOZ92" s="8"/>
      <c r="TPA92" s="8"/>
      <c r="TPB92" s="8"/>
      <c r="TPC92" s="8"/>
      <c r="TPD92" s="8"/>
      <c r="TPE92" s="8"/>
      <c r="TPF92" s="8"/>
      <c r="TPG92" s="8"/>
      <c r="TPH92" s="8"/>
      <c r="TPI92" s="8"/>
      <c r="TPJ92" s="8"/>
      <c r="TPK92" s="8"/>
      <c r="TPL92" s="8"/>
      <c r="TPM92" s="8"/>
      <c r="TPN92" s="8"/>
      <c r="TPO92" s="8"/>
      <c r="TPP92" s="8"/>
      <c r="TPQ92" s="8"/>
      <c r="TPR92" s="8"/>
      <c r="TPS92" s="8"/>
      <c r="TPT92" s="8"/>
      <c r="TPU92" s="8"/>
      <c r="TPV92" s="8"/>
      <c r="TPW92" s="8"/>
      <c r="TPX92" s="8"/>
      <c r="TPY92" s="8"/>
      <c r="TPZ92" s="8"/>
      <c r="TQA92" s="8"/>
      <c r="TQB92" s="8"/>
      <c r="TQC92" s="8"/>
      <c r="TQD92" s="8"/>
      <c r="TQE92" s="8"/>
      <c r="TQF92" s="8"/>
      <c r="TQG92" s="8"/>
      <c r="TQH92" s="8"/>
      <c r="TQI92" s="8"/>
      <c r="TQJ92" s="8"/>
      <c r="TQK92" s="8"/>
      <c r="TQL92" s="8"/>
      <c r="TQM92" s="8"/>
      <c r="TQN92" s="8"/>
      <c r="TQO92" s="8"/>
      <c r="TQP92" s="8"/>
      <c r="TQQ92" s="8"/>
      <c r="TQR92" s="8"/>
      <c r="TQS92" s="8"/>
      <c r="TQT92" s="8"/>
      <c r="TQU92" s="8"/>
      <c r="TQV92" s="8"/>
      <c r="TQW92" s="8"/>
      <c r="TQX92" s="8"/>
      <c r="TQY92" s="8"/>
      <c r="TQZ92" s="8"/>
      <c r="TRA92" s="8"/>
      <c r="TRB92" s="8"/>
      <c r="TRC92" s="8"/>
      <c r="TRD92" s="8"/>
      <c r="TRE92" s="8"/>
      <c r="TRF92" s="8"/>
      <c r="TRG92" s="8"/>
      <c r="TRH92" s="8"/>
      <c r="TRI92" s="8"/>
      <c r="TRJ92" s="8"/>
      <c r="TRK92" s="8"/>
      <c r="TRL92" s="8"/>
      <c r="TRM92" s="8"/>
      <c r="TRN92" s="8"/>
      <c r="TRO92" s="8"/>
      <c r="TRP92" s="8"/>
      <c r="TRQ92" s="8"/>
      <c r="TRR92" s="8"/>
      <c r="TRS92" s="8"/>
      <c r="TRT92" s="8"/>
      <c r="TRU92" s="8"/>
      <c r="TRV92" s="8"/>
      <c r="TRW92" s="8"/>
      <c r="TRX92" s="8"/>
      <c r="TRY92" s="8"/>
      <c r="TRZ92" s="8"/>
      <c r="TSA92" s="8"/>
      <c r="TSB92" s="8"/>
      <c r="TSC92" s="8"/>
      <c r="TSD92" s="8"/>
      <c r="TSE92" s="8"/>
      <c r="TSF92" s="8"/>
      <c r="TSG92" s="8"/>
      <c r="TSH92" s="8"/>
      <c r="TSI92" s="8"/>
      <c r="TSJ92" s="8"/>
      <c r="TSK92" s="8"/>
      <c r="TSL92" s="8"/>
      <c r="TSM92" s="8"/>
      <c r="TSN92" s="8"/>
      <c r="TSO92" s="8"/>
      <c r="TSP92" s="8"/>
      <c r="TSQ92" s="8"/>
      <c r="TSR92" s="8"/>
      <c r="TSS92" s="8"/>
      <c r="TST92" s="8"/>
      <c r="TSU92" s="8"/>
      <c r="TSV92" s="8"/>
      <c r="TSW92" s="8"/>
      <c r="TSX92" s="8"/>
      <c r="TSY92" s="8"/>
      <c r="TSZ92" s="8"/>
      <c r="TTA92" s="8"/>
      <c r="TTB92" s="8"/>
      <c r="TTC92" s="8"/>
      <c r="TTD92" s="8"/>
      <c r="TTE92" s="8"/>
      <c r="TTF92" s="8"/>
      <c r="TTG92" s="8"/>
      <c r="TTH92" s="8"/>
      <c r="TTI92" s="8"/>
      <c r="TTJ92" s="8"/>
      <c r="TTK92" s="8"/>
      <c r="TTL92" s="8"/>
      <c r="TTM92" s="8"/>
      <c r="TTN92" s="8"/>
      <c r="TTO92" s="8"/>
      <c r="TTP92" s="8"/>
      <c r="TTQ92" s="8"/>
      <c r="TTR92" s="8"/>
      <c r="TTS92" s="8"/>
      <c r="TTT92" s="8"/>
      <c r="TTU92" s="8"/>
      <c r="TTV92" s="8"/>
      <c r="TTW92" s="8"/>
      <c r="TTX92" s="8"/>
      <c r="TTY92" s="8"/>
      <c r="TTZ92" s="8"/>
      <c r="TUA92" s="8"/>
      <c r="TUB92" s="8"/>
      <c r="TUC92" s="8"/>
      <c r="TUD92" s="8"/>
      <c r="TUE92" s="8"/>
      <c r="TUF92" s="8"/>
      <c r="TUG92" s="8"/>
      <c r="TUH92" s="8"/>
      <c r="TUI92" s="8"/>
      <c r="TUJ92" s="8"/>
      <c r="TUK92" s="8"/>
      <c r="TUL92" s="8"/>
      <c r="TUM92" s="8"/>
      <c r="TUN92" s="8"/>
      <c r="TUO92" s="8"/>
      <c r="TUP92" s="8"/>
      <c r="TUQ92" s="8"/>
      <c r="TUR92" s="8"/>
      <c r="TUS92" s="8"/>
      <c r="TUT92" s="8"/>
      <c r="TUU92" s="8"/>
      <c r="TUV92" s="8"/>
      <c r="TUW92" s="8"/>
      <c r="TUX92" s="8"/>
      <c r="TUY92" s="8"/>
      <c r="TUZ92" s="8"/>
      <c r="TVA92" s="8"/>
      <c r="TVB92" s="8"/>
      <c r="TVC92" s="8"/>
      <c r="TVD92" s="8"/>
      <c r="TVE92" s="8"/>
      <c r="TVF92" s="8"/>
      <c r="TVG92" s="8"/>
      <c r="TVH92" s="8"/>
      <c r="TVI92" s="8"/>
      <c r="TVJ92" s="8"/>
      <c r="TVK92" s="8"/>
      <c r="TVL92" s="8"/>
      <c r="TVM92" s="8"/>
      <c r="TVN92" s="8"/>
      <c r="TVO92" s="8"/>
      <c r="TVP92" s="8"/>
      <c r="TVQ92" s="8"/>
      <c r="TVR92" s="8"/>
      <c r="TVS92" s="8"/>
      <c r="TVT92" s="8"/>
      <c r="TVU92" s="8"/>
      <c r="TVV92" s="8"/>
      <c r="TVW92" s="8"/>
      <c r="TVX92" s="8"/>
      <c r="TVY92" s="8"/>
      <c r="TVZ92" s="8"/>
      <c r="TWA92" s="8"/>
      <c r="TWB92" s="8"/>
      <c r="TWC92" s="8"/>
      <c r="TWD92" s="8"/>
      <c r="TWE92" s="8"/>
      <c r="TWF92" s="8"/>
      <c r="TWG92" s="8"/>
      <c r="TWH92" s="8"/>
      <c r="TWI92" s="8"/>
      <c r="TWJ92" s="8"/>
      <c r="TWK92" s="8"/>
      <c r="TWL92" s="8"/>
      <c r="TWM92" s="8"/>
      <c r="TWN92" s="8"/>
      <c r="TWO92" s="8"/>
      <c r="TWP92" s="8"/>
      <c r="TWQ92" s="8"/>
      <c r="TWR92" s="8"/>
      <c r="TWS92" s="8"/>
      <c r="TWT92" s="8"/>
      <c r="TWU92" s="8"/>
      <c r="TWV92" s="8"/>
      <c r="TWW92" s="8"/>
      <c r="TWX92" s="8"/>
      <c r="TWY92" s="8"/>
      <c r="TWZ92" s="8"/>
      <c r="TXA92" s="8"/>
      <c r="TXB92" s="8"/>
      <c r="TXC92" s="8"/>
      <c r="TXD92" s="8"/>
      <c r="TXE92" s="8"/>
      <c r="TXF92" s="8"/>
      <c r="TXG92" s="8"/>
      <c r="TXH92" s="8"/>
      <c r="TXI92" s="8"/>
      <c r="TXJ92" s="8"/>
      <c r="TXK92" s="8"/>
      <c r="TXL92" s="8"/>
      <c r="TXM92" s="8"/>
      <c r="TXN92" s="8"/>
      <c r="TXO92" s="8"/>
      <c r="TXP92" s="8"/>
      <c r="TXQ92" s="8"/>
      <c r="TXR92" s="8"/>
      <c r="TXS92" s="8"/>
      <c r="TXT92" s="8"/>
      <c r="TXU92" s="8"/>
      <c r="TXV92" s="8"/>
      <c r="TXW92" s="8"/>
      <c r="TXX92" s="8"/>
      <c r="TXY92" s="8"/>
      <c r="TXZ92" s="8"/>
      <c r="TYA92" s="8"/>
      <c r="TYB92" s="8"/>
      <c r="TYC92" s="8"/>
      <c r="TYD92" s="8"/>
      <c r="TYE92" s="8"/>
      <c r="TYF92" s="8"/>
      <c r="TYG92" s="8"/>
      <c r="TYH92" s="8"/>
      <c r="TYI92" s="8"/>
      <c r="TYJ92" s="8"/>
      <c r="TYK92" s="8"/>
      <c r="TYL92" s="8"/>
      <c r="TYM92" s="8"/>
      <c r="TYN92" s="8"/>
      <c r="TYO92" s="8"/>
      <c r="TYP92" s="8"/>
      <c r="TYQ92" s="8"/>
      <c r="TYR92" s="8"/>
      <c r="TYS92" s="8"/>
      <c r="TYT92" s="8"/>
      <c r="TYU92" s="8"/>
      <c r="TYV92" s="8"/>
      <c r="TYW92" s="8"/>
      <c r="TYX92" s="8"/>
      <c r="TYY92" s="8"/>
      <c r="TYZ92" s="8"/>
      <c r="TZA92" s="8"/>
      <c r="TZB92" s="8"/>
      <c r="TZC92" s="8"/>
      <c r="TZD92" s="8"/>
      <c r="TZE92" s="8"/>
      <c r="TZF92" s="8"/>
      <c r="TZG92" s="8"/>
      <c r="TZH92" s="8"/>
      <c r="TZI92" s="8"/>
      <c r="TZJ92" s="8"/>
      <c r="TZK92" s="8"/>
      <c r="TZL92" s="8"/>
      <c r="TZM92" s="8"/>
      <c r="TZN92" s="8"/>
      <c r="TZO92" s="8"/>
      <c r="TZP92" s="8"/>
      <c r="TZQ92" s="8"/>
      <c r="TZR92" s="8"/>
      <c r="TZS92" s="8"/>
      <c r="TZT92" s="8"/>
      <c r="TZU92" s="8"/>
      <c r="TZV92" s="8"/>
      <c r="TZW92" s="8"/>
      <c r="TZX92" s="8"/>
      <c r="TZY92" s="8"/>
      <c r="TZZ92" s="8"/>
      <c r="UAA92" s="8"/>
      <c r="UAB92" s="8"/>
      <c r="UAC92" s="8"/>
      <c r="UAD92" s="8"/>
      <c r="UAE92" s="8"/>
      <c r="UAF92" s="8"/>
      <c r="UAG92" s="8"/>
      <c r="UAH92" s="8"/>
      <c r="UAI92" s="8"/>
      <c r="UAJ92" s="8"/>
      <c r="UAK92" s="8"/>
      <c r="UAL92" s="8"/>
      <c r="UAM92" s="8"/>
      <c r="UAN92" s="8"/>
      <c r="UAO92" s="8"/>
      <c r="UAP92" s="8"/>
      <c r="UAQ92" s="8"/>
      <c r="UAR92" s="8"/>
      <c r="UAS92" s="8"/>
      <c r="UAT92" s="8"/>
      <c r="UAU92" s="8"/>
      <c r="UAV92" s="8"/>
      <c r="UAW92" s="8"/>
      <c r="UAX92" s="8"/>
      <c r="UAY92" s="8"/>
      <c r="UAZ92" s="8"/>
      <c r="UBA92" s="8"/>
      <c r="UBB92" s="8"/>
      <c r="UBC92" s="8"/>
      <c r="UBD92" s="8"/>
      <c r="UBE92" s="8"/>
      <c r="UBF92" s="8"/>
      <c r="UBG92" s="8"/>
      <c r="UBH92" s="8"/>
      <c r="UBI92" s="8"/>
      <c r="UBJ92" s="8"/>
      <c r="UBK92" s="8"/>
      <c r="UBL92" s="8"/>
      <c r="UBM92" s="8"/>
      <c r="UBN92" s="8"/>
      <c r="UBO92" s="8"/>
      <c r="UBP92" s="8"/>
      <c r="UBQ92" s="8"/>
      <c r="UBR92" s="8"/>
      <c r="UBS92" s="8"/>
      <c r="UBT92" s="8"/>
      <c r="UBU92" s="8"/>
      <c r="UBV92" s="8"/>
      <c r="UBW92" s="8"/>
      <c r="UBX92" s="8"/>
      <c r="UBY92" s="8"/>
      <c r="UBZ92" s="8"/>
      <c r="UCA92" s="8"/>
      <c r="UCB92" s="8"/>
      <c r="UCC92" s="8"/>
      <c r="UCD92" s="8"/>
      <c r="UCE92" s="8"/>
      <c r="UCF92" s="8"/>
      <c r="UCG92" s="8"/>
      <c r="UCH92" s="8"/>
      <c r="UCI92" s="8"/>
      <c r="UCJ92" s="8"/>
      <c r="UCK92" s="8"/>
      <c r="UCL92" s="8"/>
      <c r="UCM92" s="8"/>
      <c r="UCN92" s="8"/>
      <c r="UCO92" s="8"/>
      <c r="UCP92" s="8"/>
      <c r="UCQ92" s="8"/>
      <c r="UCR92" s="8"/>
      <c r="UCS92" s="8"/>
      <c r="UCT92" s="8"/>
      <c r="UCU92" s="8"/>
      <c r="UCV92" s="8"/>
      <c r="UCW92" s="8"/>
      <c r="UCX92" s="8"/>
      <c r="UCY92" s="8"/>
      <c r="UCZ92" s="8"/>
      <c r="UDA92" s="8"/>
      <c r="UDB92" s="8"/>
      <c r="UDC92" s="8"/>
      <c r="UDD92" s="8"/>
      <c r="UDE92" s="8"/>
      <c r="UDF92" s="8"/>
      <c r="UDG92" s="8"/>
      <c r="UDH92" s="8"/>
      <c r="UDI92" s="8"/>
      <c r="UDJ92" s="8"/>
      <c r="UDK92" s="8"/>
      <c r="UDL92" s="8"/>
      <c r="UDM92" s="8"/>
      <c r="UDN92" s="8"/>
      <c r="UDO92" s="8"/>
      <c r="UDP92" s="8"/>
      <c r="UDQ92" s="8"/>
      <c r="UDR92" s="8"/>
      <c r="UDS92" s="8"/>
      <c r="UDT92" s="8"/>
      <c r="UDU92" s="8"/>
      <c r="UDV92" s="8"/>
      <c r="UDW92" s="8"/>
      <c r="UDX92" s="8"/>
      <c r="UDY92" s="8"/>
      <c r="UDZ92" s="8"/>
      <c r="UEA92" s="8"/>
      <c r="UEB92" s="8"/>
      <c r="UEC92" s="8"/>
      <c r="UED92" s="8"/>
      <c r="UEE92" s="8"/>
      <c r="UEF92" s="8"/>
      <c r="UEG92" s="8"/>
      <c r="UEH92" s="8"/>
      <c r="UEI92" s="8"/>
      <c r="UEJ92" s="8"/>
      <c r="UEK92" s="8"/>
      <c r="UEL92" s="8"/>
      <c r="UEM92" s="8"/>
      <c r="UEN92" s="8"/>
      <c r="UEO92" s="8"/>
      <c r="UEP92" s="8"/>
      <c r="UEQ92" s="8"/>
      <c r="UER92" s="8"/>
      <c r="UES92" s="8"/>
      <c r="UET92" s="8"/>
      <c r="UEU92" s="8"/>
      <c r="UEV92" s="8"/>
      <c r="UEW92" s="8"/>
      <c r="UEX92" s="8"/>
      <c r="UEY92" s="8"/>
      <c r="UEZ92" s="8"/>
      <c r="UFA92" s="8"/>
      <c r="UFB92" s="8"/>
      <c r="UFC92" s="8"/>
      <c r="UFD92" s="8"/>
      <c r="UFE92" s="8"/>
      <c r="UFF92" s="8"/>
      <c r="UFG92" s="8"/>
      <c r="UFH92" s="8"/>
      <c r="UFI92" s="8"/>
      <c r="UFJ92" s="8"/>
      <c r="UFK92" s="8"/>
      <c r="UFL92" s="8"/>
      <c r="UFM92" s="8"/>
      <c r="UFN92" s="8"/>
      <c r="UFO92" s="8"/>
      <c r="UFP92" s="8"/>
      <c r="UFQ92" s="8"/>
      <c r="UFR92" s="8"/>
      <c r="UFS92" s="8"/>
      <c r="UFT92" s="8"/>
      <c r="UFU92" s="8"/>
      <c r="UFV92" s="8"/>
      <c r="UFW92" s="8"/>
      <c r="UFX92" s="8"/>
      <c r="UFY92" s="8"/>
      <c r="UFZ92" s="8"/>
      <c r="UGA92" s="8"/>
      <c r="UGB92" s="8"/>
      <c r="UGC92" s="8"/>
      <c r="UGD92" s="8"/>
      <c r="UGE92" s="8"/>
      <c r="UGF92" s="8"/>
      <c r="UGG92" s="8"/>
      <c r="UGH92" s="8"/>
      <c r="UGI92" s="8"/>
      <c r="UGJ92" s="8"/>
      <c r="UGK92" s="8"/>
      <c r="UGL92" s="8"/>
      <c r="UGM92" s="8"/>
      <c r="UGN92" s="8"/>
      <c r="UGO92" s="8"/>
      <c r="UGP92" s="8"/>
      <c r="UGQ92" s="8"/>
      <c r="UGR92" s="8"/>
      <c r="UGS92" s="8"/>
      <c r="UGT92" s="8"/>
      <c r="UGU92" s="8"/>
      <c r="UGV92" s="8"/>
      <c r="UGW92" s="8"/>
      <c r="UGX92" s="8"/>
      <c r="UGY92" s="8"/>
      <c r="UGZ92" s="8"/>
      <c r="UHA92" s="8"/>
      <c r="UHB92" s="8"/>
      <c r="UHC92" s="8"/>
      <c r="UHD92" s="8"/>
      <c r="UHE92" s="8"/>
      <c r="UHF92" s="8"/>
      <c r="UHG92" s="8"/>
      <c r="UHH92" s="8"/>
      <c r="UHI92" s="8"/>
      <c r="UHJ92" s="8"/>
      <c r="UHK92" s="8"/>
      <c r="UHL92" s="8"/>
      <c r="UHM92" s="8"/>
      <c r="UHN92" s="8"/>
      <c r="UHO92" s="8"/>
      <c r="UHP92" s="8"/>
      <c r="UHQ92" s="8"/>
      <c r="UHR92" s="8"/>
      <c r="UHS92" s="8"/>
      <c r="UHT92" s="8"/>
      <c r="UHU92" s="8"/>
      <c r="UHV92" s="8"/>
      <c r="UHW92" s="8"/>
      <c r="UHX92" s="8"/>
      <c r="UHY92" s="8"/>
      <c r="UHZ92" s="8"/>
      <c r="UIA92" s="8"/>
      <c r="UIB92" s="8"/>
      <c r="UIC92" s="8"/>
      <c r="UID92" s="8"/>
      <c r="UIE92" s="8"/>
      <c r="UIF92" s="8"/>
      <c r="UIG92" s="8"/>
      <c r="UIH92" s="8"/>
      <c r="UII92" s="8"/>
      <c r="UIJ92" s="8"/>
      <c r="UIK92" s="8"/>
      <c r="UIL92" s="8"/>
      <c r="UIM92" s="8"/>
      <c r="UIN92" s="8"/>
      <c r="UIO92" s="8"/>
      <c r="UIP92" s="8"/>
      <c r="UIQ92" s="8"/>
      <c r="UIR92" s="8"/>
      <c r="UIS92" s="8"/>
      <c r="UIT92" s="8"/>
      <c r="UIU92" s="8"/>
      <c r="UIV92" s="8"/>
      <c r="UIW92" s="8"/>
      <c r="UIX92" s="8"/>
      <c r="UIY92" s="8"/>
      <c r="UIZ92" s="8"/>
      <c r="UJA92" s="8"/>
      <c r="UJB92" s="8"/>
      <c r="UJC92" s="8"/>
      <c r="UJD92" s="8"/>
      <c r="UJE92" s="8"/>
      <c r="UJF92" s="8"/>
      <c r="UJG92" s="8"/>
      <c r="UJH92" s="8"/>
      <c r="UJI92" s="8"/>
      <c r="UJJ92" s="8"/>
      <c r="UJK92" s="8"/>
      <c r="UJL92" s="8"/>
      <c r="UJM92" s="8"/>
      <c r="UJN92" s="8"/>
      <c r="UJO92" s="8"/>
      <c r="UJP92" s="8"/>
      <c r="UJQ92" s="8"/>
      <c r="UJR92" s="8"/>
      <c r="UJS92" s="8"/>
      <c r="UJT92" s="8"/>
      <c r="UJU92" s="8"/>
      <c r="UJV92" s="8"/>
      <c r="UJW92" s="8"/>
      <c r="UJX92" s="8"/>
      <c r="UJY92" s="8"/>
      <c r="UJZ92" s="8"/>
      <c r="UKA92" s="8"/>
      <c r="UKB92" s="8"/>
      <c r="UKC92" s="8"/>
      <c r="UKD92" s="8"/>
      <c r="UKE92" s="8"/>
      <c r="UKF92" s="8"/>
      <c r="UKG92" s="8"/>
      <c r="UKH92" s="8"/>
      <c r="UKI92" s="8"/>
      <c r="UKJ92" s="8"/>
      <c r="UKK92" s="8"/>
      <c r="UKL92" s="8"/>
      <c r="UKM92" s="8"/>
      <c r="UKN92" s="8"/>
      <c r="UKO92" s="8"/>
      <c r="UKP92" s="8"/>
      <c r="UKQ92" s="8"/>
      <c r="UKR92" s="8"/>
      <c r="UKS92" s="8"/>
      <c r="UKT92" s="8"/>
      <c r="UKU92" s="8"/>
      <c r="UKV92" s="8"/>
      <c r="UKW92" s="8"/>
      <c r="UKX92" s="8"/>
      <c r="UKY92" s="8"/>
      <c r="UKZ92" s="8"/>
      <c r="ULA92" s="8"/>
      <c r="ULB92" s="8"/>
      <c r="ULC92" s="8"/>
      <c r="ULD92" s="8"/>
      <c r="ULE92" s="8"/>
      <c r="ULF92" s="8"/>
      <c r="ULG92" s="8"/>
      <c r="ULH92" s="8"/>
      <c r="ULI92" s="8"/>
      <c r="ULJ92" s="8"/>
      <c r="ULK92" s="8"/>
      <c r="ULL92" s="8"/>
      <c r="ULM92" s="8"/>
      <c r="ULN92" s="8"/>
      <c r="ULO92" s="8"/>
      <c r="ULP92" s="8"/>
      <c r="ULQ92" s="8"/>
      <c r="ULR92" s="8"/>
      <c r="ULS92" s="8"/>
      <c r="ULT92" s="8"/>
      <c r="ULU92" s="8"/>
      <c r="ULV92" s="8"/>
      <c r="ULW92" s="8"/>
      <c r="ULX92" s="8"/>
      <c r="ULY92" s="8"/>
      <c r="ULZ92" s="8"/>
      <c r="UMA92" s="8"/>
      <c r="UMB92" s="8"/>
      <c r="UMC92" s="8"/>
      <c r="UMD92" s="8"/>
      <c r="UME92" s="8"/>
      <c r="UMF92" s="8"/>
      <c r="UMG92" s="8"/>
      <c r="UMH92" s="8"/>
      <c r="UMI92" s="8"/>
      <c r="UMJ92" s="8"/>
      <c r="UMK92" s="8"/>
      <c r="UML92" s="8"/>
      <c r="UMM92" s="8"/>
      <c r="UMN92" s="8"/>
      <c r="UMO92" s="8"/>
      <c r="UMP92" s="8"/>
      <c r="UMQ92" s="8"/>
      <c r="UMR92" s="8"/>
      <c r="UMS92" s="8"/>
      <c r="UMT92" s="8"/>
      <c r="UMU92" s="8"/>
      <c r="UMV92" s="8"/>
      <c r="UMW92" s="8"/>
      <c r="UMX92" s="8"/>
      <c r="UMY92" s="8"/>
      <c r="UMZ92" s="8"/>
      <c r="UNA92" s="8"/>
      <c r="UNB92" s="8"/>
      <c r="UNC92" s="8"/>
      <c r="UND92" s="8"/>
      <c r="UNE92" s="8"/>
      <c r="UNF92" s="8"/>
      <c r="UNG92" s="8"/>
      <c r="UNH92" s="8"/>
      <c r="UNI92" s="8"/>
      <c r="UNJ92" s="8"/>
      <c r="UNK92" s="8"/>
      <c r="UNL92" s="8"/>
      <c r="UNM92" s="8"/>
      <c r="UNN92" s="8"/>
      <c r="UNO92" s="8"/>
      <c r="UNP92" s="8"/>
      <c r="UNQ92" s="8"/>
      <c r="UNR92" s="8"/>
      <c r="UNS92" s="8"/>
      <c r="UNT92" s="8"/>
      <c r="UNU92" s="8"/>
      <c r="UNV92" s="8"/>
      <c r="UNW92" s="8"/>
      <c r="UNX92" s="8"/>
      <c r="UNY92" s="8"/>
      <c r="UNZ92" s="8"/>
      <c r="UOA92" s="8"/>
      <c r="UOB92" s="8"/>
      <c r="UOC92" s="8"/>
      <c r="UOD92" s="8"/>
      <c r="UOE92" s="8"/>
      <c r="UOF92" s="8"/>
      <c r="UOG92" s="8"/>
      <c r="UOH92" s="8"/>
      <c r="UOI92" s="8"/>
      <c r="UOJ92" s="8"/>
      <c r="UOK92" s="8"/>
      <c r="UOL92" s="8"/>
      <c r="UOM92" s="8"/>
      <c r="UON92" s="8"/>
      <c r="UOO92" s="8"/>
      <c r="UOP92" s="8"/>
      <c r="UOQ92" s="8"/>
      <c r="UOR92" s="8"/>
      <c r="UOS92" s="8"/>
      <c r="UOT92" s="8"/>
      <c r="UOU92" s="8"/>
      <c r="UOV92" s="8"/>
      <c r="UOW92" s="8"/>
      <c r="UOX92" s="8"/>
      <c r="UOY92" s="8"/>
      <c r="UOZ92" s="8"/>
      <c r="UPA92" s="8"/>
      <c r="UPB92" s="8"/>
      <c r="UPC92" s="8"/>
      <c r="UPD92" s="8"/>
      <c r="UPE92" s="8"/>
      <c r="UPF92" s="8"/>
      <c r="UPG92" s="8"/>
      <c r="UPH92" s="8"/>
      <c r="UPI92" s="8"/>
      <c r="UPJ92" s="8"/>
      <c r="UPK92" s="8"/>
      <c r="UPL92" s="8"/>
      <c r="UPM92" s="8"/>
      <c r="UPN92" s="8"/>
      <c r="UPO92" s="8"/>
      <c r="UPP92" s="8"/>
      <c r="UPQ92" s="8"/>
      <c r="UPR92" s="8"/>
      <c r="UPS92" s="8"/>
      <c r="UPT92" s="8"/>
      <c r="UPU92" s="8"/>
      <c r="UPV92" s="8"/>
      <c r="UPW92" s="8"/>
      <c r="UPX92" s="8"/>
      <c r="UPY92" s="8"/>
      <c r="UPZ92" s="8"/>
      <c r="UQA92" s="8"/>
      <c r="UQB92" s="8"/>
      <c r="UQC92" s="8"/>
      <c r="UQD92" s="8"/>
      <c r="UQE92" s="8"/>
      <c r="UQF92" s="8"/>
      <c r="UQG92" s="8"/>
      <c r="UQH92" s="8"/>
      <c r="UQI92" s="8"/>
      <c r="UQJ92" s="8"/>
      <c r="UQK92" s="8"/>
      <c r="UQL92" s="8"/>
      <c r="UQM92" s="8"/>
      <c r="UQN92" s="8"/>
      <c r="UQO92" s="8"/>
      <c r="UQP92" s="8"/>
      <c r="UQQ92" s="8"/>
      <c r="UQR92" s="8"/>
      <c r="UQS92" s="8"/>
      <c r="UQT92" s="8"/>
      <c r="UQU92" s="8"/>
      <c r="UQV92" s="8"/>
      <c r="UQW92" s="8"/>
      <c r="UQX92" s="8"/>
      <c r="UQY92" s="8"/>
      <c r="UQZ92" s="8"/>
      <c r="URA92" s="8"/>
      <c r="URB92" s="8"/>
      <c r="URC92" s="8"/>
      <c r="URD92" s="8"/>
      <c r="URE92" s="8"/>
      <c r="URF92" s="8"/>
      <c r="URG92" s="8"/>
      <c r="URH92" s="8"/>
      <c r="URI92" s="8"/>
      <c r="URJ92" s="8"/>
      <c r="URK92" s="8"/>
      <c r="URL92" s="8"/>
      <c r="URM92" s="8"/>
      <c r="URN92" s="8"/>
      <c r="URO92" s="8"/>
      <c r="URP92" s="8"/>
      <c r="URQ92" s="8"/>
      <c r="URR92" s="8"/>
      <c r="URS92" s="8"/>
      <c r="URT92" s="8"/>
      <c r="URU92" s="8"/>
      <c r="URV92" s="8"/>
      <c r="URW92" s="8"/>
      <c r="URX92" s="8"/>
      <c r="URY92" s="8"/>
      <c r="URZ92" s="8"/>
      <c r="USA92" s="8"/>
      <c r="USB92" s="8"/>
      <c r="USC92" s="8"/>
      <c r="USD92" s="8"/>
      <c r="USE92" s="8"/>
      <c r="USF92" s="8"/>
      <c r="USG92" s="8"/>
      <c r="USH92" s="8"/>
      <c r="USI92" s="8"/>
      <c r="USJ92" s="8"/>
      <c r="USK92" s="8"/>
      <c r="USL92" s="8"/>
      <c r="USM92" s="8"/>
      <c r="USN92" s="8"/>
      <c r="USO92" s="8"/>
      <c r="USP92" s="8"/>
      <c r="USQ92" s="8"/>
      <c r="USR92" s="8"/>
      <c r="USS92" s="8"/>
      <c r="UST92" s="8"/>
      <c r="USU92" s="8"/>
      <c r="USV92" s="8"/>
      <c r="USW92" s="8"/>
      <c r="USX92" s="8"/>
      <c r="USY92" s="8"/>
      <c r="USZ92" s="8"/>
      <c r="UTA92" s="8"/>
      <c r="UTB92" s="8"/>
      <c r="UTC92" s="8"/>
      <c r="UTD92" s="8"/>
      <c r="UTE92" s="8"/>
      <c r="UTF92" s="8"/>
      <c r="UTG92" s="8"/>
      <c r="UTH92" s="8"/>
      <c r="UTI92" s="8"/>
      <c r="UTJ92" s="8"/>
      <c r="UTK92" s="8"/>
      <c r="UTL92" s="8"/>
      <c r="UTM92" s="8"/>
      <c r="UTN92" s="8"/>
      <c r="UTO92" s="8"/>
      <c r="UTP92" s="8"/>
      <c r="UTQ92" s="8"/>
      <c r="UTR92" s="8"/>
      <c r="UTS92" s="8"/>
      <c r="UTT92" s="8"/>
      <c r="UTU92" s="8"/>
      <c r="UTV92" s="8"/>
      <c r="UTW92" s="8"/>
      <c r="UTX92" s="8"/>
      <c r="UTY92" s="8"/>
      <c r="UTZ92" s="8"/>
      <c r="UUA92" s="8"/>
      <c r="UUB92" s="8"/>
      <c r="UUC92" s="8"/>
      <c r="UUD92" s="8"/>
      <c r="UUE92" s="8"/>
      <c r="UUF92" s="8"/>
      <c r="UUG92" s="8"/>
      <c r="UUH92" s="8"/>
      <c r="UUI92" s="8"/>
      <c r="UUJ92" s="8"/>
      <c r="UUK92" s="8"/>
      <c r="UUL92" s="8"/>
      <c r="UUM92" s="8"/>
      <c r="UUN92" s="8"/>
      <c r="UUO92" s="8"/>
      <c r="UUP92" s="8"/>
      <c r="UUQ92" s="8"/>
      <c r="UUR92" s="8"/>
      <c r="UUS92" s="8"/>
      <c r="UUT92" s="8"/>
      <c r="UUU92" s="8"/>
      <c r="UUV92" s="8"/>
      <c r="UUW92" s="8"/>
      <c r="UUX92" s="8"/>
      <c r="UUY92" s="8"/>
      <c r="UUZ92" s="8"/>
      <c r="UVA92" s="8"/>
      <c r="UVB92" s="8"/>
      <c r="UVC92" s="8"/>
      <c r="UVD92" s="8"/>
      <c r="UVE92" s="8"/>
      <c r="UVF92" s="8"/>
      <c r="UVG92" s="8"/>
      <c r="UVH92" s="8"/>
      <c r="UVI92" s="8"/>
      <c r="UVJ92" s="8"/>
      <c r="UVK92" s="8"/>
      <c r="UVL92" s="8"/>
      <c r="UVM92" s="8"/>
      <c r="UVN92" s="8"/>
      <c r="UVO92" s="8"/>
      <c r="UVP92" s="8"/>
      <c r="UVQ92" s="8"/>
      <c r="UVR92" s="8"/>
      <c r="UVS92" s="8"/>
      <c r="UVT92" s="8"/>
      <c r="UVU92" s="8"/>
      <c r="UVV92" s="8"/>
      <c r="UVW92" s="8"/>
      <c r="UVX92" s="8"/>
      <c r="UVY92" s="8"/>
      <c r="UVZ92" s="8"/>
      <c r="UWA92" s="8"/>
      <c r="UWB92" s="8"/>
      <c r="UWC92" s="8"/>
      <c r="UWD92" s="8"/>
      <c r="UWE92" s="8"/>
      <c r="UWF92" s="8"/>
      <c r="UWG92" s="8"/>
      <c r="UWH92" s="8"/>
      <c r="UWI92" s="8"/>
      <c r="UWJ92" s="8"/>
      <c r="UWK92" s="8"/>
      <c r="UWL92" s="8"/>
      <c r="UWM92" s="8"/>
      <c r="UWN92" s="8"/>
      <c r="UWO92" s="8"/>
      <c r="UWP92" s="8"/>
      <c r="UWQ92" s="8"/>
      <c r="UWR92" s="8"/>
      <c r="UWS92" s="8"/>
      <c r="UWT92" s="8"/>
      <c r="UWU92" s="8"/>
      <c r="UWV92" s="8"/>
      <c r="UWW92" s="8"/>
      <c r="UWX92" s="8"/>
      <c r="UWY92" s="8"/>
      <c r="UWZ92" s="8"/>
      <c r="UXA92" s="8"/>
      <c r="UXB92" s="8"/>
      <c r="UXC92" s="8"/>
      <c r="UXD92" s="8"/>
      <c r="UXE92" s="8"/>
      <c r="UXF92" s="8"/>
      <c r="UXG92" s="8"/>
      <c r="UXH92" s="8"/>
      <c r="UXI92" s="8"/>
      <c r="UXJ92" s="8"/>
      <c r="UXK92" s="8"/>
      <c r="UXL92" s="8"/>
      <c r="UXM92" s="8"/>
      <c r="UXN92" s="8"/>
      <c r="UXO92" s="8"/>
      <c r="UXP92" s="8"/>
      <c r="UXQ92" s="8"/>
      <c r="UXR92" s="8"/>
      <c r="UXS92" s="8"/>
      <c r="UXT92" s="8"/>
      <c r="UXU92" s="8"/>
      <c r="UXV92" s="8"/>
      <c r="UXW92" s="8"/>
      <c r="UXX92" s="8"/>
      <c r="UXY92" s="8"/>
      <c r="UXZ92" s="8"/>
      <c r="UYA92" s="8"/>
      <c r="UYB92" s="8"/>
      <c r="UYC92" s="8"/>
      <c r="UYD92" s="8"/>
      <c r="UYE92" s="8"/>
      <c r="UYF92" s="8"/>
      <c r="UYG92" s="8"/>
      <c r="UYH92" s="8"/>
      <c r="UYI92" s="8"/>
      <c r="UYJ92" s="8"/>
      <c r="UYK92" s="8"/>
      <c r="UYL92" s="8"/>
      <c r="UYM92" s="8"/>
      <c r="UYN92" s="8"/>
      <c r="UYO92" s="8"/>
      <c r="UYP92" s="8"/>
      <c r="UYQ92" s="8"/>
      <c r="UYR92" s="8"/>
      <c r="UYS92" s="8"/>
      <c r="UYT92" s="8"/>
      <c r="UYU92" s="8"/>
      <c r="UYV92" s="8"/>
      <c r="UYW92" s="8"/>
      <c r="UYX92" s="8"/>
      <c r="UYY92" s="8"/>
      <c r="UYZ92" s="8"/>
      <c r="UZA92" s="8"/>
      <c r="UZB92" s="8"/>
      <c r="UZC92" s="8"/>
      <c r="UZD92" s="8"/>
      <c r="UZE92" s="8"/>
      <c r="UZF92" s="8"/>
      <c r="UZG92" s="8"/>
      <c r="UZH92" s="8"/>
      <c r="UZI92" s="8"/>
      <c r="UZJ92" s="8"/>
      <c r="UZK92" s="8"/>
      <c r="UZL92" s="8"/>
      <c r="UZM92" s="8"/>
      <c r="UZN92" s="8"/>
      <c r="UZO92" s="8"/>
      <c r="UZP92" s="8"/>
      <c r="UZQ92" s="8"/>
      <c r="UZR92" s="8"/>
      <c r="UZS92" s="8"/>
      <c r="UZT92" s="8"/>
      <c r="UZU92" s="8"/>
      <c r="UZV92" s="8"/>
      <c r="UZW92" s="8"/>
      <c r="UZX92" s="8"/>
      <c r="UZY92" s="8"/>
      <c r="UZZ92" s="8"/>
      <c r="VAA92" s="8"/>
      <c r="VAB92" s="8"/>
      <c r="VAC92" s="8"/>
      <c r="VAD92" s="8"/>
      <c r="VAE92" s="8"/>
      <c r="VAF92" s="8"/>
      <c r="VAG92" s="8"/>
      <c r="VAH92" s="8"/>
      <c r="VAI92" s="8"/>
      <c r="VAJ92" s="8"/>
      <c r="VAK92" s="8"/>
      <c r="VAL92" s="8"/>
      <c r="VAM92" s="8"/>
      <c r="VAN92" s="8"/>
      <c r="VAO92" s="8"/>
      <c r="VAP92" s="8"/>
      <c r="VAQ92" s="8"/>
      <c r="VAR92" s="8"/>
      <c r="VAS92" s="8"/>
      <c r="VAT92" s="8"/>
      <c r="VAU92" s="8"/>
      <c r="VAV92" s="8"/>
      <c r="VAW92" s="8"/>
      <c r="VAX92" s="8"/>
      <c r="VAY92" s="8"/>
      <c r="VAZ92" s="8"/>
      <c r="VBA92" s="8"/>
      <c r="VBB92" s="8"/>
      <c r="VBC92" s="8"/>
      <c r="VBD92" s="8"/>
      <c r="VBE92" s="8"/>
      <c r="VBF92" s="8"/>
      <c r="VBG92" s="8"/>
      <c r="VBH92" s="8"/>
      <c r="VBI92" s="8"/>
      <c r="VBJ92" s="8"/>
      <c r="VBK92" s="8"/>
      <c r="VBL92" s="8"/>
      <c r="VBM92" s="8"/>
      <c r="VBN92" s="8"/>
      <c r="VBO92" s="8"/>
      <c r="VBP92" s="8"/>
      <c r="VBQ92" s="8"/>
      <c r="VBR92" s="8"/>
      <c r="VBS92" s="8"/>
      <c r="VBT92" s="8"/>
      <c r="VBU92" s="8"/>
      <c r="VBV92" s="8"/>
      <c r="VBW92" s="8"/>
      <c r="VBX92" s="8"/>
      <c r="VBY92" s="8"/>
      <c r="VBZ92" s="8"/>
      <c r="VCA92" s="8"/>
      <c r="VCB92" s="8"/>
      <c r="VCC92" s="8"/>
      <c r="VCD92" s="8"/>
      <c r="VCE92" s="8"/>
      <c r="VCF92" s="8"/>
      <c r="VCG92" s="8"/>
      <c r="VCH92" s="8"/>
      <c r="VCI92" s="8"/>
      <c r="VCJ92" s="8"/>
      <c r="VCK92" s="8"/>
      <c r="VCL92" s="8"/>
      <c r="VCM92" s="8"/>
      <c r="VCN92" s="8"/>
      <c r="VCO92" s="8"/>
      <c r="VCP92" s="8"/>
      <c r="VCQ92" s="8"/>
      <c r="VCR92" s="8"/>
      <c r="VCS92" s="8"/>
      <c r="VCT92" s="8"/>
      <c r="VCU92" s="8"/>
      <c r="VCV92" s="8"/>
      <c r="VCW92" s="8"/>
      <c r="VCX92" s="8"/>
      <c r="VCY92" s="8"/>
      <c r="VCZ92" s="8"/>
      <c r="VDA92" s="8"/>
      <c r="VDB92" s="8"/>
      <c r="VDC92" s="8"/>
      <c r="VDD92" s="8"/>
      <c r="VDE92" s="8"/>
      <c r="VDF92" s="8"/>
      <c r="VDG92" s="8"/>
      <c r="VDH92" s="8"/>
      <c r="VDI92" s="8"/>
      <c r="VDJ92" s="8"/>
      <c r="VDK92" s="8"/>
      <c r="VDL92" s="8"/>
      <c r="VDM92" s="8"/>
      <c r="VDN92" s="8"/>
      <c r="VDO92" s="8"/>
      <c r="VDP92" s="8"/>
      <c r="VDQ92" s="8"/>
      <c r="VDR92" s="8"/>
      <c r="VDS92" s="8"/>
      <c r="VDT92" s="8"/>
      <c r="VDU92" s="8"/>
      <c r="VDV92" s="8"/>
      <c r="VDW92" s="8"/>
      <c r="VDX92" s="8"/>
      <c r="VDY92" s="8"/>
      <c r="VDZ92" s="8"/>
      <c r="VEA92" s="8"/>
      <c r="VEB92" s="8"/>
      <c r="VEC92" s="8"/>
      <c r="VED92" s="8"/>
      <c r="VEE92" s="8"/>
      <c r="VEF92" s="8"/>
      <c r="VEG92" s="8"/>
      <c r="VEH92" s="8"/>
      <c r="VEI92" s="8"/>
      <c r="VEJ92" s="8"/>
      <c r="VEK92" s="8"/>
      <c r="VEL92" s="8"/>
      <c r="VEM92" s="8"/>
      <c r="VEN92" s="8"/>
      <c r="VEO92" s="8"/>
      <c r="VEP92" s="8"/>
      <c r="VEQ92" s="8"/>
      <c r="VER92" s="8"/>
      <c r="VES92" s="8"/>
      <c r="VET92" s="8"/>
      <c r="VEU92" s="8"/>
      <c r="VEV92" s="8"/>
      <c r="VEW92" s="8"/>
      <c r="VEX92" s="8"/>
      <c r="VEY92" s="8"/>
      <c r="VEZ92" s="8"/>
      <c r="VFA92" s="8"/>
      <c r="VFB92" s="8"/>
      <c r="VFC92" s="8"/>
      <c r="VFD92" s="8"/>
      <c r="VFE92" s="8"/>
      <c r="VFF92" s="8"/>
      <c r="VFG92" s="8"/>
      <c r="VFH92" s="8"/>
      <c r="VFI92" s="8"/>
      <c r="VFJ92" s="8"/>
      <c r="VFK92" s="8"/>
      <c r="VFL92" s="8"/>
      <c r="VFM92" s="8"/>
      <c r="VFN92" s="8"/>
      <c r="VFO92" s="8"/>
      <c r="VFP92" s="8"/>
      <c r="VFQ92" s="8"/>
      <c r="VFR92" s="8"/>
      <c r="VFS92" s="8"/>
      <c r="VFT92" s="8"/>
      <c r="VFU92" s="8"/>
      <c r="VFV92" s="8"/>
      <c r="VFW92" s="8"/>
      <c r="VFX92" s="8"/>
      <c r="VFY92" s="8"/>
      <c r="VFZ92" s="8"/>
      <c r="VGA92" s="8"/>
      <c r="VGB92" s="8"/>
      <c r="VGC92" s="8"/>
      <c r="VGD92" s="8"/>
      <c r="VGE92" s="8"/>
      <c r="VGF92" s="8"/>
      <c r="VGG92" s="8"/>
      <c r="VGH92" s="8"/>
      <c r="VGI92" s="8"/>
      <c r="VGJ92" s="8"/>
      <c r="VGK92" s="8"/>
      <c r="VGL92" s="8"/>
      <c r="VGM92" s="8"/>
      <c r="VGN92" s="8"/>
      <c r="VGO92" s="8"/>
      <c r="VGP92" s="8"/>
      <c r="VGQ92" s="8"/>
      <c r="VGR92" s="8"/>
      <c r="VGS92" s="8"/>
      <c r="VGT92" s="8"/>
      <c r="VGU92" s="8"/>
      <c r="VGV92" s="8"/>
      <c r="VGW92" s="8"/>
      <c r="VGX92" s="8"/>
      <c r="VGY92" s="8"/>
      <c r="VGZ92" s="8"/>
      <c r="VHA92" s="8"/>
      <c r="VHB92" s="8"/>
      <c r="VHC92" s="8"/>
      <c r="VHD92" s="8"/>
      <c r="VHE92" s="8"/>
      <c r="VHF92" s="8"/>
      <c r="VHG92" s="8"/>
      <c r="VHH92" s="8"/>
      <c r="VHI92" s="8"/>
      <c r="VHJ92" s="8"/>
      <c r="VHK92" s="8"/>
      <c r="VHL92" s="8"/>
      <c r="VHM92" s="8"/>
      <c r="VHN92" s="8"/>
      <c r="VHO92" s="8"/>
      <c r="VHP92" s="8"/>
      <c r="VHQ92" s="8"/>
      <c r="VHR92" s="8"/>
      <c r="VHS92" s="8"/>
      <c r="VHT92" s="8"/>
      <c r="VHU92" s="8"/>
      <c r="VHV92" s="8"/>
      <c r="VHW92" s="8"/>
      <c r="VHX92" s="8"/>
      <c r="VHY92" s="8"/>
      <c r="VHZ92" s="8"/>
      <c r="VIA92" s="8"/>
      <c r="VIB92" s="8"/>
      <c r="VIC92" s="8"/>
      <c r="VID92" s="8"/>
      <c r="VIE92" s="8"/>
      <c r="VIF92" s="8"/>
      <c r="VIG92" s="8"/>
      <c r="VIH92" s="8"/>
      <c r="VII92" s="8"/>
      <c r="VIJ92" s="8"/>
      <c r="VIK92" s="8"/>
      <c r="VIL92" s="8"/>
      <c r="VIM92" s="8"/>
      <c r="VIN92" s="8"/>
      <c r="VIO92" s="8"/>
      <c r="VIP92" s="8"/>
      <c r="VIQ92" s="8"/>
      <c r="VIR92" s="8"/>
      <c r="VIS92" s="8"/>
      <c r="VIT92" s="8"/>
      <c r="VIU92" s="8"/>
      <c r="VIV92" s="8"/>
      <c r="VIW92" s="8"/>
      <c r="VIX92" s="8"/>
      <c r="VIY92" s="8"/>
      <c r="VIZ92" s="8"/>
      <c r="VJA92" s="8"/>
      <c r="VJB92" s="8"/>
      <c r="VJC92" s="8"/>
      <c r="VJD92" s="8"/>
      <c r="VJE92" s="8"/>
      <c r="VJF92" s="8"/>
      <c r="VJG92" s="8"/>
      <c r="VJH92" s="8"/>
      <c r="VJI92" s="8"/>
      <c r="VJJ92" s="8"/>
      <c r="VJK92" s="8"/>
      <c r="VJL92" s="8"/>
      <c r="VJM92" s="8"/>
      <c r="VJN92" s="8"/>
      <c r="VJO92" s="8"/>
      <c r="VJP92" s="8"/>
      <c r="VJQ92" s="8"/>
      <c r="VJR92" s="8"/>
      <c r="VJS92" s="8"/>
      <c r="VJT92" s="8"/>
      <c r="VJU92" s="8"/>
      <c r="VJV92" s="8"/>
      <c r="VJW92" s="8"/>
      <c r="VJX92" s="8"/>
      <c r="VJY92" s="8"/>
      <c r="VJZ92" s="8"/>
      <c r="VKA92" s="8"/>
      <c r="VKB92" s="8"/>
      <c r="VKC92" s="8"/>
      <c r="VKD92" s="8"/>
      <c r="VKE92" s="8"/>
      <c r="VKF92" s="8"/>
      <c r="VKG92" s="8"/>
      <c r="VKH92" s="8"/>
      <c r="VKI92" s="8"/>
      <c r="VKJ92" s="8"/>
      <c r="VKK92" s="8"/>
      <c r="VKL92" s="8"/>
      <c r="VKM92" s="8"/>
      <c r="VKN92" s="8"/>
      <c r="VKO92" s="8"/>
      <c r="VKP92" s="8"/>
      <c r="VKQ92" s="8"/>
      <c r="VKR92" s="8"/>
      <c r="VKS92" s="8"/>
      <c r="VKT92" s="8"/>
      <c r="VKU92" s="8"/>
      <c r="VKV92" s="8"/>
      <c r="VKW92" s="8"/>
      <c r="VKX92" s="8"/>
      <c r="VKY92" s="8"/>
      <c r="VKZ92" s="8"/>
      <c r="VLA92" s="8"/>
      <c r="VLB92" s="8"/>
      <c r="VLC92" s="8"/>
      <c r="VLD92" s="8"/>
      <c r="VLE92" s="8"/>
      <c r="VLF92" s="8"/>
      <c r="VLG92" s="8"/>
      <c r="VLH92" s="8"/>
      <c r="VLI92" s="8"/>
      <c r="VLJ92" s="8"/>
      <c r="VLK92" s="8"/>
      <c r="VLL92" s="8"/>
      <c r="VLM92" s="8"/>
      <c r="VLN92" s="8"/>
      <c r="VLO92" s="8"/>
      <c r="VLP92" s="8"/>
      <c r="VLQ92" s="8"/>
      <c r="VLR92" s="8"/>
      <c r="VLS92" s="8"/>
      <c r="VLT92" s="8"/>
      <c r="VLU92" s="8"/>
      <c r="VLV92" s="8"/>
      <c r="VLW92" s="8"/>
      <c r="VLX92" s="8"/>
      <c r="VLY92" s="8"/>
      <c r="VLZ92" s="8"/>
      <c r="VMA92" s="8"/>
      <c r="VMB92" s="8"/>
      <c r="VMC92" s="8"/>
      <c r="VMD92" s="8"/>
      <c r="VME92" s="8"/>
      <c r="VMF92" s="8"/>
      <c r="VMG92" s="8"/>
      <c r="VMH92" s="8"/>
      <c r="VMI92" s="8"/>
      <c r="VMJ92" s="8"/>
      <c r="VMK92" s="8"/>
      <c r="VML92" s="8"/>
      <c r="VMM92" s="8"/>
      <c r="VMN92" s="8"/>
      <c r="VMO92" s="8"/>
      <c r="VMP92" s="8"/>
      <c r="VMQ92" s="8"/>
      <c r="VMR92" s="8"/>
      <c r="VMS92" s="8"/>
      <c r="VMT92" s="8"/>
      <c r="VMU92" s="8"/>
      <c r="VMV92" s="8"/>
      <c r="VMW92" s="8"/>
      <c r="VMX92" s="8"/>
      <c r="VMY92" s="8"/>
      <c r="VMZ92" s="8"/>
      <c r="VNA92" s="8"/>
      <c r="VNB92" s="8"/>
      <c r="VNC92" s="8"/>
      <c r="VND92" s="8"/>
      <c r="VNE92" s="8"/>
      <c r="VNF92" s="8"/>
      <c r="VNG92" s="8"/>
      <c r="VNH92" s="8"/>
      <c r="VNI92" s="8"/>
      <c r="VNJ92" s="8"/>
      <c r="VNK92" s="8"/>
      <c r="VNL92" s="8"/>
      <c r="VNM92" s="8"/>
      <c r="VNN92" s="8"/>
      <c r="VNO92" s="8"/>
      <c r="VNP92" s="8"/>
      <c r="VNQ92" s="8"/>
      <c r="VNR92" s="8"/>
      <c r="VNS92" s="8"/>
      <c r="VNT92" s="8"/>
      <c r="VNU92" s="8"/>
      <c r="VNV92" s="8"/>
      <c r="VNW92" s="8"/>
      <c r="VNX92" s="8"/>
      <c r="VNY92" s="8"/>
      <c r="VNZ92" s="8"/>
      <c r="VOA92" s="8"/>
      <c r="VOB92" s="8"/>
      <c r="VOC92" s="8"/>
      <c r="VOD92" s="8"/>
      <c r="VOE92" s="8"/>
      <c r="VOF92" s="8"/>
      <c r="VOG92" s="8"/>
      <c r="VOH92" s="8"/>
      <c r="VOI92" s="8"/>
      <c r="VOJ92" s="8"/>
      <c r="VOK92" s="8"/>
      <c r="VOL92" s="8"/>
      <c r="VOM92" s="8"/>
      <c r="VON92" s="8"/>
      <c r="VOO92" s="8"/>
      <c r="VOP92" s="8"/>
      <c r="VOQ92" s="8"/>
      <c r="VOR92" s="8"/>
      <c r="VOS92" s="8"/>
      <c r="VOT92" s="8"/>
      <c r="VOU92" s="8"/>
      <c r="VOV92" s="8"/>
      <c r="VOW92" s="8"/>
      <c r="VOX92" s="8"/>
      <c r="VOY92" s="8"/>
      <c r="VOZ92" s="8"/>
      <c r="VPA92" s="8"/>
      <c r="VPB92" s="8"/>
      <c r="VPC92" s="8"/>
      <c r="VPD92" s="8"/>
      <c r="VPE92" s="8"/>
      <c r="VPF92" s="8"/>
      <c r="VPG92" s="8"/>
      <c r="VPH92" s="8"/>
      <c r="VPI92" s="8"/>
      <c r="VPJ92" s="8"/>
      <c r="VPK92" s="8"/>
      <c r="VPL92" s="8"/>
      <c r="VPM92" s="8"/>
      <c r="VPN92" s="8"/>
      <c r="VPO92" s="8"/>
      <c r="VPP92" s="8"/>
      <c r="VPQ92" s="8"/>
      <c r="VPR92" s="8"/>
      <c r="VPS92" s="8"/>
      <c r="VPT92" s="8"/>
      <c r="VPU92" s="8"/>
      <c r="VPV92" s="8"/>
      <c r="VPW92" s="8"/>
      <c r="VPX92" s="8"/>
      <c r="VPY92" s="8"/>
      <c r="VPZ92" s="8"/>
      <c r="VQA92" s="8"/>
      <c r="VQB92" s="8"/>
      <c r="VQC92" s="8"/>
      <c r="VQD92" s="8"/>
      <c r="VQE92" s="8"/>
      <c r="VQF92" s="8"/>
      <c r="VQG92" s="8"/>
      <c r="VQH92" s="8"/>
      <c r="VQI92" s="8"/>
      <c r="VQJ92" s="8"/>
      <c r="VQK92" s="8"/>
      <c r="VQL92" s="8"/>
      <c r="VQM92" s="8"/>
      <c r="VQN92" s="8"/>
      <c r="VQO92" s="8"/>
      <c r="VQP92" s="8"/>
      <c r="VQQ92" s="8"/>
      <c r="VQR92" s="8"/>
      <c r="VQS92" s="8"/>
      <c r="VQT92" s="8"/>
      <c r="VQU92" s="8"/>
      <c r="VQV92" s="8"/>
      <c r="VQW92" s="8"/>
      <c r="VQX92" s="8"/>
      <c r="VQY92" s="8"/>
      <c r="VQZ92" s="8"/>
      <c r="VRA92" s="8"/>
      <c r="VRB92" s="8"/>
      <c r="VRC92" s="8"/>
      <c r="VRD92" s="8"/>
      <c r="VRE92" s="8"/>
      <c r="VRF92" s="8"/>
      <c r="VRG92" s="8"/>
      <c r="VRH92" s="8"/>
      <c r="VRI92" s="8"/>
      <c r="VRJ92" s="8"/>
      <c r="VRK92" s="8"/>
      <c r="VRL92" s="8"/>
      <c r="VRM92" s="8"/>
      <c r="VRN92" s="8"/>
      <c r="VRO92" s="8"/>
      <c r="VRP92" s="8"/>
      <c r="VRQ92" s="8"/>
      <c r="VRR92" s="8"/>
      <c r="VRS92" s="8"/>
      <c r="VRT92" s="8"/>
      <c r="VRU92" s="8"/>
      <c r="VRV92" s="8"/>
      <c r="VRW92" s="8"/>
      <c r="VRX92" s="8"/>
      <c r="VRY92" s="8"/>
      <c r="VRZ92" s="8"/>
      <c r="VSA92" s="8"/>
      <c r="VSB92" s="8"/>
      <c r="VSC92" s="8"/>
      <c r="VSD92" s="8"/>
      <c r="VSE92" s="8"/>
      <c r="VSF92" s="8"/>
      <c r="VSG92" s="8"/>
      <c r="VSH92" s="8"/>
      <c r="VSI92" s="8"/>
      <c r="VSJ92" s="8"/>
      <c r="VSK92" s="8"/>
      <c r="VSL92" s="8"/>
      <c r="VSM92" s="8"/>
      <c r="VSN92" s="8"/>
      <c r="VSO92" s="8"/>
      <c r="VSP92" s="8"/>
      <c r="VSQ92" s="8"/>
      <c r="VSR92" s="8"/>
      <c r="VSS92" s="8"/>
      <c r="VST92" s="8"/>
      <c r="VSU92" s="8"/>
      <c r="VSV92" s="8"/>
      <c r="VSW92" s="8"/>
      <c r="VSX92" s="8"/>
      <c r="VSY92" s="8"/>
      <c r="VSZ92" s="8"/>
      <c r="VTA92" s="8"/>
      <c r="VTB92" s="8"/>
      <c r="VTC92" s="8"/>
      <c r="VTD92" s="8"/>
      <c r="VTE92" s="8"/>
      <c r="VTF92" s="8"/>
      <c r="VTG92" s="8"/>
      <c r="VTH92" s="8"/>
      <c r="VTI92" s="8"/>
      <c r="VTJ92" s="8"/>
      <c r="VTK92" s="8"/>
      <c r="VTL92" s="8"/>
      <c r="VTM92" s="8"/>
      <c r="VTN92" s="8"/>
      <c r="VTO92" s="8"/>
      <c r="VTP92" s="8"/>
      <c r="VTQ92" s="8"/>
      <c r="VTR92" s="8"/>
      <c r="VTS92" s="8"/>
      <c r="VTT92" s="8"/>
      <c r="VTU92" s="8"/>
      <c r="VTV92" s="8"/>
      <c r="VTW92" s="8"/>
      <c r="VTX92" s="8"/>
      <c r="VTY92" s="8"/>
      <c r="VTZ92" s="8"/>
      <c r="VUA92" s="8"/>
      <c r="VUB92" s="8"/>
      <c r="VUC92" s="8"/>
      <c r="VUD92" s="8"/>
      <c r="VUE92" s="8"/>
      <c r="VUF92" s="8"/>
      <c r="VUG92" s="8"/>
      <c r="VUH92" s="8"/>
      <c r="VUI92" s="8"/>
      <c r="VUJ92" s="8"/>
      <c r="VUK92" s="8"/>
      <c r="VUL92" s="8"/>
      <c r="VUM92" s="8"/>
      <c r="VUN92" s="8"/>
      <c r="VUO92" s="8"/>
      <c r="VUP92" s="8"/>
      <c r="VUQ92" s="8"/>
      <c r="VUR92" s="8"/>
      <c r="VUS92" s="8"/>
      <c r="VUT92" s="8"/>
      <c r="VUU92" s="8"/>
      <c r="VUV92" s="8"/>
      <c r="VUW92" s="8"/>
      <c r="VUX92" s="8"/>
      <c r="VUY92" s="8"/>
      <c r="VUZ92" s="8"/>
      <c r="VVA92" s="8"/>
      <c r="VVB92" s="8"/>
      <c r="VVC92" s="8"/>
      <c r="VVD92" s="8"/>
      <c r="VVE92" s="8"/>
      <c r="VVF92" s="8"/>
      <c r="VVG92" s="8"/>
      <c r="VVH92" s="8"/>
      <c r="VVI92" s="8"/>
      <c r="VVJ92" s="8"/>
      <c r="VVK92" s="8"/>
      <c r="VVL92" s="8"/>
      <c r="VVM92" s="8"/>
      <c r="VVN92" s="8"/>
      <c r="VVO92" s="8"/>
      <c r="VVP92" s="8"/>
      <c r="VVQ92" s="8"/>
      <c r="VVR92" s="8"/>
      <c r="VVS92" s="8"/>
      <c r="VVT92" s="8"/>
      <c r="VVU92" s="8"/>
      <c r="VVV92" s="8"/>
      <c r="VVW92" s="8"/>
      <c r="VVX92" s="8"/>
      <c r="VVY92" s="8"/>
      <c r="VVZ92" s="8"/>
      <c r="VWA92" s="8"/>
      <c r="VWB92" s="8"/>
      <c r="VWC92" s="8"/>
      <c r="VWD92" s="8"/>
      <c r="VWE92" s="8"/>
      <c r="VWF92" s="8"/>
      <c r="VWG92" s="8"/>
      <c r="VWH92" s="8"/>
      <c r="VWI92" s="8"/>
      <c r="VWJ92" s="8"/>
      <c r="VWK92" s="8"/>
      <c r="VWL92" s="8"/>
      <c r="VWM92" s="8"/>
      <c r="VWN92" s="8"/>
      <c r="VWO92" s="8"/>
      <c r="VWP92" s="8"/>
      <c r="VWQ92" s="8"/>
      <c r="VWR92" s="8"/>
      <c r="VWS92" s="8"/>
      <c r="VWT92" s="8"/>
      <c r="VWU92" s="8"/>
      <c r="VWV92" s="8"/>
      <c r="VWW92" s="8"/>
      <c r="VWX92" s="8"/>
      <c r="VWY92" s="8"/>
      <c r="VWZ92" s="8"/>
      <c r="VXA92" s="8"/>
      <c r="VXB92" s="8"/>
      <c r="VXC92" s="8"/>
      <c r="VXD92" s="8"/>
      <c r="VXE92" s="8"/>
      <c r="VXF92" s="8"/>
      <c r="VXG92" s="8"/>
      <c r="VXH92" s="8"/>
      <c r="VXI92" s="8"/>
      <c r="VXJ92" s="8"/>
      <c r="VXK92" s="8"/>
      <c r="VXL92" s="8"/>
      <c r="VXM92" s="8"/>
      <c r="VXN92" s="8"/>
      <c r="VXO92" s="8"/>
      <c r="VXP92" s="8"/>
      <c r="VXQ92" s="8"/>
      <c r="VXR92" s="8"/>
      <c r="VXS92" s="8"/>
      <c r="VXT92" s="8"/>
      <c r="VXU92" s="8"/>
      <c r="VXV92" s="8"/>
      <c r="VXW92" s="8"/>
      <c r="VXX92" s="8"/>
      <c r="VXY92" s="8"/>
      <c r="VXZ92" s="8"/>
      <c r="VYA92" s="8"/>
      <c r="VYB92" s="8"/>
      <c r="VYC92" s="8"/>
      <c r="VYD92" s="8"/>
      <c r="VYE92" s="8"/>
      <c r="VYF92" s="8"/>
      <c r="VYG92" s="8"/>
      <c r="VYH92" s="8"/>
      <c r="VYI92" s="8"/>
      <c r="VYJ92" s="8"/>
      <c r="VYK92" s="8"/>
      <c r="VYL92" s="8"/>
      <c r="VYM92" s="8"/>
      <c r="VYN92" s="8"/>
      <c r="VYO92" s="8"/>
      <c r="VYP92" s="8"/>
      <c r="VYQ92" s="8"/>
      <c r="VYR92" s="8"/>
      <c r="VYS92" s="8"/>
      <c r="VYT92" s="8"/>
      <c r="VYU92" s="8"/>
      <c r="VYV92" s="8"/>
      <c r="VYW92" s="8"/>
      <c r="VYX92" s="8"/>
      <c r="VYY92" s="8"/>
      <c r="VYZ92" s="8"/>
      <c r="VZA92" s="8"/>
      <c r="VZB92" s="8"/>
      <c r="VZC92" s="8"/>
      <c r="VZD92" s="8"/>
      <c r="VZE92" s="8"/>
      <c r="VZF92" s="8"/>
      <c r="VZG92" s="8"/>
      <c r="VZH92" s="8"/>
      <c r="VZI92" s="8"/>
      <c r="VZJ92" s="8"/>
      <c r="VZK92" s="8"/>
      <c r="VZL92" s="8"/>
      <c r="VZM92" s="8"/>
      <c r="VZN92" s="8"/>
      <c r="VZO92" s="8"/>
      <c r="VZP92" s="8"/>
      <c r="VZQ92" s="8"/>
      <c r="VZR92" s="8"/>
      <c r="VZS92" s="8"/>
      <c r="VZT92" s="8"/>
      <c r="VZU92" s="8"/>
      <c r="VZV92" s="8"/>
      <c r="VZW92" s="8"/>
      <c r="VZX92" s="8"/>
      <c r="VZY92" s="8"/>
      <c r="VZZ92" s="8"/>
      <c r="WAA92" s="8"/>
      <c r="WAB92" s="8"/>
      <c r="WAC92" s="8"/>
      <c r="WAD92" s="8"/>
      <c r="WAE92" s="8"/>
      <c r="WAF92" s="8"/>
      <c r="WAG92" s="8"/>
      <c r="WAH92" s="8"/>
      <c r="WAI92" s="8"/>
      <c r="WAJ92" s="8"/>
      <c r="WAK92" s="8"/>
      <c r="WAL92" s="8"/>
      <c r="WAM92" s="8"/>
      <c r="WAN92" s="8"/>
      <c r="WAO92" s="8"/>
      <c r="WAP92" s="8"/>
      <c r="WAQ92" s="8"/>
      <c r="WAR92" s="8"/>
      <c r="WAS92" s="8"/>
      <c r="WAT92" s="8"/>
      <c r="WAU92" s="8"/>
      <c r="WAV92" s="8"/>
      <c r="WAW92" s="8"/>
      <c r="WAX92" s="8"/>
      <c r="WAY92" s="8"/>
      <c r="WAZ92" s="8"/>
      <c r="WBA92" s="8"/>
      <c r="WBB92" s="8"/>
      <c r="WBC92" s="8"/>
      <c r="WBD92" s="8"/>
      <c r="WBE92" s="8"/>
      <c r="WBF92" s="8"/>
      <c r="WBG92" s="8"/>
      <c r="WBH92" s="8"/>
      <c r="WBI92" s="8"/>
      <c r="WBJ92" s="8"/>
      <c r="WBK92" s="8"/>
      <c r="WBL92" s="8"/>
      <c r="WBM92" s="8"/>
      <c r="WBN92" s="8"/>
      <c r="WBO92" s="8"/>
      <c r="WBP92" s="8"/>
      <c r="WBQ92" s="8"/>
      <c r="WBR92" s="8"/>
      <c r="WBS92" s="8"/>
      <c r="WBT92" s="8"/>
      <c r="WBU92" s="8"/>
      <c r="WBV92" s="8"/>
      <c r="WBW92" s="8"/>
      <c r="WBX92" s="8"/>
      <c r="WBY92" s="8"/>
      <c r="WBZ92" s="8"/>
      <c r="WCA92" s="8"/>
      <c r="WCB92" s="8"/>
      <c r="WCC92" s="8"/>
      <c r="WCD92" s="8"/>
      <c r="WCE92" s="8"/>
      <c r="WCF92" s="8"/>
      <c r="WCG92" s="8"/>
      <c r="WCH92" s="8"/>
      <c r="WCI92" s="8"/>
      <c r="WCJ92" s="8"/>
      <c r="WCK92" s="8"/>
      <c r="WCL92" s="8"/>
      <c r="WCM92" s="8"/>
      <c r="WCN92" s="8"/>
      <c r="WCO92" s="8"/>
      <c r="WCP92" s="8"/>
      <c r="WCQ92" s="8"/>
      <c r="WCR92" s="8"/>
      <c r="WCS92" s="8"/>
      <c r="WCT92" s="8"/>
      <c r="WCU92" s="8"/>
      <c r="WCV92" s="8"/>
      <c r="WCW92" s="8"/>
      <c r="WCX92" s="8"/>
      <c r="WCY92" s="8"/>
      <c r="WCZ92" s="8"/>
      <c r="WDA92" s="8"/>
      <c r="WDB92" s="8"/>
      <c r="WDC92" s="8"/>
      <c r="WDD92" s="8"/>
      <c r="WDE92" s="8"/>
      <c r="WDF92" s="8"/>
      <c r="WDG92" s="8"/>
      <c r="WDH92" s="8"/>
      <c r="WDI92" s="8"/>
      <c r="WDJ92" s="8"/>
      <c r="WDK92" s="8"/>
      <c r="WDL92" s="8"/>
      <c r="WDM92" s="8"/>
      <c r="WDN92" s="8"/>
      <c r="WDO92" s="8"/>
      <c r="WDP92" s="8"/>
      <c r="WDQ92" s="8"/>
      <c r="WDR92" s="8"/>
      <c r="WDS92" s="8"/>
      <c r="WDT92" s="8"/>
      <c r="WDU92" s="8"/>
      <c r="WDV92" s="8"/>
      <c r="WDW92" s="8"/>
      <c r="WDX92" s="8"/>
      <c r="WDY92" s="8"/>
      <c r="WDZ92" s="8"/>
      <c r="WEA92" s="8"/>
      <c r="WEB92" s="8"/>
      <c r="WEC92" s="8"/>
      <c r="WED92" s="8"/>
      <c r="WEE92" s="8"/>
      <c r="WEF92" s="8"/>
      <c r="WEG92" s="8"/>
      <c r="WEH92" s="8"/>
      <c r="WEI92" s="8"/>
      <c r="WEJ92" s="8"/>
      <c r="WEK92" s="8"/>
      <c r="WEL92" s="8"/>
      <c r="WEM92" s="8"/>
      <c r="WEN92" s="8"/>
      <c r="WEO92" s="8"/>
      <c r="WEP92" s="8"/>
      <c r="WEQ92" s="8"/>
      <c r="WER92" s="8"/>
      <c r="WES92" s="8"/>
      <c r="WET92" s="8"/>
      <c r="WEU92" s="8"/>
      <c r="WEV92" s="8"/>
      <c r="WEW92" s="8"/>
      <c r="WEX92" s="8"/>
      <c r="WEY92" s="8"/>
      <c r="WEZ92" s="8"/>
      <c r="WFA92" s="8"/>
      <c r="WFB92" s="8"/>
      <c r="WFC92" s="8"/>
      <c r="WFD92" s="8"/>
      <c r="WFE92" s="8"/>
      <c r="WFF92" s="8"/>
      <c r="WFG92" s="8"/>
      <c r="WFH92" s="8"/>
      <c r="WFI92" s="8"/>
      <c r="WFJ92" s="8"/>
      <c r="WFK92" s="8"/>
      <c r="WFL92" s="8"/>
      <c r="WFM92" s="8"/>
      <c r="WFN92" s="8"/>
      <c r="WFO92" s="8"/>
      <c r="WFP92" s="8"/>
      <c r="WFQ92" s="8"/>
      <c r="WFR92" s="8"/>
      <c r="WFS92" s="8"/>
      <c r="WFT92" s="8"/>
      <c r="WFU92" s="8"/>
      <c r="WFV92" s="8"/>
      <c r="WFW92" s="8"/>
      <c r="WFX92" s="8"/>
      <c r="WFY92" s="8"/>
      <c r="WFZ92" s="8"/>
      <c r="WGA92" s="8"/>
      <c r="WGB92" s="8"/>
      <c r="WGC92" s="8"/>
      <c r="WGD92" s="8"/>
      <c r="WGE92" s="8"/>
      <c r="WGF92" s="8"/>
      <c r="WGG92" s="8"/>
      <c r="WGH92" s="8"/>
      <c r="WGI92" s="8"/>
      <c r="WGJ92" s="8"/>
      <c r="WGK92" s="8"/>
      <c r="WGL92" s="8"/>
      <c r="WGM92" s="8"/>
      <c r="WGN92" s="8"/>
      <c r="WGO92" s="8"/>
      <c r="WGP92" s="8"/>
      <c r="WGQ92" s="8"/>
      <c r="WGR92" s="8"/>
      <c r="WGS92" s="8"/>
      <c r="WGT92" s="8"/>
      <c r="WGU92" s="8"/>
      <c r="WGV92" s="8"/>
      <c r="WGW92" s="8"/>
      <c r="WGX92" s="8"/>
      <c r="WGY92" s="8"/>
      <c r="WGZ92" s="8"/>
      <c r="WHA92" s="8"/>
      <c r="WHB92" s="8"/>
      <c r="WHC92" s="8"/>
      <c r="WHD92" s="8"/>
      <c r="WHE92" s="8"/>
      <c r="WHF92" s="8"/>
      <c r="WHG92" s="8"/>
      <c r="WHH92" s="8"/>
      <c r="WHI92" s="8"/>
      <c r="WHJ92" s="8"/>
      <c r="WHK92" s="8"/>
      <c r="WHL92" s="8"/>
      <c r="WHM92" s="8"/>
      <c r="WHN92" s="8"/>
      <c r="WHO92" s="8"/>
      <c r="WHP92" s="8"/>
      <c r="WHQ92" s="8"/>
      <c r="WHR92" s="8"/>
      <c r="WHS92" s="8"/>
      <c r="WHT92" s="8"/>
      <c r="WHU92" s="8"/>
      <c r="WHV92" s="8"/>
      <c r="WHW92" s="8"/>
      <c r="WHX92" s="8"/>
      <c r="WHY92" s="8"/>
      <c r="WHZ92" s="8"/>
      <c r="WIA92" s="8"/>
      <c r="WIB92" s="8"/>
      <c r="WIC92" s="8"/>
      <c r="WID92" s="8"/>
      <c r="WIE92" s="8"/>
      <c r="WIF92" s="8"/>
      <c r="WIG92" s="8"/>
      <c r="WIH92" s="8"/>
      <c r="WII92" s="8"/>
      <c r="WIJ92" s="8"/>
      <c r="WIK92" s="8"/>
      <c r="WIL92" s="8"/>
      <c r="WIM92" s="8"/>
      <c r="WIN92" s="8"/>
      <c r="WIO92" s="8"/>
      <c r="WIP92" s="8"/>
      <c r="WIQ92" s="8"/>
      <c r="WIR92" s="8"/>
      <c r="WIS92" s="8"/>
      <c r="WIT92" s="8"/>
      <c r="WIU92" s="8"/>
      <c r="WIV92" s="8"/>
      <c r="WIW92" s="8"/>
      <c r="WIX92" s="8"/>
      <c r="WIY92" s="8"/>
      <c r="WIZ92" s="8"/>
      <c r="WJA92" s="8"/>
      <c r="WJB92" s="8"/>
      <c r="WJC92" s="8"/>
      <c r="WJD92" s="8"/>
      <c r="WJE92" s="8"/>
      <c r="WJF92" s="8"/>
      <c r="WJG92" s="8"/>
      <c r="WJH92" s="8"/>
      <c r="WJI92" s="8"/>
      <c r="WJJ92" s="8"/>
      <c r="WJK92" s="8"/>
      <c r="WJL92" s="8"/>
      <c r="WJM92" s="8"/>
      <c r="WJN92" s="8"/>
      <c r="WJO92" s="8"/>
      <c r="WJP92" s="8"/>
      <c r="WJQ92" s="8"/>
      <c r="WJR92" s="8"/>
      <c r="WJS92" s="8"/>
      <c r="WJT92" s="8"/>
      <c r="WJU92" s="8"/>
      <c r="WJV92" s="8"/>
      <c r="WJW92" s="8"/>
      <c r="WJX92" s="8"/>
      <c r="WJY92" s="8"/>
      <c r="WJZ92" s="8"/>
      <c r="WKA92" s="8"/>
      <c r="WKB92" s="8"/>
      <c r="WKC92" s="8"/>
      <c r="WKD92" s="8"/>
      <c r="WKE92" s="8"/>
      <c r="WKF92" s="8"/>
      <c r="WKG92" s="8"/>
      <c r="WKH92" s="8"/>
      <c r="WKI92" s="8"/>
      <c r="WKJ92" s="8"/>
      <c r="WKK92" s="8"/>
      <c r="WKL92" s="8"/>
      <c r="WKM92" s="8"/>
      <c r="WKN92" s="8"/>
      <c r="WKO92" s="8"/>
      <c r="WKP92" s="8"/>
      <c r="WKQ92" s="8"/>
      <c r="WKR92" s="8"/>
      <c r="WKS92" s="8"/>
      <c r="WKT92" s="8"/>
      <c r="WKU92" s="8"/>
      <c r="WKV92" s="8"/>
      <c r="WKW92" s="8"/>
      <c r="WKX92" s="8"/>
      <c r="WKY92" s="8"/>
      <c r="WKZ92" s="8"/>
      <c r="WLA92" s="8"/>
      <c r="WLB92" s="8"/>
      <c r="WLC92" s="8"/>
      <c r="WLD92" s="8"/>
      <c r="WLE92" s="8"/>
      <c r="WLF92" s="8"/>
      <c r="WLG92" s="8"/>
      <c r="WLH92" s="8"/>
      <c r="WLI92" s="8"/>
      <c r="WLJ92" s="8"/>
      <c r="WLK92" s="8"/>
      <c r="WLL92" s="8"/>
      <c r="WLM92" s="8"/>
      <c r="WLN92" s="8"/>
      <c r="WLO92" s="8"/>
      <c r="WLP92" s="8"/>
      <c r="WLQ92" s="8"/>
      <c r="WLR92" s="8"/>
      <c r="WLS92" s="8"/>
      <c r="WLT92" s="8"/>
      <c r="WLU92" s="8"/>
      <c r="WLV92" s="8"/>
      <c r="WLW92" s="8"/>
      <c r="WLX92" s="8"/>
      <c r="WLY92" s="8"/>
      <c r="WLZ92" s="8"/>
      <c r="WMA92" s="8"/>
      <c r="WMB92" s="8"/>
      <c r="WMC92" s="8"/>
      <c r="WMD92" s="8"/>
      <c r="WME92" s="8"/>
      <c r="WMF92" s="8"/>
      <c r="WMG92" s="8"/>
      <c r="WMH92" s="8"/>
      <c r="WMI92" s="8"/>
      <c r="WMJ92" s="8"/>
      <c r="WMK92" s="8"/>
      <c r="WML92" s="8"/>
      <c r="WMM92" s="8"/>
      <c r="WMN92" s="8"/>
      <c r="WMO92" s="8"/>
      <c r="WMP92" s="8"/>
      <c r="WMQ92" s="8"/>
      <c r="WMR92" s="8"/>
      <c r="WMS92" s="8"/>
      <c r="WMT92" s="8"/>
      <c r="WMU92" s="8"/>
      <c r="WMV92" s="8"/>
      <c r="WMW92" s="8"/>
      <c r="WMX92" s="8"/>
      <c r="WMY92" s="8"/>
      <c r="WMZ92" s="8"/>
      <c r="WNA92" s="8"/>
      <c r="WNB92" s="8"/>
      <c r="WNC92" s="8"/>
      <c r="WND92" s="8"/>
      <c r="WNE92" s="8"/>
      <c r="WNF92" s="8"/>
      <c r="WNG92" s="8"/>
      <c r="WNH92" s="8"/>
      <c r="WNI92" s="8"/>
      <c r="WNJ92" s="8"/>
      <c r="WNK92" s="8"/>
      <c r="WNL92" s="8"/>
      <c r="WNM92" s="8"/>
      <c r="WNN92" s="8"/>
      <c r="WNO92" s="8"/>
      <c r="WNP92" s="8"/>
      <c r="WNQ92" s="8"/>
      <c r="WNR92" s="8"/>
      <c r="WNS92" s="8"/>
      <c r="WNT92" s="8"/>
      <c r="WNU92" s="8"/>
      <c r="WNV92" s="8"/>
      <c r="WNW92" s="8"/>
      <c r="WNX92" s="8"/>
      <c r="WNY92" s="8"/>
      <c r="WNZ92" s="8"/>
      <c r="WOA92" s="8"/>
      <c r="WOB92" s="8"/>
      <c r="WOC92" s="8"/>
      <c r="WOD92" s="8"/>
      <c r="WOE92" s="8"/>
      <c r="WOF92" s="8"/>
      <c r="WOG92" s="8"/>
      <c r="WOH92" s="8"/>
      <c r="WOI92" s="8"/>
      <c r="WOJ92" s="8"/>
      <c r="WOK92" s="8"/>
      <c r="WOL92" s="8"/>
      <c r="WOM92" s="8"/>
      <c r="WON92" s="8"/>
      <c r="WOO92" s="8"/>
      <c r="WOP92" s="8"/>
      <c r="WOQ92" s="8"/>
      <c r="WOR92" s="8"/>
      <c r="WOS92" s="8"/>
      <c r="WOT92" s="8"/>
      <c r="WOU92" s="8"/>
      <c r="WOV92" s="8"/>
      <c r="WOW92" s="8"/>
      <c r="WOX92" s="8"/>
      <c r="WOY92" s="8"/>
      <c r="WOZ92" s="8"/>
      <c r="WPA92" s="8"/>
      <c r="WPB92" s="8"/>
      <c r="WPC92" s="8"/>
      <c r="WPD92" s="8"/>
      <c r="WPE92" s="8"/>
      <c r="WPF92" s="8"/>
      <c r="WPG92" s="8"/>
      <c r="WPH92" s="8"/>
      <c r="WPI92" s="8"/>
      <c r="WPJ92" s="8"/>
      <c r="WPK92" s="8"/>
      <c r="WPL92" s="8"/>
      <c r="WPM92" s="8"/>
      <c r="WPN92" s="8"/>
      <c r="WPO92" s="8"/>
      <c r="WPP92" s="8"/>
      <c r="WPQ92" s="8"/>
      <c r="WPR92" s="8"/>
      <c r="WPS92" s="8"/>
      <c r="WPT92" s="8"/>
      <c r="WPU92" s="8"/>
      <c r="WPV92" s="8"/>
      <c r="WPW92" s="8"/>
      <c r="WPX92" s="8"/>
      <c r="WPY92" s="8"/>
      <c r="WPZ92" s="8"/>
      <c r="WQA92" s="8"/>
      <c r="WQB92" s="8"/>
      <c r="WQC92" s="8"/>
      <c r="WQD92" s="8"/>
      <c r="WQE92" s="8"/>
      <c r="WQF92" s="8"/>
      <c r="WQG92" s="8"/>
      <c r="WQH92" s="8"/>
      <c r="WQI92" s="8"/>
      <c r="WQJ92" s="8"/>
      <c r="WQK92" s="8"/>
      <c r="WQL92" s="8"/>
      <c r="WQM92" s="8"/>
      <c r="WQN92" s="8"/>
      <c r="WQO92" s="8"/>
      <c r="WQP92" s="8"/>
      <c r="WQQ92" s="8"/>
      <c r="WQR92" s="8"/>
      <c r="WQS92" s="8"/>
      <c r="WQT92" s="8"/>
      <c r="WQU92" s="8"/>
      <c r="WQV92" s="8"/>
      <c r="WQW92" s="8"/>
      <c r="WQX92" s="8"/>
      <c r="WQY92" s="8"/>
      <c r="WQZ92" s="8"/>
      <c r="WRA92" s="8"/>
      <c r="WRB92" s="8"/>
      <c r="WRC92" s="8"/>
      <c r="WRD92" s="8"/>
      <c r="WRE92" s="8"/>
      <c r="WRF92" s="8"/>
      <c r="WRG92" s="8"/>
      <c r="WRH92" s="8"/>
      <c r="WRI92" s="8"/>
      <c r="WRJ92" s="8"/>
      <c r="WRK92" s="8"/>
      <c r="WRL92" s="8"/>
      <c r="WRM92" s="8"/>
      <c r="WRN92" s="8"/>
      <c r="WRO92" s="8"/>
      <c r="WRP92" s="8"/>
      <c r="WRQ92" s="8"/>
      <c r="WRR92" s="8"/>
      <c r="WRS92" s="8"/>
      <c r="WRT92" s="8"/>
      <c r="WRU92" s="8"/>
      <c r="WRV92" s="8"/>
      <c r="WRW92" s="8"/>
      <c r="WRX92" s="8"/>
      <c r="WRY92" s="8"/>
      <c r="WRZ92" s="8"/>
      <c r="WSA92" s="8"/>
      <c r="WSB92" s="8"/>
      <c r="WSC92" s="8"/>
      <c r="WSD92" s="8"/>
      <c r="WSE92" s="8"/>
      <c r="WSF92" s="8"/>
      <c r="WSG92" s="8"/>
      <c r="WSH92" s="8"/>
      <c r="WSI92" s="8"/>
      <c r="WSJ92" s="8"/>
      <c r="WSK92" s="8"/>
      <c r="WSL92" s="8"/>
      <c r="WSM92" s="8"/>
      <c r="WSN92" s="8"/>
      <c r="WSO92" s="8"/>
      <c r="WSP92" s="8"/>
      <c r="WSQ92" s="8"/>
      <c r="WSR92" s="8"/>
      <c r="WSS92" s="8"/>
      <c r="WST92" s="8"/>
      <c r="WSU92" s="8"/>
      <c r="WSV92" s="8"/>
      <c r="WSW92" s="8"/>
      <c r="WSX92" s="8"/>
      <c r="WSY92" s="8"/>
      <c r="WSZ92" s="8"/>
      <c r="WTA92" s="8"/>
      <c r="WTB92" s="8"/>
      <c r="WTC92" s="8"/>
      <c r="WTD92" s="8"/>
      <c r="WTE92" s="8"/>
      <c r="WTF92" s="8"/>
      <c r="WTG92" s="8"/>
      <c r="WTH92" s="8"/>
      <c r="WTI92" s="8"/>
      <c r="WTJ92" s="8"/>
      <c r="WTK92" s="8"/>
      <c r="WTL92" s="8"/>
      <c r="WTM92" s="8"/>
      <c r="WTN92" s="8"/>
      <c r="WTO92" s="8"/>
      <c r="WTP92" s="8"/>
      <c r="WTQ92" s="8"/>
      <c r="WTR92" s="8"/>
      <c r="WTS92" s="8"/>
      <c r="WTT92" s="8"/>
      <c r="WTU92" s="8"/>
      <c r="WTV92" s="8"/>
      <c r="WTW92" s="8"/>
      <c r="WTX92" s="8"/>
      <c r="WTY92" s="8"/>
      <c r="WTZ92" s="8"/>
      <c r="WUA92" s="8"/>
      <c r="WUB92" s="8"/>
      <c r="WUC92" s="8"/>
      <c r="WUD92" s="8"/>
      <c r="WUE92" s="8"/>
      <c r="WUF92" s="8"/>
      <c r="WUG92" s="8"/>
      <c r="WUH92" s="8"/>
      <c r="WUI92" s="8"/>
      <c r="WUJ92" s="8"/>
      <c r="WUK92" s="8"/>
      <c r="WUL92" s="8"/>
      <c r="WUM92" s="8"/>
      <c r="WUN92" s="8"/>
      <c r="WUO92" s="8"/>
      <c r="WUP92" s="8"/>
      <c r="WUQ92" s="8"/>
      <c r="WUR92" s="8"/>
      <c r="WUS92" s="8"/>
      <c r="WUT92" s="8"/>
      <c r="WUU92" s="8"/>
      <c r="WUV92" s="8"/>
      <c r="WUW92" s="8"/>
      <c r="WUX92" s="8"/>
      <c r="WUY92" s="8"/>
      <c r="WUZ92" s="8"/>
      <c r="WVA92" s="8"/>
      <c r="WVB92" s="8"/>
      <c r="WVC92" s="8"/>
      <c r="WVD92" s="8"/>
      <c r="WVE92" s="8"/>
      <c r="WVF92" s="8"/>
      <c r="WVG92" s="8"/>
      <c r="WVH92" s="8"/>
      <c r="WVI92" s="8"/>
      <c r="WVJ92" s="8"/>
      <c r="WVK92" s="8"/>
      <c r="WVL92" s="8"/>
      <c r="WVM92" s="8"/>
      <c r="WVN92" s="8"/>
      <c r="WVO92" s="8"/>
      <c r="WVP92" s="8"/>
      <c r="WVQ92" s="8"/>
      <c r="WVR92" s="8"/>
      <c r="WVS92" s="8"/>
      <c r="WVT92" s="8"/>
      <c r="WVU92" s="8"/>
      <c r="WVV92" s="8"/>
      <c r="WVW92" s="8"/>
      <c r="WVX92" s="8"/>
      <c r="WVY92" s="8"/>
      <c r="WVZ92" s="8"/>
      <c r="WWA92" s="8"/>
      <c r="WWB92" s="8"/>
      <c r="WWC92" s="8"/>
      <c r="WWD92" s="8"/>
      <c r="WWE92" s="8"/>
      <c r="WWF92" s="8"/>
      <c r="WWG92" s="8"/>
      <c r="WWH92" s="8"/>
      <c r="WWI92" s="8"/>
      <c r="WWJ92" s="8"/>
      <c r="WWK92" s="8"/>
      <c r="WWL92" s="8"/>
      <c r="WWM92" s="8"/>
      <c r="WWN92" s="8"/>
      <c r="WWO92" s="8"/>
      <c r="WWP92" s="8"/>
      <c r="WWQ92" s="8"/>
      <c r="WWR92" s="8"/>
      <c r="WWS92" s="8"/>
      <c r="WWT92" s="8"/>
      <c r="WWU92" s="8"/>
      <c r="WWV92" s="8"/>
      <c r="WWW92" s="8"/>
      <c r="WWX92" s="8"/>
      <c r="WWY92" s="8"/>
      <c r="WWZ92" s="8"/>
      <c r="WXA92" s="8"/>
      <c r="WXB92" s="8"/>
      <c r="WXC92" s="8"/>
      <c r="WXD92" s="8"/>
      <c r="WXE92" s="8"/>
      <c r="WXF92" s="8"/>
      <c r="WXG92" s="8"/>
      <c r="WXH92" s="8"/>
      <c r="WXI92" s="8"/>
      <c r="WXJ92" s="8"/>
      <c r="WXK92" s="8"/>
      <c r="WXL92" s="8"/>
      <c r="WXM92" s="8"/>
      <c r="WXN92" s="8"/>
      <c r="WXO92" s="8"/>
      <c r="WXP92" s="8"/>
      <c r="WXQ92" s="8"/>
      <c r="WXR92" s="8"/>
      <c r="WXS92" s="8"/>
      <c r="WXT92" s="8"/>
      <c r="WXU92" s="8"/>
      <c r="WXV92" s="8"/>
      <c r="WXW92" s="8"/>
      <c r="WXX92" s="8"/>
      <c r="WXY92" s="8"/>
      <c r="WXZ92" s="8"/>
      <c r="WYA92" s="8"/>
      <c r="WYB92" s="8"/>
      <c r="WYC92" s="8"/>
      <c r="WYD92" s="8"/>
      <c r="WYE92" s="8"/>
      <c r="WYF92" s="8"/>
      <c r="WYG92" s="8"/>
      <c r="WYH92" s="8"/>
      <c r="WYI92" s="8"/>
      <c r="WYJ92" s="8"/>
      <c r="WYK92" s="8"/>
      <c r="WYL92" s="8"/>
      <c r="WYM92" s="8"/>
      <c r="WYN92" s="8"/>
      <c r="WYO92" s="8"/>
      <c r="WYP92" s="8"/>
      <c r="WYQ92" s="8"/>
      <c r="WYR92" s="8"/>
      <c r="WYS92" s="8"/>
      <c r="WYT92" s="8"/>
      <c r="WYU92" s="8"/>
      <c r="WYV92" s="8"/>
      <c r="WYW92" s="8"/>
      <c r="WYX92" s="8"/>
      <c r="WYY92" s="8"/>
      <c r="WYZ92" s="8"/>
      <c r="WZA92" s="8"/>
      <c r="WZB92" s="8"/>
      <c r="WZC92" s="8"/>
      <c r="WZD92" s="8"/>
      <c r="WZE92" s="8"/>
      <c r="WZF92" s="8"/>
      <c r="WZG92" s="8"/>
      <c r="WZH92" s="8"/>
      <c r="WZI92" s="8"/>
      <c r="WZJ92" s="8"/>
      <c r="WZK92" s="8"/>
      <c r="WZL92" s="8"/>
      <c r="WZM92" s="8"/>
      <c r="WZN92" s="8"/>
      <c r="WZO92" s="8"/>
      <c r="WZP92" s="8"/>
      <c r="WZQ92" s="8"/>
      <c r="WZR92" s="8"/>
      <c r="WZS92" s="8"/>
      <c r="WZT92" s="8"/>
      <c r="WZU92" s="8"/>
      <c r="WZV92" s="8"/>
      <c r="WZW92" s="8"/>
      <c r="WZX92" s="8"/>
      <c r="WZY92" s="8"/>
      <c r="WZZ92" s="8"/>
      <c r="XAA92" s="8"/>
      <c r="XAB92" s="8"/>
      <c r="XAC92" s="8"/>
      <c r="XAD92" s="8"/>
      <c r="XAE92" s="8"/>
      <c r="XAF92" s="8"/>
      <c r="XAG92" s="8"/>
      <c r="XAH92" s="8"/>
      <c r="XAI92" s="8"/>
      <c r="XAJ92" s="8"/>
      <c r="XAK92" s="8"/>
      <c r="XAL92" s="8"/>
      <c r="XAM92" s="8"/>
      <c r="XAN92" s="8"/>
      <c r="XAO92" s="8"/>
      <c r="XAP92" s="8"/>
      <c r="XAQ92" s="8"/>
      <c r="XAR92" s="8"/>
      <c r="XAS92" s="8"/>
      <c r="XAT92" s="8"/>
      <c r="XAU92" s="8"/>
      <c r="XAV92" s="8"/>
      <c r="XAW92" s="8"/>
      <c r="XAX92" s="8"/>
      <c r="XAY92" s="8"/>
      <c r="XAZ92" s="8"/>
      <c r="XBA92" s="8"/>
      <c r="XBB92" s="8"/>
      <c r="XBC92" s="8"/>
      <c r="XBD92" s="8"/>
      <c r="XBE92" s="8"/>
      <c r="XBF92" s="8"/>
      <c r="XBG92" s="8"/>
      <c r="XBH92" s="8"/>
      <c r="XBI92" s="8"/>
      <c r="XBJ92" s="8"/>
      <c r="XBK92" s="8"/>
      <c r="XBL92" s="8"/>
      <c r="XBM92" s="8"/>
      <c r="XBN92" s="8"/>
      <c r="XBO92" s="8"/>
      <c r="XBP92" s="8"/>
      <c r="XBQ92" s="8"/>
      <c r="XBR92" s="8"/>
      <c r="XBS92" s="8"/>
      <c r="XBT92" s="8"/>
      <c r="XBU92" s="8"/>
      <c r="XBV92" s="8"/>
      <c r="XBW92" s="8"/>
      <c r="XBX92" s="8"/>
      <c r="XBY92" s="8"/>
      <c r="XBZ92" s="8"/>
      <c r="XCA92" s="8"/>
      <c r="XCB92" s="8"/>
      <c r="XCC92" s="8"/>
      <c r="XCD92" s="8"/>
      <c r="XCE92" s="8"/>
      <c r="XCF92" s="8"/>
      <c r="XCG92" s="8"/>
      <c r="XCH92" s="8"/>
      <c r="XCI92" s="8"/>
      <c r="XCJ92" s="8"/>
      <c r="XCK92" s="8"/>
      <c r="XCL92" s="8"/>
      <c r="XCM92" s="8"/>
      <c r="XCN92" s="8"/>
      <c r="XCO92" s="8"/>
      <c r="XCP92" s="8"/>
      <c r="XCQ92" s="8"/>
      <c r="XCR92" s="8"/>
      <c r="XCS92" s="8"/>
      <c r="XCT92" s="8"/>
      <c r="XCU92" s="8"/>
      <c r="XCV92" s="8"/>
      <c r="XCW92" s="8"/>
      <c r="XCX92" s="8"/>
      <c r="XCY92" s="8"/>
      <c r="XCZ92" s="8"/>
      <c r="XDA92" s="8"/>
      <c r="XDB92" s="8"/>
      <c r="XDC92" s="8"/>
      <c r="XDD92" s="8"/>
      <c r="XDE92" s="8"/>
      <c r="XDF92" s="8"/>
      <c r="XDG92" s="8"/>
      <c r="XDH92" s="8"/>
      <c r="XDI92" s="8"/>
      <c r="XDJ92" s="8"/>
      <c r="XDK92" s="8"/>
      <c r="XDL92" s="8"/>
      <c r="XDM92" s="8"/>
      <c r="XDN92" s="8"/>
      <c r="XDO92" s="8"/>
      <c r="XDP92" s="8"/>
      <c r="XDQ92" s="8"/>
      <c r="XDR92" s="8"/>
      <c r="XDS92" s="8"/>
      <c r="XDT92" s="8"/>
      <c r="XDU92" s="8"/>
      <c r="XDV92" s="8"/>
      <c r="XDW92" s="8"/>
      <c r="XDX92" s="8"/>
      <c r="XDY92" s="8"/>
      <c r="XDZ92" s="8"/>
      <c r="XEA92" s="8"/>
      <c r="XEB92" s="8"/>
      <c r="XEC92" s="8"/>
      <c r="XED92" s="8"/>
      <c r="XEE92" s="8"/>
      <c r="XEF92" s="8"/>
      <c r="XEG92" s="8"/>
      <c r="XEH92" s="8"/>
      <c r="XEI92" s="8"/>
      <c r="XEJ92" s="8"/>
      <c r="XEK92" s="8"/>
      <c r="XEL92" s="8"/>
      <c r="XEM92" s="8"/>
      <c r="XEN92" s="8"/>
      <c r="XEO92" s="8"/>
      <c r="XEP92" s="8"/>
      <c r="XEQ92" s="8"/>
      <c r="XER92" s="8"/>
      <c r="XES92" s="8"/>
      <c r="XET92" s="8"/>
      <c r="XEU92" s="8"/>
      <c r="XEV92" s="8"/>
      <c r="XEW92" s="8"/>
      <c r="XEX92" s="8"/>
      <c r="XEY92" s="8"/>
      <c r="XEZ92" s="8"/>
      <c r="XFA92" s="8"/>
      <c r="XFB92" s="8"/>
      <c r="XFC92" s="8"/>
      <c r="XFD92" s="8"/>
    </row>
    <row r="93" spans="2:16384" x14ac:dyDescent="0.25">
      <c r="B93" s="11">
        <v>39630</v>
      </c>
      <c r="C93" s="182">
        <v>63.157894736842103</v>
      </c>
      <c r="D93" s="182">
        <v>57.894736842105267</v>
      </c>
      <c r="E93" s="182">
        <v>52.631578947368418</v>
      </c>
      <c r="F93" s="182">
        <v>31.578947368421051</v>
      </c>
      <c r="G93" s="182">
        <v>5.2631578947368416</v>
      </c>
      <c r="H93" s="182">
        <v>68.421052631578945</v>
      </c>
      <c r="I93" s="182">
        <v>-42.105263157894733</v>
      </c>
      <c r="J93" s="182">
        <v>15.789473684210526</v>
      </c>
      <c r="K93" s="182">
        <v>-15.789473684210526</v>
      </c>
      <c r="L93" s="182">
        <v>5.2631578947368416</v>
      </c>
      <c r="M93" s="182">
        <v>-5.2631578947368416</v>
      </c>
    </row>
    <row r="94" spans="2:16384" x14ac:dyDescent="0.25">
      <c r="B94" s="11">
        <v>39722</v>
      </c>
      <c r="C94" s="182">
        <v>66.666666666666657</v>
      </c>
      <c r="D94" s="182">
        <v>47.619047619047613</v>
      </c>
      <c r="E94" s="182">
        <v>42.857142857142854</v>
      </c>
      <c r="F94" s="182">
        <v>-4.7619047619047619</v>
      </c>
      <c r="G94" s="182">
        <v>-14.285714285714285</v>
      </c>
      <c r="H94" s="182">
        <v>61.904761904761905</v>
      </c>
      <c r="I94" s="182">
        <v>-14.285714285714285</v>
      </c>
      <c r="J94" s="182">
        <v>14.285714285714285</v>
      </c>
      <c r="K94" s="182">
        <v>-14.285714285714285</v>
      </c>
      <c r="L94" s="182">
        <v>0</v>
      </c>
      <c r="M94" s="182">
        <v>0</v>
      </c>
    </row>
    <row r="95" spans="2:16384" x14ac:dyDescent="0.25">
      <c r="B95" s="11">
        <v>39873</v>
      </c>
      <c r="C95" s="182">
        <v>60</v>
      </c>
      <c r="D95" s="182">
        <v>65</v>
      </c>
      <c r="E95" s="182">
        <v>30</v>
      </c>
      <c r="F95" s="182">
        <v>-30</v>
      </c>
      <c r="G95" s="182">
        <v>-25</v>
      </c>
      <c r="H95" s="182">
        <v>30</v>
      </c>
      <c r="I95" s="182">
        <v>-30</v>
      </c>
      <c r="J95" s="182">
        <v>-30</v>
      </c>
      <c r="K95" s="182">
        <v>-40</v>
      </c>
      <c r="L95" s="182">
        <v>0</v>
      </c>
      <c r="M95" s="182">
        <v>0</v>
      </c>
    </row>
    <row r="96" spans="2:16384" x14ac:dyDescent="0.25">
      <c r="B96" s="11">
        <v>39965</v>
      </c>
      <c r="C96" s="182">
        <v>59.090909090909093</v>
      </c>
      <c r="D96" s="182">
        <v>68.181818181818173</v>
      </c>
      <c r="E96" s="182">
        <v>45.454545454545453</v>
      </c>
      <c r="F96" s="182">
        <v>-9.0909090909090917</v>
      </c>
      <c r="G96" s="182">
        <v>-40.909090909090914</v>
      </c>
      <c r="H96" s="182">
        <v>45.454545454545453</v>
      </c>
      <c r="I96" s="182">
        <v>-59.090909090909093</v>
      </c>
      <c r="J96" s="182">
        <v>-31.818181818181817</v>
      </c>
      <c r="K96" s="182">
        <v>-18.181818181818183</v>
      </c>
      <c r="L96" s="182">
        <v>9.0909090909090917</v>
      </c>
      <c r="M96" s="182">
        <v>0</v>
      </c>
    </row>
    <row r="97" spans="2:13" x14ac:dyDescent="0.25">
      <c r="B97" s="11">
        <v>40057</v>
      </c>
      <c r="C97" s="182">
        <v>59.090909090909093</v>
      </c>
      <c r="D97" s="182">
        <v>68.181818181818173</v>
      </c>
      <c r="E97" s="182">
        <v>45.454545454545453</v>
      </c>
      <c r="F97" s="182">
        <v>-9.0909090909090917</v>
      </c>
      <c r="G97" s="182">
        <v>-40.909090909090914</v>
      </c>
      <c r="H97" s="182">
        <v>45.454545454545453</v>
      </c>
      <c r="I97" s="182">
        <v>-59.090909090909093</v>
      </c>
      <c r="J97" s="182">
        <v>-31.818181818181817</v>
      </c>
      <c r="K97" s="182">
        <v>-18.181818181818183</v>
      </c>
      <c r="L97" s="182">
        <v>9.0909090909090917</v>
      </c>
      <c r="M97" s="182">
        <v>0</v>
      </c>
    </row>
    <row r="98" spans="2:13" x14ac:dyDescent="0.25">
      <c r="B98" s="11">
        <v>40148</v>
      </c>
      <c r="C98" s="182">
        <v>36.363636363636367</v>
      </c>
      <c r="D98" s="182">
        <v>50</v>
      </c>
      <c r="E98" s="182">
        <v>13.636363636363635</v>
      </c>
      <c r="F98" s="182">
        <v>0</v>
      </c>
      <c r="G98" s="182">
        <v>-54.54545454545454</v>
      </c>
      <c r="H98" s="182">
        <v>36.363636363636367</v>
      </c>
      <c r="I98" s="182">
        <v>-50</v>
      </c>
      <c r="J98" s="182">
        <v>0</v>
      </c>
      <c r="K98" s="182">
        <v>-22.727272727272727</v>
      </c>
      <c r="L98" s="182">
        <v>9.0909090909090917</v>
      </c>
      <c r="M98" s="182">
        <v>0</v>
      </c>
    </row>
    <row r="99" spans="2:13" x14ac:dyDescent="0.25">
      <c r="B99" s="11">
        <v>40238</v>
      </c>
      <c r="C99" s="182">
        <v>50</v>
      </c>
      <c r="D99" s="182">
        <v>50</v>
      </c>
      <c r="E99" s="182">
        <v>40.909090909090914</v>
      </c>
      <c r="F99" s="182">
        <v>27.27272727272727</v>
      </c>
      <c r="G99" s="182">
        <v>-31.818181818181817</v>
      </c>
      <c r="H99" s="182">
        <v>68.181818181818173</v>
      </c>
      <c r="I99" s="182">
        <v>-9.0909090909090917</v>
      </c>
      <c r="J99" s="182">
        <v>22.727272727272727</v>
      </c>
      <c r="K99" s="182">
        <v>-13.636363636363635</v>
      </c>
      <c r="L99" s="182">
        <v>31.818181818181817</v>
      </c>
      <c r="M99" s="182">
        <v>-4.5454545454545459</v>
      </c>
    </row>
    <row r="100" spans="2:13" x14ac:dyDescent="0.25">
      <c r="B100" s="11">
        <v>40330</v>
      </c>
      <c r="C100" s="182">
        <v>55.555555555555557</v>
      </c>
      <c r="D100" s="182">
        <v>72.222222222222214</v>
      </c>
      <c r="E100" s="182">
        <v>33.333333333333329</v>
      </c>
      <c r="F100" s="182">
        <v>5.5555555555555554</v>
      </c>
      <c r="G100" s="182">
        <v>-55.555555555555557</v>
      </c>
      <c r="H100" s="182">
        <v>38.888888888888893</v>
      </c>
      <c r="I100" s="182">
        <v>-38.888888888888893</v>
      </c>
      <c r="J100" s="182">
        <v>-5.5555555555555554</v>
      </c>
      <c r="K100" s="182">
        <v>-16.666666666666664</v>
      </c>
      <c r="L100" s="182">
        <v>27.777777777777779</v>
      </c>
      <c r="M100" s="182">
        <v>-5.5555555555555554</v>
      </c>
    </row>
    <row r="101" spans="2:13" x14ac:dyDescent="0.25">
      <c r="B101" s="11">
        <v>40422</v>
      </c>
      <c r="C101" s="182">
        <v>77.777777777777786</v>
      </c>
      <c r="D101" s="182">
        <v>72.222222222222214</v>
      </c>
      <c r="E101" s="182">
        <v>72.222222222222214</v>
      </c>
      <c r="F101" s="182">
        <v>33.333333333333329</v>
      </c>
      <c r="G101" s="182">
        <v>-50</v>
      </c>
      <c r="H101" s="182">
        <v>50</v>
      </c>
      <c r="I101" s="182">
        <v>-33.333333333333329</v>
      </c>
      <c r="J101" s="182">
        <v>11.111111111111111</v>
      </c>
      <c r="K101" s="182">
        <v>-16.666666666666664</v>
      </c>
      <c r="L101" s="182">
        <v>44.444444444444443</v>
      </c>
      <c r="M101" s="182">
        <v>5.5555555555555554</v>
      </c>
    </row>
    <row r="102" spans="2:13" x14ac:dyDescent="0.25">
      <c r="B102" s="11">
        <v>40513</v>
      </c>
      <c r="C102" s="182">
        <v>83.333333333333343</v>
      </c>
      <c r="D102" s="182">
        <v>88.888888888888886</v>
      </c>
      <c r="E102" s="182">
        <v>72.222222222222214</v>
      </c>
      <c r="F102" s="182">
        <v>50</v>
      </c>
      <c r="G102" s="182">
        <v>-61.111111111111114</v>
      </c>
      <c r="H102" s="182">
        <v>50</v>
      </c>
      <c r="I102" s="182">
        <v>-50</v>
      </c>
      <c r="J102" s="182">
        <v>5.5555555555555554</v>
      </c>
      <c r="K102" s="182">
        <v>-16.666666666666664</v>
      </c>
      <c r="L102" s="182">
        <v>66.666666666666657</v>
      </c>
      <c r="M102" s="182">
        <v>5.5555555555555554</v>
      </c>
    </row>
    <row r="103" spans="2:13" x14ac:dyDescent="0.25">
      <c r="B103" s="11">
        <v>40603</v>
      </c>
      <c r="C103" s="182">
        <v>93.75</v>
      </c>
      <c r="D103" s="182">
        <v>81.25</v>
      </c>
      <c r="E103" s="182">
        <v>62.5</v>
      </c>
      <c r="F103" s="182">
        <v>43.75</v>
      </c>
      <c r="G103" s="182">
        <v>-68.75</v>
      </c>
      <c r="H103" s="182">
        <v>37.5</v>
      </c>
      <c r="I103" s="182">
        <v>25</v>
      </c>
      <c r="J103" s="182">
        <v>31.25</v>
      </c>
      <c r="K103" s="182">
        <v>-18.75</v>
      </c>
      <c r="L103" s="182">
        <v>62.5</v>
      </c>
      <c r="M103" s="182">
        <v>0</v>
      </c>
    </row>
    <row r="104" spans="2:13" x14ac:dyDescent="0.25">
      <c r="B104" s="11">
        <v>40695</v>
      </c>
      <c r="C104" s="182">
        <v>93.75</v>
      </c>
      <c r="D104" s="182">
        <v>93.75</v>
      </c>
      <c r="E104" s="182">
        <v>68.75</v>
      </c>
      <c r="F104" s="182">
        <v>43.75</v>
      </c>
      <c r="G104" s="182">
        <v>-62.5</v>
      </c>
      <c r="H104" s="182">
        <v>68.75</v>
      </c>
      <c r="I104" s="182">
        <v>-25</v>
      </c>
      <c r="J104" s="182">
        <v>25</v>
      </c>
      <c r="K104" s="182">
        <v>-25</v>
      </c>
      <c r="L104" s="182">
        <v>75</v>
      </c>
      <c r="M104" s="182">
        <v>0</v>
      </c>
    </row>
    <row r="105" spans="2:13" x14ac:dyDescent="0.25">
      <c r="B105" s="11">
        <v>40787</v>
      </c>
      <c r="C105" s="182">
        <v>100</v>
      </c>
      <c r="D105" s="182">
        <v>92.857142857142861</v>
      </c>
      <c r="E105" s="182">
        <v>78.571428571428569</v>
      </c>
      <c r="F105" s="182">
        <v>57.142857142857139</v>
      </c>
      <c r="G105" s="182">
        <v>-57.142857142857139</v>
      </c>
      <c r="H105" s="182">
        <v>57.142857142857139</v>
      </c>
      <c r="I105" s="182">
        <v>28.571428571428569</v>
      </c>
      <c r="J105" s="182">
        <v>64.285714285714292</v>
      </c>
      <c r="K105" s="182">
        <v>-21.428571428571427</v>
      </c>
      <c r="L105" s="182">
        <v>64.285714285714292</v>
      </c>
      <c r="M105" s="182">
        <v>0</v>
      </c>
    </row>
    <row r="106" spans="2:13" x14ac:dyDescent="0.25">
      <c r="B106" s="11">
        <v>40878</v>
      </c>
      <c r="C106" s="182">
        <v>78.571428571428569</v>
      </c>
      <c r="D106" s="182">
        <v>78.571428571428569</v>
      </c>
      <c r="E106" s="182">
        <v>85.714285714285708</v>
      </c>
      <c r="F106" s="182">
        <v>14.285714285714285</v>
      </c>
      <c r="G106" s="182">
        <v>-57.142857142857139</v>
      </c>
      <c r="H106" s="182">
        <v>35.714285714285715</v>
      </c>
      <c r="I106" s="182">
        <v>-7.1428571428571423</v>
      </c>
      <c r="J106" s="182">
        <v>42.857142857142854</v>
      </c>
      <c r="K106" s="182">
        <v>-21.428571428571427</v>
      </c>
      <c r="L106" s="182">
        <v>71.428571428571431</v>
      </c>
      <c r="M106" s="182">
        <v>-7.1428571428571423</v>
      </c>
    </row>
    <row r="107" spans="2:13" x14ac:dyDescent="0.25">
      <c r="B107" s="11">
        <v>40969</v>
      </c>
      <c r="C107" s="182">
        <v>80</v>
      </c>
      <c r="D107" s="182">
        <v>80</v>
      </c>
      <c r="E107" s="182">
        <v>73.333333333333329</v>
      </c>
      <c r="F107" s="182">
        <v>20</v>
      </c>
      <c r="G107" s="182">
        <v>-53.333333333333336</v>
      </c>
      <c r="H107" s="182">
        <v>40</v>
      </c>
      <c r="I107" s="182">
        <v>-20</v>
      </c>
      <c r="J107" s="182">
        <v>40</v>
      </c>
      <c r="K107" s="182">
        <v>-26.666666666666668</v>
      </c>
      <c r="L107" s="182">
        <v>66.666666666666657</v>
      </c>
      <c r="M107" s="182">
        <v>0</v>
      </c>
    </row>
    <row r="108" spans="2:13" x14ac:dyDescent="0.25">
      <c r="B108" s="11">
        <v>41061</v>
      </c>
      <c r="C108" s="182">
        <v>86.666666666666671</v>
      </c>
      <c r="D108" s="182">
        <v>73.333333333333329</v>
      </c>
      <c r="E108" s="182">
        <v>60</v>
      </c>
      <c r="F108" s="182">
        <v>40</v>
      </c>
      <c r="G108" s="182">
        <v>-66.666666666666657</v>
      </c>
      <c r="H108" s="182">
        <v>40</v>
      </c>
      <c r="I108" s="182">
        <v>0</v>
      </c>
      <c r="J108" s="182">
        <v>13.333333333333334</v>
      </c>
      <c r="K108" s="182">
        <v>6.666666666666667</v>
      </c>
      <c r="L108" s="182">
        <v>66.666666666666657</v>
      </c>
      <c r="M108" s="182">
        <v>0</v>
      </c>
    </row>
    <row r="109" spans="2:13" x14ac:dyDescent="0.25">
      <c r="B109" s="11">
        <v>41153</v>
      </c>
      <c r="C109" s="182">
        <v>92.307692307692307</v>
      </c>
      <c r="D109" s="182">
        <v>84.615384615384613</v>
      </c>
      <c r="E109" s="182">
        <v>76.923076923076934</v>
      </c>
      <c r="F109" s="182">
        <v>46.153846153846153</v>
      </c>
      <c r="G109" s="182">
        <v>-69.230769230769226</v>
      </c>
      <c r="H109" s="182">
        <v>46</v>
      </c>
      <c r="I109" s="182">
        <v>7.6923076923076925</v>
      </c>
      <c r="J109" s="182">
        <v>61.53846153846154</v>
      </c>
      <c r="K109" s="182">
        <v>7.6923076923076925</v>
      </c>
      <c r="L109" s="182">
        <v>61.53846153846154</v>
      </c>
      <c r="M109" s="182">
        <v>0</v>
      </c>
    </row>
    <row r="110" spans="2:13" x14ac:dyDescent="0.25">
      <c r="B110" s="11">
        <v>41244</v>
      </c>
      <c r="C110" s="182">
        <v>93.333333333333329</v>
      </c>
      <c r="D110" s="182">
        <v>100</v>
      </c>
      <c r="E110" s="182">
        <v>80</v>
      </c>
      <c r="F110" s="182">
        <v>53.333333333333336</v>
      </c>
      <c r="G110" s="182">
        <v>-60</v>
      </c>
      <c r="H110" s="182">
        <v>40</v>
      </c>
      <c r="I110" s="182">
        <v>13.333333333333334</v>
      </c>
      <c r="J110" s="182">
        <v>46.666666666666664</v>
      </c>
      <c r="K110" s="182">
        <v>-20</v>
      </c>
      <c r="L110" s="182">
        <v>60</v>
      </c>
      <c r="M110" s="182">
        <v>0</v>
      </c>
    </row>
    <row r="111" spans="2:13" x14ac:dyDescent="0.25">
      <c r="B111" s="11">
        <v>41334</v>
      </c>
      <c r="C111" s="182">
        <v>75</v>
      </c>
      <c r="D111" s="182">
        <v>93.75</v>
      </c>
      <c r="E111" s="182">
        <v>100</v>
      </c>
      <c r="F111" s="182">
        <v>43.75</v>
      </c>
      <c r="G111" s="182">
        <v>-56.25</v>
      </c>
      <c r="H111" s="182">
        <v>68.75</v>
      </c>
      <c r="I111" s="182">
        <v>0</v>
      </c>
      <c r="J111" s="182">
        <v>50</v>
      </c>
      <c r="K111" s="182">
        <v>31.25</v>
      </c>
      <c r="L111" s="182">
        <v>50</v>
      </c>
      <c r="M111" s="182">
        <v>0</v>
      </c>
    </row>
    <row r="112" spans="2:13" x14ac:dyDescent="0.25">
      <c r="B112" s="11">
        <v>41426</v>
      </c>
      <c r="C112" s="182">
        <v>73.333333333333329</v>
      </c>
      <c r="D112" s="182">
        <v>73.333333333333329</v>
      </c>
      <c r="E112" s="182">
        <v>66.666666666666657</v>
      </c>
      <c r="F112" s="182">
        <v>26.666666666666668</v>
      </c>
      <c r="G112" s="182">
        <v>-53.333333333333336</v>
      </c>
      <c r="H112" s="182">
        <v>33.333333333333329</v>
      </c>
      <c r="I112" s="182">
        <v>6.666666666666667</v>
      </c>
      <c r="J112" s="182">
        <v>26.666666666666668</v>
      </c>
      <c r="K112" s="182">
        <v>-13.333333333333334</v>
      </c>
      <c r="L112" s="182">
        <v>40</v>
      </c>
      <c r="M112" s="182">
        <v>0</v>
      </c>
    </row>
    <row r="113" spans="2:14" x14ac:dyDescent="0.25">
      <c r="B113" s="11">
        <v>41518</v>
      </c>
      <c r="C113" s="182">
        <v>52.941176470588239</v>
      </c>
      <c r="D113" s="182">
        <v>64.705882352941174</v>
      </c>
      <c r="E113" s="182">
        <v>70.588235294117652</v>
      </c>
      <c r="F113" s="182">
        <v>47.058823529411761</v>
      </c>
      <c r="G113" s="182">
        <v>-58.82352941176471</v>
      </c>
      <c r="H113" s="182">
        <v>52.941176470588239</v>
      </c>
      <c r="I113" s="182">
        <v>0</v>
      </c>
      <c r="J113" s="182">
        <v>29.411764705882355</v>
      </c>
      <c r="K113" s="182">
        <v>-17.647058823529413</v>
      </c>
      <c r="L113" s="182">
        <v>47.058823529411761</v>
      </c>
      <c r="M113" s="182">
        <v>0</v>
      </c>
    </row>
    <row r="114" spans="2:14" x14ac:dyDescent="0.25">
      <c r="B114" s="11">
        <v>41609</v>
      </c>
      <c r="C114" s="182">
        <v>14.285714285714285</v>
      </c>
      <c r="D114" s="182">
        <v>42.857142857142854</v>
      </c>
      <c r="E114" s="182">
        <v>21.428571428571427</v>
      </c>
      <c r="F114" s="182">
        <v>50</v>
      </c>
      <c r="G114" s="182">
        <v>-50</v>
      </c>
      <c r="H114" s="182">
        <v>7.1428571428571423</v>
      </c>
      <c r="I114" s="182">
        <v>0</v>
      </c>
      <c r="J114" s="182">
        <v>46.153846153846153</v>
      </c>
      <c r="K114" s="182">
        <v>-7.1428571428571423</v>
      </c>
      <c r="L114" s="182">
        <v>50</v>
      </c>
      <c r="M114" s="182">
        <v>0</v>
      </c>
    </row>
    <row r="115" spans="2:14" x14ac:dyDescent="0.25">
      <c r="B115" s="11">
        <v>41699</v>
      </c>
      <c r="C115" s="182">
        <v>30</v>
      </c>
      <c r="D115" s="182">
        <v>70</v>
      </c>
      <c r="E115" s="182">
        <v>80</v>
      </c>
      <c r="F115" s="182">
        <v>30</v>
      </c>
      <c r="G115" s="182">
        <v>-80</v>
      </c>
      <c r="H115" s="182">
        <v>30</v>
      </c>
      <c r="I115" s="182">
        <v>-30</v>
      </c>
      <c r="J115" s="182">
        <v>0</v>
      </c>
      <c r="K115" s="182">
        <v>-30</v>
      </c>
      <c r="L115" s="182">
        <v>60</v>
      </c>
      <c r="M115" s="182">
        <v>0</v>
      </c>
      <c r="N115" s="184"/>
    </row>
    <row r="116" spans="2:14" ht="14.25" customHeight="1" x14ac:dyDescent="0.25">
      <c r="B116" s="11">
        <v>41791</v>
      </c>
      <c r="C116" s="182">
        <v>27.27272727272727</v>
      </c>
      <c r="D116" s="182">
        <v>81.818181818181827</v>
      </c>
      <c r="E116" s="182">
        <v>54.54545454545454</v>
      </c>
      <c r="F116" s="182">
        <v>36.363636363636367</v>
      </c>
      <c r="G116" s="182">
        <v>-72.727272727272734</v>
      </c>
      <c r="H116" s="182">
        <v>27.27272727272727</v>
      </c>
      <c r="I116" s="182">
        <v>-9.0909090909090917</v>
      </c>
      <c r="J116" s="182">
        <v>9.0909090909090917</v>
      </c>
      <c r="K116" s="182">
        <v>-27.27272727272727</v>
      </c>
      <c r="L116" s="182">
        <v>63.636363636363633</v>
      </c>
      <c r="M116" s="182">
        <v>0</v>
      </c>
      <c r="N116" s="184"/>
    </row>
    <row r="117" spans="2:14" ht="14.25" customHeight="1" x14ac:dyDescent="0.25">
      <c r="B117" s="11">
        <v>41883</v>
      </c>
      <c r="C117" s="182">
        <v>57.142857142857139</v>
      </c>
      <c r="D117" s="182">
        <v>57.142857142857139</v>
      </c>
      <c r="E117" s="182">
        <v>57.142857142857139</v>
      </c>
      <c r="F117" s="182">
        <v>64.285714285714292</v>
      </c>
      <c r="G117" s="182">
        <v>-50</v>
      </c>
      <c r="H117" s="182">
        <v>28.571428571428569</v>
      </c>
      <c r="I117" s="182">
        <v>14.285714285714285</v>
      </c>
      <c r="J117" s="182">
        <v>35.714285714285715</v>
      </c>
      <c r="K117" s="182">
        <v>0</v>
      </c>
      <c r="L117" s="182">
        <v>64.285714285714292</v>
      </c>
      <c r="M117" s="182">
        <v>-7.1428571428571423</v>
      </c>
      <c r="N117" s="184"/>
    </row>
    <row r="118" spans="2:14" ht="14.25" customHeight="1" x14ac:dyDescent="0.25">
      <c r="B118" s="11">
        <v>41974</v>
      </c>
      <c r="C118" s="182">
        <v>44.444444444444443</v>
      </c>
      <c r="D118" s="180">
        <v>66.666666666666657</v>
      </c>
      <c r="E118" s="182">
        <v>66.666666666666657</v>
      </c>
      <c r="F118" s="182">
        <v>66.666666666666657</v>
      </c>
      <c r="G118" s="182">
        <v>-77.777777777777786</v>
      </c>
      <c r="H118" s="182">
        <v>66.666666666666657</v>
      </c>
      <c r="I118" s="182">
        <v>22.222222222222221</v>
      </c>
      <c r="J118" s="182">
        <v>22.222222222222221</v>
      </c>
      <c r="K118" s="182">
        <v>0</v>
      </c>
      <c r="L118" s="182">
        <v>66.666666666666657</v>
      </c>
      <c r="M118" s="182">
        <v>-22.222222222222221</v>
      </c>
    </row>
    <row r="119" spans="2:14" ht="14.25" customHeight="1" x14ac:dyDescent="0.25">
      <c r="B119" s="11">
        <v>42064</v>
      </c>
      <c r="C119" s="182">
        <v>66.666666666666657</v>
      </c>
      <c r="D119" s="180">
        <v>77.777777777777786</v>
      </c>
      <c r="E119" s="182">
        <v>66.666666666666657</v>
      </c>
      <c r="F119" s="182">
        <v>22.222222222222221</v>
      </c>
      <c r="G119" s="182">
        <v>-77.777777777777786</v>
      </c>
      <c r="H119" s="182">
        <v>55.555555555555557</v>
      </c>
      <c r="I119" s="182">
        <v>44.444444444444443</v>
      </c>
      <c r="J119" s="182">
        <v>-11.111111111111111</v>
      </c>
      <c r="K119" s="182">
        <v>-22.222222222222221</v>
      </c>
      <c r="L119" s="182">
        <v>77.777777777777786</v>
      </c>
      <c r="M119" s="182">
        <v>-11.111111111111111</v>
      </c>
    </row>
    <row r="120" spans="2:14" x14ac:dyDescent="0.25">
      <c r="B120" s="11">
        <v>42156</v>
      </c>
      <c r="C120" s="145">
        <v>42.857142857142854</v>
      </c>
      <c r="D120" s="145">
        <v>35.714285714285715</v>
      </c>
      <c r="E120" s="145">
        <v>57.142857142857139</v>
      </c>
      <c r="F120" s="145">
        <v>57.142857142857139</v>
      </c>
      <c r="G120" s="145">
        <v>-28.571428571428569</v>
      </c>
      <c r="H120" s="145">
        <v>35.714285714285715</v>
      </c>
      <c r="I120" s="145">
        <v>21.428571428571427</v>
      </c>
      <c r="J120" s="145">
        <v>14.285714285714285</v>
      </c>
      <c r="K120" s="145">
        <v>-14.285714285714285</v>
      </c>
      <c r="L120" s="145">
        <v>50</v>
      </c>
      <c r="M120" s="145">
        <v>-7.1428571428571423</v>
      </c>
    </row>
    <row r="121" spans="2:14" x14ac:dyDescent="0.25">
      <c r="B121" s="11">
        <v>42248</v>
      </c>
      <c r="C121" s="145">
        <v>69.230769230769226</v>
      </c>
      <c r="D121" s="145">
        <v>76.923076923076934</v>
      </c>
      <c r="E121" s="145">
        <v>38.461538461538467</v>
      </c>
      <c r="F121" s="145">
        <v>23.076923076923077</v>
      </c>
      <c r="G121" s="145">
        <v>-84.615384615384613</v>
      </c>
      <c r="H121" s="145">
        <v>15.384615384615385</v>
      </c>
      <c r="I121" s="145">
        <v>-7.6923076923076925</v>
      </c>
      <c r="J121" s="145">
        <v>-38.461538461538467</v>
      </c>
      <c r="K121" s="145">
        <v>-46.153846153846153</v>
      </c>
      <c r="L121" s="145">
        <v>30.76923076923077</v>
      </c>
      <c r="M121" s="145">
        <v>-15.384615384615385</v>
      </c>
    </row>
    <row r="122" spans="2:14" x14ac:dyDescent="0.25">
      <c r="B122" s="11">
        <v>42339</v>
      </c>
      <c r="C122" s="145">
        <v>63.636363636363633</v>
      </c>
      <c r="D122" s="145">
        <v>63.636363636363633</v>
      </c>
      <c r="E122" s="145">
        <v>63.636363636363633</v>
      </c>
      <c r="F122" s="145">
        <v>27.27272727272727</v>
      </c>
      <c r="G122" s="145">
        <v>-54.54545454545454</v>
      </c>
      <c r="H122" s="145">
        <v>36.363636363636367</v>
      </c>
      <c r="I122" s="145">
        <v>27.27272727272727</v>
      </c>
      <c r="J122" s="145">
        <v>-27.27272727272727</v>
      </c>
      <c r="K122" s="145">
        <v>-18.181818181818183</v>
      </c>
      <c r="L122" s="145">
        <v>36.363636363636367</v>
      </c>
      <c r="M122" s="145">
        <v>0</v>
      </c>
    </row>
    <row r="123" spans="2:14" x14ac:dyDescent="0.25">
      <c r="B123" s="11">
        <v>42430</v>
      </c>
      <c r="C123" s="145">
        <v>44.444444444444443</v>
      </c>
      <c r="D123" s="145">
        <v>11.111111111111111</v>
      </c>
      <c r="E123" s="145">
        <v>33.333333333333329</v>
      </c>
      <c r="F123" s="145">
        <v>22.222222222222221</v>
      </c>
      <c r="G123" s="145">
        <v>-55.555555555555557</v>
      </c>
      <c r="H123" s="145">
        <v>-22.222222222222221</v>
      </c>
      <c r="I123" s="145">
        <v>-11.111111111111111</v>
      </c>
      <c r="J123" s="145">
        <v>0</v>
      </c>
      <c r="K123" s="145">
        <v>-11.111111111111111</v>
      </c>
      <c r="L123" s="145">
        <v>44.444444444444443</v>
      </c>
      <c r="M123" s="145">
        <v>-11.111111111111111</v>
      </c>
    </row>
    <row r="124" spans="2:14" x14ac:dyDescent="0.25">
      <c r="B124" s="11">
        <v>42522</v>
      </c>
      <c r="C124" s="145">
        <v>70</v>
      </c>
      <c r="D124" s="145">
        <v>40</v>
      </c>
      <c r="E124" s="145">
        <v>80</v>
      </c>
      <c r="F124" s="145">
        <v>60</v>
      </c>
      <c r="G124" s="145">
        <v>-50</v>
      </c>
      <c r="H124" s="145">
        <v>70</v>
      </c>
      <c r="I124" s="145">
        <v>30</v>
      </c>
      <c r="J124" s="145">
        <v>-80</v>
      </c>
      <c r="K124" s="145">
        <v>-80</v>
      </c>
      <c r="L124" s="145">
        <v>30</v>
      </c>
      <c r="M124" s="145">
        <v>0</v>
      </c>
    </row>
    <row r="125" spans="2:14" x14ac:dyDescent="0.25">
      <c r="B125" s="11">
        <v>42614</v>
      </c>
      <c r="C125" s="145">
        <v>75</v>
      </c>
      <c r="D125" s="145">
        <v>50</v>
      </c>
      <c r="E125" s="145">
        <v>50</v>
      </c>
      <c r="F125" s="145">
        <v>62.5</v>
      </c>
      <c r="G125" s="145">
        <v>-50</v>
      </c>
      <c r="H125" s="145">
        <v>50</v>
      </c>
      <c r="I125" s="145">
        <v>37.5</v>
      </c>
      <c r="J125" s="145">
        <v>-25</v>
      </c>
      <c r="K125" s="145">
        <v>-37.5</v>
      </c>
      <c r="L125" s="145">
        <v>50</v>
      </c>
      <c r="M125" s="145">
        <v>12.5</v>
      </c>
    </row>
    <row r="126" spans="2:14" x14ac:dyDescent="0.25">
      <c r="B126" s="11">
        <v>42705</v>
      </c>
      <c r="C126" s="145">
        <v>90</v>
      </c>
      <c r="D126" s="145">
        <v>80</v>
      </c>
      <c r="E126" s="145">
        <v>80</v>
      </c>
      <c r="F126" s="145">
        <v>40</v>
      </c>
      <c r="G126" s="145">
        <v>-60</v>
      </c>
      <c r="H126" s="145">
        <v>60</v>
      </c>
      <c r="I126" s="145">
        <v>30</v>
      </c>
      <c r="J126" s="145">
        <v>-20</v>
      </c>
      <c r="K126" s="145">
        <v>-60</v>
      </c>
      <c r="L126" s="145">
        <v>-10</v>
      </c>
      <c r="M126" s="145">
        <v>0</v>
      </c>
    </row>
    <row r="127" spans="2:14" x14ac:dyDescent="0.25">
      <c r="B127" s="11">
        <v>42795</v>
      </c>
      <c r="C127" s="182">
        <v>60</v>
      </c>
      <c r="D127" s="182">
        <v>50</v>
      </c>
      <c r="E127" s="182">
        <v>50</v>
      </c>
      <c r="F127" s="182">
        <v>10</v>
      </c>
      <c r="G127" s="182">
        <v>-50</v>
      </c>
      <c r="H127" s="182">
        <v>10</v>
      </c>
      <c r="I127" s="182">
        <v>0</v>
      </c>
      <c r="J127" s="182">
        <v>-10</v>
      </c>
      <c r="K127" s="182">
        <v>-70</v>
      </c>
      <c r="L127" s="182">
        <v>40</v>
      </c>
      <c r="M127" s="182">
        <v>0</v>
      </c>
    </row>
    <row r="128" spans="2:14" x14ac:dyDescent="0.25">
      <c r="B128" s="11">
        <v>42887</v>
      </c>
      <c r="C128" s="182">
        <v>50</v>
      </c>
      <c r="D128" s="182">
        <v>50</v>
      </c>
      <c r="E128" s="182">
        <v>40</v>
      </c>
      <c r="F128" s="182">
        <v>-10</v>
      </c>
      <c r="G128" s="182">
        <v>-80</v>
      </c>
      <c r="H128" s="182">
        <v>30</v>
      </c>
      <c r="I128" s="182">
        <v>20</v>
      </c>
      <c r="J128" s="182">
        <v>-10</v>
      </c>
      <c r="K128" s="182">
        <v>-60</v>
      </c>
      <c r="L128" s="182">
        <v>20</v>
      </c>
      <c r="M128" s="182">
        <v>10</v>
      </c>
    </row>
    <row r="129" spans="2:13" x14ac:dyDescent="0.25">
      <c r="B129" s="11">
        <v>42979</v>
      </c>
      <c r="C129" s="182">
        <v>66.666666666666657</v>
      </c>
      <c r="D129" s="182">
        <v>11.111111111111111</v>
      </c>
      <c r="E129" s="182">
        <v>22.222222222222221</v>
      </c>
      <c r="F129" s="182">
        <v>-11.111111111111111</v>
      </c>
      <c r="G129" s="182">
        <v>-33.333333333333329</v>
      </c>
      <c r="H129" s="182">
        <v>-11.111111111111111</v>
      </c>
      <c r="I129" s="182">
        <v>44.444444444444443</v>
      </c>
      <c r="J129" s="182">
        <v>11.111111111111111</v>
      </c>
      <c r="K129" s="182">
        <v>-22.222222222222221</v>
      </c>
      <c r="L129" s="182">
        <v>22.222222222222221</v>
      </c>
      <c r="M129" s="182">
        <v>0</v>
      </c>
    </row>
    <row r="130" spans="2:13" x14ac:dyDescent="0.25">
      <c r="B130" s="11">
        <v>43070</v>
      </c>
      <c r="C130" s="355">
        <v>57.142857142857139</v>
      </c>
      <c r="D130" s="356">
        <v>71.428571428571431</v>
      </c>
      <c r="E130" s="356">
        <v>42.857142857142854</v>
      </c>
      <c r="F130" s="356">
        <v>42.857142857142854</v>
      </c>
      <c r="G130" s="356">
        <v>-28.571428571428569</v>
      </c>
      <c r="H130" s="356">
        <v>57.142857142857139</v>
      </c>
      <c r="I130" s="356">
        <v>14.285714285714285</v>
      </c>
      <c r="J130" s="356">
        <v>42.857142857142854</v>
      </c>
      <c r="K130" s="356">
        <v>-14.285714285714285</v>
      </c>
      <c r="L130" s="356">
        <v>57.142857142857139</v>
      </c>
      <c r="M130" s="342">
        <v>0</v>
      </c>
    </row>
    <row r="131" spans="2:13" x14ac:dyDescent="0.25">
      <c r="B131" s="11"/>
      <c r="C131" s="182"/>
      <c r="D131" s="177"/>
      <c r="E131" s="177"/>
      <c r="F131" s="177"/>
      <c r="G131" s="177"/>
      <c r="H131" s="177"/>
      <c r="I131" s="177"/>
      <c r="J131" s="177"/>
      <c r="K131" s="177"/>
      <c r="L131" s="177"/>
      <c r="M131" s="177"/>
    </row>
    <row r="132" spans="2:13" x14ac:dyDescent="0.25">
      <c r="B132" s="11"/>
      <c r="C132" s="182"/>
      <c r="D132" s="177"/>
      <c r="E132" s="177"/>
      <c r="F132" s="177"/>
      <c r="G132" s="177"/>
      <c r="H132" s="177"/>
      <c r="I132" s="177"/>
      <c r="J132" s="177"/>
      <c r="K132" s="177"/>
      <c r="L132" s="177"/>
      <c r="M132" s="177"/>
    </row>
    <row r="133" spans="2:13" x14ac:dyDescent="0.25">
      <c r="B133" s="178" t="s">
        <v>16</v>
      </c>
    </row>
    <row r="134" spans="2:13" x14ac:dyDescent="0.25">
      <c r="C134" s="348" t="s">
        <v>6</v>
      </c>
      <c r="D134" s="348" t="s">
        <v>7</v>
      </c>
      <c r="E134" s="348" t="s">
        <v>8</v>
      </c>
      <c r="F134" s="348" t="s">
        <v>9</v>
      </c>
      <c r="G134" s="348" t="s">
        <v>10</v>
      </c>
      <c r="H134" s="348" t="s">
        <v>12</v>
      </c>
      <c r="I134" s="348" t="s">
        <v>11</v>
      </c>
      <c r="J134" s="348" t="s">
        <v>13</v>
      </c>
      <c r="K134" s="348" t="s">
        <v>113</v>
      </c>
      <c r="L134" s="348" t="s">
        <v>14</v>
      </c>
      <c r="M134" s="348" t="s">
        <v>15</v>
      </c>
    </row>
    <row r="135" spans="2:13" x14ac:dyDescent="0.25">
      <c r="B135" s="179">
        <v>39539</v>
      </c>
      <c r="C135" s="180">
        <v>50</v>
      </c>
      <c r="D135" s="180">
        <v>25</v>
      </c>
      <c r="E135" s="180">
        <v>50</v>
      </c>
      <c r="F135" s="180">
        <v>50</v>
      </c>
      <c r="G135" s="180">
        <v>-25</v>
      </c>
      <c r="H135" s="180">
        <v>-75</v>
      </c>
      <c r="I135" s="180">
        <v>-50</v>
      </c>
      <c r="J135" s="180">
        <v>-50</v>
      </c>
      <c r="K135" s="180">
        <v>-50</v>
      </c>
      <c r="L135" s="180">
        <v>0</v>
      </c>
      <c r="M135" s="180">
        <v>-25</v>
      </c>
    </row>
    <row r="136" spans="2:13" x14ac:dyDescent="0.25">
      <c r="B136" s="11">
        <v>39630</v>
      </c>
      <c r="C136" s="182">
        <v>40</v>
      </c>
      <c r="D136" s="182">
        <v>60</v>
      </c>
      <c r="E136" s="182">
        <v>80</v>
      </c>
      <c r="F136" s="182">
        <v>20</v>
      </c>
      <c r="G136" s="182">
        <v>-20</v>
      </c>
      <c r="H136" s="182">
        <v>-20</v>
      </c>
      <c r="I136" s="182">
        <v>-20</v>
      </c>
      <c r="J136" s="182">
        <v>-40</v>
      </c>
      <c r="K136" s="182">
        <v>20</v>
      </c>
      <c r="L136" s="182">
        <v>100</v>
      </c>
      <c r="M136" s="182">
        <v>0</v>
      </c>
    </row>
    <row r="137" spans="2:13" x14ac:dyDescent="0.25">
      <c r="B137" s="11">
        <v>39722</v>
      </c>
      <c r="C137" s="182">
        <v>42.857142857142854</v>
      </c>
      <c r="D137" s="182">
        <v>28.571428571428569</v>
      </c>
      <c r="E137" s="182">
        <v>71.428571428571431</v>
      </c>
      <c r="F137" s="182">
        <v>0</v>
      </c>
      <c r="G137" s="182">
        <v>-28.571428571428569</v>
      </c>
      <c r="H137" s="182">
        <v>14.285714285714285</v>
      </c>
      <c r="I137" s="182">
        <v>-14.285714285714285</v>
      </c>
      <c r="J137" s="182">
        <v>71.428571428571431</v>
      </c>
      <c r="K137" s="182">
        <v>14.285714285714285</v>
      </c>
      <c r="L137" s="182">
        <v>57.142857142857139</v>
      </c>
      <c r="M137" s="182">
        <v>-14.285714285714285</v>
      </c>
    </row>
    <row r="138" spans="2:13" x14ac:dyDescent="0.25">
      <c r="B138" s="11">
        <v>39873</v>
      </c>
      <c r="C138" s="182">
        <v>57.142857142857139</v>
      </c>
      <c r="D138" s="182">
        <v>57.142857142857139</v>
      </c>
      <c r="E138" s="182">
        <v>42.857142857142854</v>
      </c>
      <c r="F138" s="182">
        <v>-14.285714285714285</v>
      </c>
      <c r="G138" s="182">
        <v>-42.857142857142854</v>
      </c>
      <c r="H138" s="182">
        <v>14.285714285714285</v>
      </c>
      <c r="I138" s="182">
        <v>0</v>
      </c>
      <c r="J138" s="182">
        <v>14.285714285714285</v>
      </c>
      <c r="K138" s="182">
        <v>-14.285714285714285</v>
      </c>
      <c r="L138" s="182">
        <v>42.857142857142854</v>
      </c>
      <c r="M138" s="182">
        <v>0</v>
      </c>
    </row>
    <row r="139" spans="2:13" x14ac:dyDescent="0.25">
      <c r="B139" s="11">
        <v>39965</v>
      </c>
      <c r="C139" s="182">
        <v>28.571428571428569</v>
      </c>
      <c r="D139" s="182">
        <v>14.285714285714285</v>
      </c>
      <c r="E139" s="182">
        <v>0</v>
      </c>
      <c r="F139" s="182">
        <v>-71.428571428571431</v>
      </c>
      <c r="G139" s="182">
        <v>-57.142857142857139</v>
      </c>
      <c r="H139" s="182">
        <v>0</v>
      </c>
      <c r="I139" s="182">
        <v>-71.428571428571431</v>
      </c>
      <c r="J139" s="182">
        <v>-42.857142857142854</v>
      </c>
      <c r="K139" s="182">
        <v>-28.571428571428569</v>
      </c>
      <c r="L139" s="182">
        <v>28.571428571428569</v>
      </c>
      <c r="M139" s="182">
        <v>0</v>
      </c>
    </row>
    <row r="140" spans="2:13" x14ac:dyDescent="0.25">
      <c r="B140" s="11">
        <v>40057</v>
      </c>
      <c r="C140" s="182">
        <v>33.333333333333329</v>
      </c>
      <c r="D140" s="182">
        <v>33.3333333333333</v>
      </c>
      <c r="E140" s="182">
        <v>33.333333333333329</v>
      </c>
      <c r="F140" s="182">
        <v>-50</v>
      </c>
      <c r="G140" s="182">
        <v>-50</v>
      </c>
      <c r="H140" s="182">
        <v>16.666666666666664</v>
      </c>
      <c r="I140" s="182">
        <v>-83.333333333333343</v>
      </c>
      <c r="J140" s="182">
        <v>-33.333333333333329</v>
      </c>
      <c r="K140" s="182">
        <v>-16.666666666666664</v>
      </c>
      <c r="L140" s="182">
        <v>50</v>
      </c>
      <c r="M140" s="182">
        <v>0</v>
      </c>
    </row>
    <row r="141" spans="2:13" x14ac:dyDescent="0.25">
      <c r="B141" s="11">
        <v>40148</v>
      </c>
      <c r="C141" s="182">
        <v>14.285714285714285</v>
      </c>
      <c r="D141" s="182">
        <v>14.285714285714285</v>
      </c>
      <c r="E141" s="182">
        <v>42.857142857142854</v>
      </c>
      <c r="F141" s="182">
        <v>-14.285714285714285</v>
      </c>
      <c r="G141" s="182">
        <v>-42.857142857142854</v>
      </c>
      <c r="H141" s="182">
        <v>0</v>
      </c>
      <c r="I141" s="182">
        <v>-85.714285714285708</v>
      </c>
      <c r="J141" s="182">
        <v>-42.857142857142854</v>
      </c>
      <c r="K141" s="182">
        <v>-28.571428571428569</v>
      </c>
      <c r="L141" s="182">
        <v>-28.571428571428569</v>
      </c>
      <c r="M141" s="182">
        <v>-14.285714285714285</v>
      </c>
    </row>
    <row r="142" spans="2:13" x14ac:dyDescent="0.25">
      <c r="B142" s="11">
        <v>40238</v>
      </c>
      <c r="C142" s="182">
        <v>0</v>
      </c>
      <c r="D142" s="182">
        <v>42.857142857142854</v>
      </c>
      <c r="E142" s="182">
        <v>42.857142857142854</v>
      </c>
      <c r="F142" s="182">
        <v>0</v>
      </c>
      <c r="G142" s="182">
        <v>-57.142857142857139</v>
      </c>
      <c r="H142" s="182">
        <v>14.285714285714285</v>
      </c>
      <c r="I142" s="182">
        <v>-57.142857142857139</v>
      </c>
      <c r="J142" s="182">
        <v>-14.285714285714285</v>
      </c>
      <c r="K142" s="182">
        <v>-28.571428571428569</v>
      </c>
      <c r="L142" s="182">
        <v>57.142857142857139</v>
      </c>
      <c r="M142" s="182">
        <v>0</v>
      </c>
    </row>
    <row r="143" spans="2:13" x14ac:dyDescent="0.25">
      <c r="B143" s="11">
        <v>40330</v>
      </c>
      <c r="C143" s="182">
        <v>14.285714285714285</v>
      </c>
      <c r="D143" s="182">
        <v>14.285714285714285</v>
      </c>
      <c r="E143" s="182">
        <v>57.142857142857139</v>
      </c>
      <c r="F143" s="182">
        <v>14.285714285714285</v>
      </c>
      <c r="G143" s="182">
        <v>-57.142857142857139</v>
      </c>
      <c r="H143" s="182">
        <v>-28.571428571428569</v>
      </c>
      <c r="I143" s="182">
        <v>-57.142857142857139</v>
      </c>
      <c r="J143" s="182">
        <v>-42.857142857142854</v>
      </c>
      <c r="K143" s="182">
        <v>-14.285714285714285</v>
      </c>
      <c r="L143" s="182">
        <v>57.142857142857139</v>
      </c>
      <c r="M143" s="182">
        <v>0</v>
      </c>
    </row>
    <row r="144" spans="2:13" x14ac:dyDescent="0.25">
      <c r="B144" s="11">
        <v>40422</v>
      </c>
      <c r="C144" s="182">
        <v>57.142857142857139</v>
      </c>
      <c r="D144" s="182">
        <v>42.857142857142854</v>
      </c>
      <c r="E144" s="182">
        <v>42.857142857142854</v>
      </c>
      <c r="F144" s="182">
        <v>0</v>
      </c>
      <c r="G144" s="182">
        <v>-57.142857142857139</v>
      </c>
      <c r="H144" s="182">
        <v>-14.285714285714285</v>
      </c>
      <c r="I144" s="182">
        <v>-57.142857142857139</v>
      </c>
      <c r="J144" s="182">
        <v>-42.857142857142854</v>
      </c>
      <c r="K144" s="182">
        <v>14.285714285714285</v>
      </c>
      <c r="L144" s="182">
        <v>57.142857142857139</v>
      </c>
      <c r="M144" s="182">
        <v>0</v>
      </c>
    </row>
    <row r="145" spans="2:16" x14ac:dyDescent="0.25">
      <c r="B145" s="11">
        <v>40513</v>
      </c>
      <c r="C145" s="182">
        <v>33.333333333333329</v>
      </c>
      <c r="D145" s="182">
        <v>66.666666666666657</v>
      </c>
      <c r="E145" s="182">
        <v>83.333333333333343</v>
      </c>
      <c r="F145" s="182">
        <v>33.333333333333329</v>
      </c>
      <c r="G145" s="182">
        <v>0</v>
      </c>
      <c r="H145" s="182">
        <v>83.333333333333343</v>
      </c>
      <c r="I145" s="182">
        <v>-33.333333333333329</v>
      </c>
      <c r="J145" s="182">
        <v>16.666666666666664</v>
      </c>
      <c r="K145" s="182">
        <v>16.666666666666664</v>
      </c>
      <c r="L145" s="182">
        <v>100</v>
      </c>
      <c r="M145" s="182">
        <v>0</v>
      </c>
    </row>
    <row r="146" spans="2:16" x14ac:dyDescent="0.25">
      <c r="B146" s="11">
        <v>40603</v>
      </c>
      <c r="C146" s="182">
        <v>14.285714285714285</v>
      </c>
      <c r="D146" s="182">
        <v>28.571428571428569</v>
      </c>
      <c r="E146" s="182">
        <v>85.714285714285708</v>
      </c>
      <c r="F146" s="182">
        <v>14.285714285714285</v>
      </c>
      <c r="G146" s="182">
        <v>-28.571428571428569</v>
      </c>
      <c r="H146" s="182">
        <v>14.285714285714285</v>
      </c>
      <c r="I146" s="182">
        <v>-42.857142857142854</v>
      </c>
      <c r="J146" s="182">
        <v>-14.285714285714285</v>
      </c>
      <c r="K146" s="182">
        <v>-42.857142857142854</v>
      </c>
      <c r="L146" s="182">
        <v>42.857142857142854</v>
      </c>
      <c r="M146" s="182">
        <v>0</v>
      </c>
    </row>
    <row r="147" spans="2:16" x14ac:dyDescent="0.25">
      <c r="B147" s="11">
        <v>40695</v>
      </c>
      <c r="C147" s="182">
        <v>16.666666666666664</v>
      </c>
      <c r="D147" s="182">
        <v>33.333333333333329</v>
      </c>
      <c r="E147" s="182">
        <v>50</v>
      </c>
      <c r="F147" s="182">
        <v>-16.666666666666664</v>
      </c>
      <c r="G147" s="182">
        <v>-83.333333333333343</v>
      </c>
      <c r="H147" s="182">
        <v>0</v>
      </c>
      <c r="I147" s="182">
        <v>-33.333333333333329</v>
      </c>
      <c r="J147" s="182">
        <v>16.666666666666664</v>
      </c>
      <c r="K147" s="182">
        <v>-50</v>
      </c>
      <c r="L147" s="182">
        <v>83.333333333333343</v>
      </c>
      <c r="M147" s="182">
        <v>0</v>
      </c>
    </row>
    <row r="148" spans="2:16" x14ac:dyDescent="0.25">
      <c r="B148" s="11">
        <v>40787</v>
      </c>
      <c r="C148" s="182">
        <v>57.142857142857139</v>
      </c>
      <c r="D148" s="182">
        <v>42.857142857142854</v>
      </c>
      <c r="E148" s="182">
        <v>57.142857142857139</v>
      </c>
      <c r="F148" s="182">
        <v>14.285714285714285</v>
      </c>
      <c r="G148" s="182">
        <v>-42.857142857142854</v>
      </c>
      <c r="H148" s="182">
        <v>14.285714285714285</v>
      </c>
      <c r="I148" s="182">
        <v>-71.428571428571431</v>
      </c>
      <c r="J148" s="182">
        <v>28.571428571428569</v>
      </c>
      <c r="K148" s="182">
        <v>14.285714285714285</v>
      </c>
      <c r="L148" s="182">
        <v>57.142857142857139</v>
      </c>
      <c r="M148" s="182">
        <v>0</v>
      </c>
    </row>
    <row r="149" spans="2:16" x14ac:dyDescent="0.25">
      <c r="B149" s="11">
        <v>40878</v>
      </c>
      <c r="C149" s="182">
        <v>57.142857142857139</v>
      </c>
      <c r="D149" s="182">
        <v>57.142857142857139</v>
      </c>
      <c r="E149" s="182">
        <v>85.714285714285708</v>
      </c>
      <c r="F149" s="182">
        <v>28.571428571428569</v>
      </c>
      <c r="G149" s="182">
        <v>-57.142857142857139</v>
      </c>
      <c r="H149" s="182">
        <v>14.285714285714285</v>
      </c>
      <c r="I149" s="182">
        <v>-71.428571428571431</v>
      </c>
      <c r="J149" s="182">
        <v>-14.285714285714285</v>
      </c>
      <c r="K149" s="182">
        <v>-14.285714285714285</v>
      </c>
      <c r="L149" s="182">
        <v>71.428571428571431</v>
      </c>
      <c r="M149" s="182">
        <v>0</v>
      </c>
    </row>
    <row r="150" spans="2:16" x14ac:dyDescent="0.25">
      <c r="B150" s="11">
        <v>40969</v>
      </c>
      <c r="C150" s="182">
        <v>42.857142857142854</v>
      </c>
      <c r="D150" s="182">
        <v>42.857142857142854</v>
      </c>
      <c r="E150" s="182">
        <v>57.142857142857139</v>
      </c>
      <c r="F150" s="182">
        <v>14.285714285714285</v>
      </c>
      <c r="G150" s="182">
        <v>-71.428571428571431</v>
      </c>
      <c r="H150" s="182">
        <v>-28.999999999999996</v>
      </c>
      <c r="I150" s="182">
        <v>-86</v>
      </c>
      <c r="J150" s="182">
        <v>28.571428571428569</v>
      </c>
      <c r="K150" s="182">
        <v>28.571428571428569</v>
      </c>
      <c r="L150" s="182">
        <v>85.714285714285708</v>
      </c>
      <c r="M150" s="182">
        <v>0</v>
      </c>
    </row>
    <row r="151" spans="2:16" x14ac:dyDescent="0.25">
      <c r="B151" s="11">
        <v>41061</v>
      </c>
      <c r="C151" s="182">
        <v>0</v>
      </c>
      <c r="D151" s="182">
        <v>14.285714285714285</v>
      </c>
      <c r="E151" s="182">
        <v>42.857142857142854</v>
      </c>
      <c r="F151" s="182">
        <v>0</v>
      </c>
      <c r="G151" s="182">
        <v>-42.857142857142854</v>
      </c>
      <c r="H151" s="182">
        <v>14.285714285714285</v>
      </c>
      <c r="I151" s="182">
        <v>-42.857142857142854</v>
      </c>
      <c r="J151" s="182">
        <v>0</v>
      </c>
      <c r="K151" s="182">
        <v>-28.571428571428569</v>
      </c>
      <c r="L151" s="182">
        <v>14.285714285714285</v>
      </c>
      <c r="M151" s="182">
        <v>-14.285714285714285</v>
      </c>
    </row>
    <row r="152" spans="2:16" x14ac:dyDescent="0.25">
      <c r="B152" s="11">
        <v>41153</v>
      </c>
      <c r="C152" s="182">
        <v>16.666666666666664</v>
      </c>
      <c r="D152" s="182">
        <v>0</v>
      </c>
      <c r="E152" s="182">
        <v>16.666666666666664</v>
      </c>
      <c r="F152" s="182">
        <v>-33.333333333333329</v>
      </c>
      <c r="G152" s="182">
        <v>-50</v>
      </c>
      <c r="H152" s="182">
        <v>-17</v>
      </c>
      <c r="I152" s="182">
        <v>-50</v>
      </c>
      <c r="J152" s="182">
        <v>-33.333333333333329</v>
      </c>
      <c r="K152" s="182">
        <v>-33.333333333333329</v>
      </c>
      <c r="L152" s="182">
        <v>16.666666666666664</v>
      </c>
      <c r="M152" s="182">
        <v>0</v>
      </c>
    </row>
    <row r="153" spans="2:16" x14ac:dyDescent="0.25">
      <c r="B153" s="11">
        <v>41244</v>
      </c>
      <c r="C153" s="182">
        <v>57.142857142857139</v>
      </c>
      <c r="D153" s="182">
        <v>57.142857142857139</v>
      </c>
      <c r="E153" s="182">
        <v>85.714285714285708</v>
      </c>
      <c r="F153" s="182">
        <v>14.285714285714285</v>
      </c>
      <c r="G153" s="182">
        <v>-71.428571428571431</v>
      </c>
      <c r="H153" s="182">
        <v>0</v>
      </c>
      <c r="I153" s="182">
        <v>-57.142857142857139</v>
      </c>
      <c r="J153" s="182">
        <v>0</v>
      </c>
      <c r="K153" s="182">
        <v>0</v>
      </c>
      <c r="L153" s="182">
        <v>28.571428571428569</v>
      </c>
      <c r="M153" s="182">
        <v>0</v>
      </c>
    </row>
    <row r="154" spans="2:16" x14ac:dyDescent="0.25">
      <c r="B154" s="11">
        <v>41334</v>
      </c>
      <c r="C154" s="182">
        <v>14.285714285714285</v>
      </c>
      <c r="D154" s="182">
        <v>42.857142857142854</v>
      </c>
      <c r="E154" s="182">
        <v>85.714285714285708</v>
      </c>
      <c r="F154" s="182">
        <v>14.285714285714285</v>
      </c>
      <c r="G154" s="182">
        <v>-71.428571428571431</v>
      </c>
      <c r="H154" s="182">
        <v>28.571428571428569</v>
      </c>
      <c r="I154" s="182">
        <v>-71.428571428571431</v>
      </c>
      <c r="J154" s="182">
        <v>0</v>
      </c>
      <c r="K154" s="182">
        <v>0</v>
      </c>
      <c r="L154" s="182">
        <v>71.428571428571431</v>
      </c>
      <c r="M154" s="182">
        <v>0</v>
      </c>
    </row>
    <row r="155" spans="2:16" x14ac:dyDescent="0.25">
      <c r="B155" s="11">
        <v>41426</v>
      </c>
      <c r="C155" s="182">
        <v>-14.285714285714285</v>
      </c>
      <c r="D155" s="182">
        <v>42.857142857142854</v>
      </c>
      <c r="E155" s="182">
        <v>57.142857142857139</v>
      </c>
      <c r="F155" s="182">
        <v>57.142857142857139</v>
      </c>
      <c r="G155" s="182">
        <v>-85.714285714285708</v>
      </c>
      <c r="H155" s="182">
        <v>0</v>
      </c>
      <c r="I155" s="182">
        <v>-50</v>
      </c>
      <c r="J155" s="182">
        <v>-28.571428571428569</v>
      </c>
      <c r="K155" s="182">
        <v>14.285714285714285</v>
      </c>
      <c r="L155" s="182">
        <v>57.142857142857139</v>
      </c>
      <c r="M155" s="182">
        <v>-100</v>
      </c>
    </row>
    <row r="156" spans="2:16" x14ac:dyDescent="0.25">
      <c r="B156" s="11">
        <v>41518</v>
      </c>
      <c r="C156" s="182">
        <v>14.285714285714285</v>
      </c>
      <c r="D156" s="182">
        <v>42.857142857142854</v>
      </c>
      <c r="E156" s="182">
        <v>57.142857142857139</v>
      </c>
      <c r="F156" s="182">
        <v>14.285714285714285</v>
      </c>
      <c r="G156" s="182">
        <v>-57.142857142857096</v>
      </c>
      <c r="H156" s="182">
        <v>0</v>
      </c>
      <c r="I156" s="182">
        <v>-71.428571428571431</v>
      </c>
      <c r="J156" s="182">
        <v>0</v>
      </c>
      <c r="K156" s="182">
        <v>0</v>
      </c>
      <c r="L156" s="182">
        <v>57.142857142857139</v>
      </c>
      <c r="M156" s="182">
        <v>100</v>
      </c>
      <c r="P156" s="2">
        <v>100</v>
      </c>
    </row>
    <row r="157" spans="2:16" x14ac:dyDescent="0.25">
      <c r="B157" s="11">
        <v>41609</v>
      </c>
      <c r="C157" s="182">
        <v>14.285714285714285</v>
      </c>
      <c r="D157" s="182">
        <v>71.428571428571431</v>
      </c>
      <c r="E157" s="182">
        <v>71.428571428571431</v>
      </c>
      <c r="F157" s="182">
        <v>0</v>
      </c>
      <c r="G157" s="182">
        <v>-100</v>
      </c>
      <c r="H157" s="182">
        <v>28.571428571428569</v>
      </c>
      <c r="I157" s="182">
        <v>-28.571428571428569</v>
      </c>
      <c r="J157" s="182">
        <v>-14.285714285714285</v>
      </c>
      <c r="K157" s="182">
        <v>-14.285714285714285</v>
      </c>
      <c r="L157" s="182">
        <v>42.857142857142854</v>
      </c>
      <c r="M157" s="182">
        <v>0</v>
      </c>
    </row>
    <row r="158" spans="2:16" x14ac:dyDescent="0.25">
      <c r="B158" s="11">
        <v>41699</v>
      </c>
      <c r="C158" s="182">
        <v>0</v>
      </c>
      <c r="D158" s="182">
        <v>50</v>
      </c>
      <c r="E158" s="182">
        <v>50</v>
      </c>
      <c r="F158" s="182">
        <v>16.666666666666664</v>
      </c>
      <c r="G158" s="182">
        <v>-33.333333333333329</v>
      </c>
      <c r="H158" s="182">
        <v>16.666666666666664</v>
      </c>
      <c r="I158" s="182">
        <v>-16.666666666666664</v>
      </c>
      <c r="J158" s="182">
        <v>0</v>
      </c>
      <c r="K158" s="182">
        <v>16.666666666666664</v>
      </c>
      <c r="L158" s="182">
        <v>50</v>
      </c>
      <c r="M158" s="182">
        <v>0</v>
      </c>
    </row>
    <row r="159" spans="2:16" x14ac:dyDescent="0.25">
      <c r="B159" s="11">
        <v>41791</v>
      </c>
      <c r="C159" s="182">
        <v>40</v>
      </c>
      <c r="D159" s="182">
        <v>60</v>
      </c>
      <c r="E159" s="182">
        <v>80</v>
      </c>
      <c r="F159" s="182">
        <v>40</v>
      </c>
      <c r="G159" s="182">
        <v>-60</v>
      </c>
      <c r="H159" s="182">
        <v>0</v>
      </c>
      <c r="I159" s="182">
        <v>0</v>
      </c>
      <c r="J159" s="182">
        <v>20</v>
      </c>
      <c r="K159" s="182">
        <v>0</v>
      </c>
      <c r="L159" s="182">
        <v>40</v>
      </c>
      <c r="M159" s="182">
        <v>0</v>
      </c>
    </row>
    <row r="160" spans="2:16" x14ac:dyDescent="0.25">
      <c r="B160" s="11">
        <v>41883</v>
      </c>
      <c r="C160" s="182">
        <v>0</v>
      </c>
      <c r="D160" s="182">
        <v>50</v>
      </c>
      <c r="E160" s="182">
        <v>50</v>
      </c>
      <c r="F160" s="182">
        <v>25</v>
      </c>
      <c r="G160" s="182">
        <v>-100</v>
      </c>
      <c r="H160" s="182">
        <v>0</v>
      </c>
      <c r="I160" s="182">
        <v>-25</v>
      </c>
      <c r="J160" s="182">
        <v>-25</v>
      </c>
      <c r="K160" s="182">
        <v>0</v>
      </c>
      <c r="L160" s="182">
        <v>25</v>
      </c>
      <c r="M160" s="182">
        <v>0</v>
      </c>
    </row>
    <row r="161" spans="2:13" x14ac:dyDescent="0.25">
      <c r="B161" s="11">
        <v>41974</v>
      </c>
      <c r="C161" s="182">
        <v>25</v>
      </c>
      <c r="D161" s="182">
        <v>100</v>
      </c>
      <c r="E161" s="182">
        <v>100</v>
      </c>
      <c r="F161" s="182">
        <v>0</v>
      </c>
      <c r="G161" s="182">
        <v>-50</v>
      </c>
      <c r="H161" s="182">
        <v>0</v>
      </c>
      <c r="I161" s="182">
        <v>0</v>
      </c>
      <c r="J161" s="182">
        <v>-75</v>
      </c>
      <c r="K161" s="182">
        <v>0</v>
      </c>
      <c r="L161" s="182">
        <v>75</v>
      </c>
      <c r="M161" s="182">
        <v>0</v>
      </c>
    </row>
    <row r="162" spans="2:13" x14ac:dyDescent="0.25">
      <c r="B162" s="11">
        <v>42064</v>
      </c>
      <c r="C162" s="145">
        <v>75</v>
      </c>
      <c r="D162" s="145">
        <v>100</v>
      </c>
      <c r="E162" s="145">
        <v>75</v>
      </c>
      <c r="F162" s="145">
        <v>25</v>
      </c>
      <c r="G162" s="145">
        <v>-50</v>
      </c>
      <c r="H162" s="145">
        <v>25</v>
      </c>
      <c r="I162" s="145">
        <v>25</v>
      </c>
      <c r="J162" s="145">
        <v>-25</v>
      </c>
      <c r="K162" s="145">
        <v>0</v>
      </c>
      <c r="L162" s="145">
        <v>100</v>
      </c>
      <c r="M162" s="145">
        <v>0</v>
      </c>
    </row>
    <row r="163" spans="2:13" x14ac:dyDescent="0.25">
      <c r="B163" s="11">
        <v>42156</v>
      </c>
      <c r="C163" s="145">
        <v>40</v>
      </c>
      <c r="D163" s="145">
        <v>60</v>
      </c>
      <c r="E163" s="145">
        <v>40</v>
      </c>
      <c r="F163" s="145">
        <v>-20</v>
      </c>
      <c r="G163" s="145">
        <v>-40</v>
      </c>
      <c r="H163" s="145">
        <v>0</v>
      </c>
      <c r="I163" s="145">
        <v>0</v>
      </c>
      <c r="J163" s="145">
        <v>-80</v>
      </c>
      <c r="K163" s="145">
        <v>-60</v>
      </c>
      <c r="L163" s="145">
        <v>40</v>
      </c>
      <c r="M163" s="145">
        <v>0</v>
      </c>
    </row>
    <row r="164" spans="2:13" x14ac:dyDescent="0.25">
      <c r="B164" s="11">
        <v>42248</v>
      </c>
      <c r="C164" s="145">
        <v>-20</v>
      </c>
      <c r="D164" s="145">
        <v>40</v>
      </c>
      <c r="E164" s="145">
        <v>40</v>
      </c>
      <c r="F164" s="145">
        <v>-40</v>
      </c>
      <c r="G164" s="145">
        <v>-60</v>
      </c>
      <c r="H164" s="145">
        <v>0</v>
      </c>
      <c r="I164" s="145">
        <v>-20</v>
      </c>
      <c r="J164" s="145">
        <v>-80</v>
      </c>
      <c r="K164" s="145">
        <v>-60</v>
      </c>
      <c r="L164" s="145">
        <v>40</v>
      </c>
      <c r="M164" s="145">
        <v>0</v>
      </c>
    </row>
    <row r="165" spans="2:13" x14ac:dyDescent="0.25">
      <c r="B165" s="11">
        <v>42339</v>
      </c>
      <c r="C165" s="145">
        <v>40</v>
      </c>
      <c r="D165" s="145">
        <v>60</v>
      </c>
      <c r="E165" s="145">
        <v>80</v>
      </c>
      <c r="F165" s="145">
        <v>0</v>
      </c>
      <c r="G165" s="145">
        <v>-20</v>
      </c>
      <c r="H165" s="145">
        <v>20</v>
      </c>
      <c r="I165" s="145">
        <v>-20</v>
      </c>
      <c r="J165" s="145">
        <v>-80</v>
      </c>
      <c r="K165" s="145">
        <v>-20</v>
      </c>
      <c r="L165" s="145">
        <v>40</v>
      </c>
      <c r="M165" s="145">
        <v>0</v>
      </c>
    </row>
    <row r="166" spans="2:13" x14ac:dyDescent="0.25">
      <c r="B166" s="11">
        <v>42430</v>
      </c>
      <c r="C166" s="145">
        <v>60</v>
      </c>
      <c r="D166" s="145">
        <v>80</v>
      </c>
      <c r="E166" s="145">
        <v>60</v>
      </c>
      <c r="F166" s="145">
        <v>20</v>
      </c>
      <c r="G166" s="145">
        <v>-60</v>
      </c>
      <c r="H166" s="145">
        <v>60</v>
      </c>
      <c r="I166" s="145">
        <v>20</v>
      </c>
      <c r="J166" s="145">
        <v>-80</v>
      </c>
      <c r="K166" s="145">
        <v>-20</v>
      </c>
      <c r="L166" s="145">
        <v>40</v>
      </c>
      <c r="M166" s="145">
        <v>0</v>
      </c>
    </row>
    <row r="167" spans="2:13" x14ac:dyDescent="0.25">
      <c r="B167" s="11">
        <v>42522</v>
      </c>
      <c r="C167" s="145">
        <v>0</v>
      </c>
      <c r="D167" s="145">
        <v>-40</v>
      </c>
      <c r="E167" s="145">
        <v>-40</v>
      </c>
      <c r="F167" s="145">
        <v>40</v>
      </c>
      <c r="G167" s="145">
        <v>20</v>
      </c>
      <c r="H167" s="145">
        <v>20</v>
      </c>
      <c r="I167" s="145">
        <v>60</v>
      </c>
      <c r="J167" s="145">
        <v>-20</v>
      </c>
      <c r="K167" s="145">
        <v>0</v>
      </c>
      <c r="L167" s="145">
        <v>0</v>
      </c>
      <c r="M167" s="145">
        <v>0</v>
      </c>
    </row>
    <row r="168" spans="2:13" x14ac:dyDescent="0.25">
      <c r="B168" s="11">
        <v>42614</v>
      </c>
      <c r="C168" s="145">
        <v>25</v>
      </c>
      <c r="D168" s="145">
        <v>25</v>
      </c>
      <c r="E168" s="145">
        <v>0</v>
      </c>
      <c r="F168" s="145">
        <v>25</v>
      </c>
      <c r="G168" s="145">
        <v>-75</v>
      </c>
      <c r="H168" s="145">
        <v>0</v>
      </c>
      <c r="I168" s="145">
        <v>0</v>
      </c>
      <c r="J168" s="145">
        <v>-100</v>
      </c>
      <c r="K168" s="145">
        <v>-100</v>
      </c>
      <c r="L168" s="145">
        <v>50</v>
      </c>
      <c r="M168" s="145">
        <v>0</v>
      </c>
    </row>
    <row r="169" spans="2:13" x14ac:dyDescent="0.25">
      <c r="B169" s="11">
        <v>42705</v>
      </c>
      <c r="C169" s="145">
        <v>40</v>
      </c>
      <c r="D169" s="145">
        <v>60</v>
      </c>
      <c r="E169" s="145">
        <v>60</v>
      </c>
      <c r="F169" s="145">
        <v>-40</v>
      </c>
      <c r="G169" s="145">
        <v>-60</v>
      </c>
      <c r="H169" s="145">
        <v>60</v>
      </c>
      <c r="I169" s="145">
        <v>-20</v>
      </c>
      <c r="J169" s="145">
        <v>-60</v>
      </c>
      <c r="K169" s="145">
        <v>-100</v>
      </c>
      <c r="L169" s="145">
        <v>40</v>
      </c>
      <c r="M169" s="145">
        <v>0</v>
      </c>
    </row>
    <row r="170" spans="2:13" x14ac:dyDescent="0.25">
      <c r="B170" s="11">
        <v>42795</v>
      </c>
      <c r="C170" s="2">
        <v>75</v>
      </c>
      <c r="D170" s="2">
        <v>50</v>
      </c>
      <c r="E170" s="2">
        <v>50</v>
      </c>
      <c r="F170" s="2">
        <v>-25</v>
      </c>
      <c r="G170" s="2">
        <v>-75</v>
      </c>
      <c r="H170" s="2">
        <v>75</v>
      </c>
      <c r="I170" s="2">
        <v>0</v>
      </c>
      <c r="J170" s="2">
        <v>-25</v>
      </c>
      <c r="K170" s="2">
        <v>-100</v>
      </c>
      <c r="L170" s="2">
        <v>100</v>
      </c>
      <c r="M170" s="2">
        <v>0</v>
      </c>
    </row>
    <row r="171" spans="2:13" x14ac:dyDescent="0.25">
      <c r="B171" s="11">
        <v>42887</v>
      </c>
      <c r="C171" s="2">
        <v>50</v>
      </c>
      <c r="D171" s="2">
        <v>75</v>
      </c>
      <c r="E171" s="2">
        <v>50</v>
      </c>
      <c r="F171" s="2">
        <v>-25</v>
      </c>
      <c r="G171" s="2">
        <v>-75</v>
      </c>
      <c r="H171" s="2">
        <v>0</v>
      </c>
      <c r="I171" s="2">
        <v>-50</v>
      </c>
      <c r="J171" s="2">
        <v>-50</v>
      </c>
      <c r="K171" s="2">
        <v>-100</v>
      </c>
      <c r="L171" s="2">
        <v>75</v>
      </c>
      <c r="M171" s="2">
        <v>0</v>
      </c>
    </row>
    <row r="172" spans="2:13" x14ac:dyDescent="0.25">
      <c r="B172" s="11">
        <v>42979</v>
      </c>
      <c r="C172" s="2">
        <v>-33.333333333333329</v>
      </c>
      <c r="D172" s="2">
        <v>-33.333333333333329</v>
      </c>
      <c r="E172" s="2">
        <v>-66.666666666666657</v>
      </c>
      <c r="F172" s="2">
        <v>-33.333333333333329</v>
      </c>
      <c r="G172" s="2">
        <v>-100</v>
      </c>
      <c r="H172" s="2">
        <v>-33.333333333333329</v>
      </c>
      <c r="I172" s="2">
        <v>-33.333333333333329</v>
      </c>
      <c r="J172" s="2">
        <v>-100</v>
      </c>
      <c r="K172" s="2">
        <v>-100</v>
      </c>
      <c r="L172" s="2">
        <v>0</v>
      </c>
      <c r="M172" s="2">
        <v>0</v>
      </c>
    </row>
    <row r="173" spans="2:13" x14ac:dyDescent="0.25">
      <c r="B173" s="11">
        <v>43070</v>
      </c>
      <c r="C173" s="145">
        <v>0</v>
      </c>
      <c r="D173" s="145">
        <v>25</v>
      </c>
      <c r="E173" s="145">
        <v>50</v>
      </c>
      <c r="F173" s="145">
        <v>-25</v>
      </c>
      <c r="G173" s="145">
        <v>-50</v>
      </c>
      <c r="H173" s="145">
        <v>50</v>
      </c>
      <c r="I173" s="145">
        <v>-25</v>
      </c>
      <c r="J173" s="145">
        <v>-50</v>
      </c>
      <c r="K173" s="145">
        <v>-100</v>
      </c>
      <c r="L173" s="145">
        <v>50</v>
      </c>
      <c r="M173" s="145">
        <v>0</v>
      </c>
    </row>
  </sheetData>
  <mergeCells count="1">
    <mergeCell ref="B3:I3"/>
  </mergeCells>
  <pageMargins left="0.7" right="0.7" top="0.75" bottom="0.75" header="0.3" footer="0.3"/>
  <pageSetup scale="26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65"/>
  <sheetViews>
    <sheetView view="pageBreakPreview" topLeftCell="A4" zoomScale="85" zoomScaleNormal="85" zoomScaleSheetLayoutView="85" zoomScalePageLayoutView="85" workbookViewId="0">
      <selection activeCell="G64" sqref="G64"/>
    </sheetView>
  </sheetViews>
  <sheetFormatPr baseColWidth="10" defaultRowHeight="15" x14ac:dyDescent="0.25"/>
  <cols>
    <col min="1" max="1" width="11.7109375" style="2" customWidth="1"/>
    <col min="2" max="5" width="11.5703125" style="2" bestFit="1" customWidth="1"/>
    <col min="6" max="6" width="11.42578125" style="2"/>
    <col min="7" max="8" width="11.5703125" style="2" bestFit="1" customWidth="1"/>
    <col min="9" max="9" width="10.42578125" style="2" bestFit="1" customWidth="1"/>
    <col min="10" max="10" width="11.5703125" style="2" bestFit="1" customWidth="1"/>
    <col min="11" max="12" width="11.42578125" style="2"/>
    <col min="13" max="15" width="11.5703125" style="2" bestFit="1" customWidth="1"/>
    <col min="16" max="16384" width="11.42578125" style="2"/>
  </cols>
  <sheetData>
    <row r="1" spans="1:11" x14ac:dyDescent="0.25">
      <c r="A1" s="2">
        <v>100</v>
      </c>
    </row>
    <row r="2" spans="1:11" ht="15" customHeight="1" x14ac:dyDescent="0.25">
      <c r="B2" s="378" t="s">
        <v>107</v>
      </c>
      <c r="C2" s="379"/>
      <c r="D2" s="379"/>
      <c r="E2" s="379"/>
      <c r="F2" s="379"/>
      <c r="G2" s="379"/>
      <c r="H2" s="379"/>
      <c r="I2" s="380"/>
    </row>
    <row r="3" spans="1:11" x14ac:dyDescent="0.25">
      <c r="B3" s="349"/>
      <c r="C3" s="349"/>
      <c r="D3" s="349"/>
      <c r="E3" s="349"/>
      <c r="F3" s="349"/>
      <c r="G3" s="349"/>
      <c r="H3" s="349"/>
    </row>
    <row r="4" spans="1:11" x14ac:dyDescent="0.25">
      <c r="A4" s="2" t="s">
        <v>106</v>
      </c>
      <c r="C4" s="381" t="s">
        <v>105</v>
      </c>
      <c r="D4" s="381"/>
      <c r="E4" s="381"/>
      <c r="G4" s="381" t="s">
        <v>104</v>
      </c>
      <c r="H4" s="381"/>
      <c r="I4" s="381"/>
    </row>
    <row r="5" spans="1:11" ht="15" customHeight="1" x14ac:dyDescent="0.25">
      <c r="B5" s="215"/>
      <c r="C5" s="215" t="s">
        <v>0</v>
      </c>
      <c r="D5" s="215" t="s">
        <v>1</v>
      </c>
      <c r="E5" s="215" t="s">
        <v>16</v>
      </c>
      <c r="G5" s="215" t="s">
        <v>0</v>
      </c>
      <c r="H5" s="215" t="s">
        <v>1</v>
      </c>
      <c r="I5" s="215" t="s">
        <v>16</v>
      </c>
      <c r="J5" s="215"/>
    </row>
    <row r="6" spans="1:11" x14ac:dyDescent="0.25">
      <c r="B6" s="214" t="s">
        <v>103</v>
      </c>
      <c r="C6" s="145">
        <v>-45.454545454545453</v>
      </c>
      <c r="D6" s="223">
        <v>0</v>
      </c>
      <c r="E6" s="223">
        <v>0</v>
      </c>
      <c r="F6" s="145"/>
      <c r="G6" s="145">
        <v>-23.52941176470588</v>
      </c>
      <c r="H6" s="145">
        <v>-22.222222222222221</v>
      </c>
      <c r="I6" s="223">
        <v>33.333333333333329</v>
      </c>
      <c r="J6" s="213"/>
      <c r="K6" s="221"/>
    </row>
    <row r="7" spans="1:11" x14ac:dyDescent="0.25">
      <c r="B7" s="214" t="s">
        <v>102</v>
      </c>
      <c r="C7" s="145">
        <v>-54.54545454545454</v>
      </c>
      <c r="D7" s="223">
        <v>0</v>
      </c>
      <c r="E7" s="223">
        <v>0</v>
      </c>
      <c r="F7" s="145"/>
      <c r="G7" s="145">
        <v>-29.411764705882355</v>
      </c>
      <c r="H7" s="145">
        <v>-11.111111111111111</v>
      </c>
      <c r="I7" s="223">
        <v>33.333333333333329</v>
      </c>
      <c r="J7" s="213"/>
    </row>
    <row r="8" spans="1:11" x14ac:dyDescent="0.25">
      <c r="B8" s="214" t="s">
        <v>101</v>
      </c>
      <c r="C8" s="145">
        <v>18.181818181818183</v>
      </c>
      <c r="D8" s="223">
        <v>-14.285714285714285</v>
      </c>
      <c r="E8" s="223">
        <v>0</v>
      </c>
      <c r="F8" s="145"/>
      <c r="G8" s="145">
        <v>41.17647058823529</v>
      </c>
      <c r="H8" s="145">
        <v>11.111111111111111</v>
      </c>
      <c r="I8" s="223">
        <v>0</v>
      </c>
      <c r="J8" s="213"/>
    </row>
    <row r="9" spans="1:11" x14ac:dyDescent="0.25">
      <c r="B9" s="214" t="s">
        <v>100</v>
      </c>
      <c r="C9" s="222">
        <v>54.54545454545454</v>
      </c>
      <c r="D9" s="145">
        <v>14.285714285714285</v>
      </c>
      <c r="E9" s="145">
        <v>-25</v>
      </c>
      <c r="F9" s="145"/>
      <c r="G9" s="145">
        <v>17.647058823529413</v>
      </c>
      <c r="H9" s="222">
        <v>0</v>
      </c>
      <c r="I9" s="145">
        <v>-33.333333333333329</v>
      </c>
      <c r="J9" s="213"/>
    </row>
    <row r="12" spans="1:11" x14ac:dyDescent="0.25">
      <c r="B12" s="212" t="s">
        <v>26</v>
      </c>
      <c r="C12" s="72"/>
      <c r="D12" s="72"/>
      <c r="E12" s="72"/>
      <c r="F12" s="72"/>
      <c r="G12" s="72"/>
      <c r="H12" s="72"/>
      <c r="I12" s="72"/>
      <c r="J12" s="72"/>
    </row>
    <row r="13" spans="1:11" x14ac:dyDescent="0.25">
      <c r="B13" s="212" t="s">
        <v>99</v>
      </c>
      <c r="C13" s="72"/>
      <c r="D13" s="72"/>
      <c r="E13" s="72"/>
      <c r="F13" s="72"/>
      <c r="G13" s="72"/>
      <c r="H13" s="72"/>
      <c r="I13" s="72"/>
      <c r="J13" s="72"/>
    </row>
    <row r="14" spans="1:11" x14ac:dyDescent="0.25">
      <c r="B14" s="72"/>
      <c r="C14" s="72"/>
      <c r="D14" s="72"/>
      <c r="E14" s="72"/>
      <c r="F14" s="72"/>
      <c r="G14" s="72"/>
      <c r="H14" s="72"/>
      <c r="I14" s="72"/>
      <c r="J14" s="72"/>
    </row>
    <row r="15" spans="1:11" x14ac:dyDescent="0.25">
      <c r="B15" s="211"/>
      <c r="C15" s="72"/>
      <c r="D15" s="72"/>
      <c r="E15" s="72"/>
      <c r="F15" s="72"/>
      <c r="G15" s="72"/>
      <c r="H15" s="72"/>
      <c r="I15" s="72"/>
      <c r="J15" s="72"/>
    </row>
    <row r="16" spans="1:11" ht="18.75" x14ac:dyDescent="0.25">
      <c r="B16" s="210"/>
      <c r="C16" s="72"/>
      <c r="D16" s="72"/>
      <c r="E16" s="72"/>
      <c r="F16" s="72"/>
      <c r="G16" s="72"/>
      <c r="H16" s="72"/>
      <c r="I16" s="72"/>
      <c r="J16" s="72"/>
    </row>
    <row r="17" spans="2:15" x14ac:dyDescent="0.25">
      <c r="B17" s="72"/>
      <c r="C17" s="72"/>
      <c r="D17" s="72"/>
      <c r="E17" s="72"/>
      <c r="F17" s="72"/>
      <c r="G17" s="72"/>
      <c r="H17" s="72"/>
      <c r="I17" s="72"/>
      <c r="J17" s="72"/>
      <c r="K17" s="14"/>
      <c r="L17" s="10"/>
      <c r="M17" s="10"/>
      <c r="N17" s="10"/>
      <c r="O17" s="10"/>
    </row>
    <row r="18" spans="2:15" x14ac:dyDescent="0.25">
      <c r="B18" s="72"/>
      <c r="C18" s="72"/>
      <c r="D18" s="72"/>
      <c r="E18" s="72"/>
      <c r="F18" s="72"/>
      <c r="G18" s="72"/>
      <c r="H18" s="72"/>
      <c r="I18" s="72"/>
      <c r="J18" s="72"/>
      <c r="K18" s="14"/>
      <c r="L18" s="10"/>
      <c r="M18" s="10"/>
      <c r="N18" s="10"/>
      <c r="O18" s="10"/>
    </row>
    <row r="19" spans="2:15" x14ac:dyDescent="0.25">
      <c r="B19" s="72"/>
      <c r="C19" s="72"/>
      <c r="D19" s="72"/>
      <c r="E19" s="72"/>
      <c r="F19" s="72"/>
      <c r="G19" s="72"/>
      <c r="H19" s="72"/>
      <c r="I19" s="72"/>
      <c r="J19" s="72"/>
      <c r="K19" s="14"/>
      <c r="L19" s="10"/>
      <c r="M19" s="10"/>
      <c r="N19" s="10"/>
      <c r="O19" s="10"/>
    </row>
    <row r="20" spans="2:15" x14ac:dyDescent="0.25">
      <c r="B20" s="72"/>
      <c r="C20" s="72"/>
      <c r="D20" s="72"/>
      <c r="E20" s="72"/>
      <c r="F20" s="72"/>
      <c r="G20" s="72"/>
      <c r="H20" s="72"/>
      <c r="I20" s="72"/>
      <c r="J20" s="72"/>
      <c r="K20" s="14"/>
      <c r="L20" s="10"/>
      <c r="M20" s="10"/>
      <c r="N20" s="10"/>
      <c r="O20" s="10"/>
    </row>
    <row r="21" spans="2:15" x14ac:dyDescent="0.25">
      <c r="B21" s="72"/>
      <c r="C21" s="72"/>
      <c r="D21" s="72"/>
      <c r="E21" s="72"/>
      <c r="F21" s="72"/>
      <c r="G21" s="72"/>
      <c r="H21" s="72"/>
      <c r="I21" s="72"/>
      <c r="J21" s="72"/>
      <c r="L21" s="10"/>
      <c r="M21" s="10"/>
    </row>
    <row r="22" spans="2:15" x14ac:dyDescent="0.25">
      <c r="B22" s="72"/>
      <c r="C22" s="72"/>
      <c r="D22" s="72"/>
      <c r="E22" s="72"/>
      <c r="F22" s="72"/>
      <c r="G22" s="72"/>
      <c r="H22" s="72"/>
      <c r="I22" s="72"/>
      <c r="J22" s="72"/>
      <c r="L22" s="10"/>
      <c r="M22" s="10"/>
    </row>
    <row r="23" spans="2:15" x14ac:dyDescent="0.25">
      <c r="B23" s="72"/>
      <c r="C23" s="72"/>
      <c r="D23" s="72"/>
      <c r="E23" s="72"/>
      <c r="F23" s="72"/>
      <c r="G23" s="72"/>
      <c r="H23" s="72"/>
      <c r="I23" s="72"/>
      <c r="J23" s="72"/>
    </row>
    <row r="24" spans="2:15" x14ac:dyDescent="0.25">
      <c r="B24" s="72"/>
      <c r="C24" s="72"/>
      <c r="D24" s="72"/>
      <c r="E24" s="72"/>
      <c r="F24" s="72"/>
      <c r="G24" s="72"/>
      <c r="H24" s="72"/>
      <c r="I24" s="72"/>
      <c r="J24" s="72"/>
    </row>
    <row r="25" spans="2:15" x14ac:dyDescent="0.25">
      <c r="B25" s="72"/>
      <c r="C25" s="72"/>
      <c r="D25" s="72"/>
      <c r="E25" s="72"/>
      <c r="F25" s="72"/>
      <c r="G25" s="72"/>
      <c r="H25" s="72"/>
      <c r="I25" s="72"/>
      <c r="J25" s="72"/>
    </row>
    <row r="26" spans="2:15" x14ac:dyDescent="0.25">
      <c r="B26" s="72"/>
      <c r="C26" s="72"/>
      <c r="D26" s="72"/>
      <c r="E26" s="72"/>
      <c r="F26" s="72"/>
      <c r="G26" s="72"/>
      <c r="H26" s="72"/>
      <c r="I26" s="72"/>
      <c r="J26" s="72"/>
    </row>
    <row r="27" spans="2:15" x14ac:dyDescent="0.25">
      <c r="B27" s="72"/>
      <c r="C27" s="72"/>
      <c r="D27" s="72"/>
      <c r="E27" s="72"/>
      <c r="F27" s="72"/>
      <c r="G27" s="72"/>
      <c r="H27" s="72"/>
      <c r="I27" s="72"/>
      <c r="J27" s="72"/>
    </row>
    <row r="28" spans="2:15" x14ac:dyDescent="0.25">
      <c r="B28" s="72"/>
      <c r="C28" s="72"/>
      <c r="D28" s="72"/>
      <c r="E28" s="72"/>
      <c r="F28" s="72"/>
      <c r="G28" s="72"/>
      <c r="H28" s="72"/>
      <c r="I28" s="72"/>
      <c r="J28" s="72"/>
    </row>
    <row r="29" spans="2:15" x14ac:dyDescent="0.25">
      <c r="B29" s="72"/>
      <c r="C29" s="72"/>
      <c r="D29" s="72"/>
      <c r="E29" s="72"/>
      <c r="F29" s="72"/>
      <c r="G29" s="72"/>
      <c r="H29" s="72"/>
      <c r="I29" s="72"/>
      <c r="J29" s="72"/>
    </row>
    <row r="30" spans="2:15" x14ac:dyDescent="0.25">
      <c r="B30" s="72"/>
      <c r="C30" s="72"/>
      <c r="D30" s="72"/>
      <c r="E30" s="72"/>
      <c r="F30" s="72"/>
      <c r="G30" s="72"/>
      <c r="H30" s="72"/>
      <c r="I30" s="72"/>
      <c r="J30" s="72"/>
    </row>
    <row r="31" spans="2:15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5" x14ac:dyDescent="0.25">
      <c r="B32" s="72"/>
      <c r="C32" s="72"/>
      <c r="D32" s="72"/>
      <c r="E32" s="72"/>
      <c r="F32" s="72"/>
      <c r="G32" s="72"/>
      <c r="H32" s="72"/>
      <c r="I32" s="72"/>
      <c r="J32" s="72"/>
    </row>
    <row r="33" spans="2:10" x14ac:dyDescent="0.25">
      <c r="B33" s="72"/>
      <c r="C33" s="72"/>
      <c r="D33" s="72"/>
      <c r="E33" s="72"/>
      <c r="F33" s="72"/>
      <c r="G33" s="72"/>
      <c r="H33" s="72"/>
      <c r="I33" s="72"/>
      <c r="J33" s="72"/>
    </row>
    <row r="34" spans="2:10" x14ac:dyDescent="0.25">
      <c r="B34" s="72"/>
      <c r="C34" s="72"/>
      <c r="D34" s="72"/>
      <c r="E34" s="72"/>
      <c r="F34" s="72"/>
      <c r="G34" s="72"/>
      <c r="H34" s="72"/>
      <c r="I34" s="72"/>
      <c r="J34" s="72"/>
    </row>
    <row r="35" spans="2:10" x14ac:dyDescent="0.25">
      <c r="B35" s="72"/>
      <c r="C35" s="72"/>
      <c r="D35" s="72"/>
      <c r="E35" s="72"/>
      <c r="F35" s="72"/>
      <c r="G35" s="72"/>
      <c r="H35" s="72"/>
      <c r="I35" s="72"/>
      <c r="J35" s="72"/>
    </row>
    <row r="36" spans="2:10" x14ac:dyDescent="0.25">
      <c r="B36" s="72"/>
      <c r="C36" s="72"/>
      <c r="D36" s="72"/>
      <c r="E36" s="72"/>
      <c r="F36" s="72"/>
      <c r="G36" s="72"/>
      <c r="H36" s="72"/>
      <c r="I36" s="72"/>
      <c r="J36" s="72"/>
    </row>
    <row r="37" spans="2:10" x14ac:dyDescent="0.25">
      <c r="B37" s="72"/>
      <c r="C37" s="72"/>
      <c r="D37" s="72"/>
      <c r="E37" s="72"/>
      <c r="F37" s="72"/>
      <c r="G37" s="72"/>
      <c r="H37" s="72"/>
      <c r="I37" s="72"/>
      <c r="J37" s="72"/>
    </row>
    <row r="38" spans="2:10" x14ac:dyDescent="0.25">
      <c r="B38" s="72"/>
      <c r="C38" s="72"/>
      <c r="D38" s="72"/>
      <c r="E38" s="72"/>
      <c r="F38" s="72"/>
      <c r="G38" s="72"/>
      <c r="H38" s="72"/>
      <c r="I38" s="72"/>
      <c r="J38" s="72"/>
    </row>
    <row r="39" spans="2:10" x14ac:dyDescent="0.25">
      <c r="B39" s="72"/>
      <c r="C39" s="72"/>
      <c r="D39" s="72"/>
      <c r="E39" s="72"/>
      <c r="F39" s="72"/>
      <c r="G39" s="72"/>
      <c r="H39" s="72"/>
      <c r="I39" s="72"/>
      <c r="J39" s="72"/>
    </row>
    <row r="40" spans="2:10" x14ac:dyDescent="0.25">
      <c r="B40" s="72"/>
      <c r="C40" s="72"/>
      <c r="D40" s="72"/>
      <c r="E40" s="72"/>
      <c r="F40" s="72"/>
      <c r="G40" s="72"/>
      <c r="H40" s="72"/>
      <c r="I40" s="72"/>
      <c r="J40" s="72"/>
    </row>
    <row r="41" spans="2:10" x14ac:dyDescent="0.25">
      <c r="B41" s="72"/>
      <c r="C41" s="72"/>
      <c r="D41" s="72"/>
      <c r="E41" s="72"/>
      <c r="F41" s="72"/>
      <c r="G41" s="72"/>
      <c r="H41" s="72"/>
      <c r="I41" s="72"/>
      <c r="J41" s="72"/>
    </row>
    <row r="42" spans="2:10" x14ac:dyDescent="0.25">
      <c r="B42" s="72"/>
      <c r="C42" s="72"/>
      <c r="D42" s="72"/>
      <c r="E42" s="72"/>
      <c r="F42" s="72"/>
      <c r="G42" s="72"/>
      <c r="H42" s="72"/>
      <c r="I42" s="72"/>
      <c r="J42" s="72"/>
    </row>
    <row r="43" spans="2:10" x14ac:dyDescent="0.25">
      <c r="B43" s="72"/>
      <c r="C43" s="72"/>
      <c r="D43" s="72"/>
      <c r="E43" s="72"/>
      <c r="F43" s="72"/>
      <c r="G43" s="72"/>
      <c r="H43" s="72"/>
      <c r="I43" s="72"/>
      <c r="J43" s="72"/>
    </row>
    <row r="44" spans="2:10" x14ac:dyDescent="0.25">
      <c r="B44" s="72"/>
      <c r="C44" s="72"/>
      <c r="D44" s="72"/>
      <c r="E44" s="72"/>
      <c r="F44" s="72"/>
      <c r="G44" s="72"/>
      <c r="H44" s="72"/>
      <c r="I44" s="72"/>
      <c r="J44" s="72"/>
    </row>
    <row r="45" spans="2:10" x14ac:dyDescent="0.25">
      <c r="B45" s="72"/>
      <c r="C45" s="72"/>
      <c r="D45" s="72"/>
      <c r="E45" s="72"/>
      <c r="F45" s="72"/>
      <c r="G45" s="72"/>
      <c r="H45" s="72"/>
      <c r="I45" s="72"/>
      <c r="J45" s="72"/>
    </row>
    <row r="46" spans="2:10" x14ac:dyDescent="0.25">
      <c r="B46" s="72"/>
      <c r="C46" s="72"/>
      <c r="D46" s="72"/>
      <c r="E46" s="72"/>
      <c r="F46" s="72"/>
      <c r="G46" s="72"/>
      <c r="H46" s="72"/>
      <c r="I46" s="72"/>
      <c r="J46" s="72"/>
    </row>
    <row r="47" spans="2:10" x14ac:dyDescent="0.25">
      <c r="B47" s="72"/>
      <c r="C47" s="72"/>
      <c r="D47" s="72"/>
      <c r="E47" s="72"/>
      <c r="F47" s="72"/>
      <c r="G47" s="72"/>
      <c r="H47" s="72"/>
      <c r="I47" s="72"/>
      <c r="J47" s="72"/>
    </row>
    <row r="48" spans="2:10" x14ac:dyDescent="0.25">
      <c r="B48" s="72"/>
      <c r="C48" s="72"/>
      <c r="D48" s="72"/>
      <c r="E48" s="72"/>
      <c r="F48" s="72"/>
      <c r="G48" s="72"/>
      <c r="H48" s="72"/>
      <c r="I48" s="72"/>
      <c r="J48" s="72"/>
    </row>
    <row r="49" spans="2:10" x14ac:dyDescent="0.25">
      <c r="B49" s="72"/>
      <c r="C49" s="72"/>
      <c r="D49" s="72"/>
      <c r="E49" s="72"/>
      <c r="F49" s="72"/>
      <c r="G49" s="72"/>
      <c r="H49" s="72"/>
      <c r="I49" s="72"/>
      <c r="J49" s="72"/>
    </row>
    <row r="50" spans="2:10" x14ac:dyDescent="0.25">
      <c r="B50" s="72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B51" s="72"/>
      <c r="C51" s="72"/>
      <c r="D51" s="72"/>
      <c r="E51" s="72"/>
      <c r="F51" s="72"/>
      <c r="G51" s="72"/>
      <c r="H51" s="72"/>
      <c r="I51" s="72"/>
      <c r="J51" s="72"/>
    </row>
    <row r="52" spans="2:10" x14ac:dyDescent="0.25">
      <c r="B52" s="72"/>
      <c r="C52" s="72"/>
      <c r="D52" s="72"/>
      <c r="E52" s="72"/>
      <c r="F52" s="72"/>
      <c r="G52" s="72"/>
      <c r="H52" s="72"/>
      <c r="I52" s="72"/>
      <c r="J52" s="72"/>
    </row>
    <row r="53" spans="2:10" x14ac:dyDescent="0.25">
      <c r="B53" s="72"/>
      <c r="C53" s="72"/>
      <c r="D53" s="72"/>
      <c r="E53" s="72"/>
      <c r="F53" s="72"/>
      <c r="G53" s="72"/>
      <c r="H53" s="72"/>
      <c r="I53" s="72"/>
      <c r="J53" s="72"/>
    </row>
    <row r="54" spans="2:10" x14ac:dyDescent="0.25">
      <c r="B54" s="72"/>
      <c r="C54" s="72"/>
      <c r="D54" s="72"/>
      <c r="E54" s="72"/>
      <c r="F54" s="72"/>
      <c r="G54" s="72"/>
      <c r="H54" s="72"/>
      <c r="I54" s="72"/>
      <c r="J54" s="72"/>
    </row>
    <row r="55" spans="2:10" x14ac:dyDescent="0.25">
      <c r="B55" s="72"/>
      <c r="C55" s="72"/>
      <c r="D55" s="72"/>
      <c r="E55" s="72"/>
      <c r="F55" s="72"/>
      <c r="G55" s="72"/>
      <c r="H55" s="72"/>
      <c r="I55" s="72"/>
      <c r="J55" s="72"/>
    </row>
    <row r="56" spans="2:10" x14ac:dyDescent="0.25">
      <c r="B56" s="72"/>
      <c r="C56" s="72"/>
      <c r="D56" s="72"/>
      <c r="E56" s="72"/>
      <c r="F56" s="72"/>
      <c r="G56" s="72"/>
      <c r="H56" s="72"/>
      <c r="I56" s="72"/>
      <c r="J56" s="72"/>
    </row>
    <row r="57" spans="2:10" x14ac:dyDescent="0.25">
      <c r="B57" s="72"/>
      <c r="C57" s="72"/>
      <c r="D57" s="72"/>
      <c r="E57" s="72"/>
      <c r="F57" s="72"/>
      <c r="G57" s="72"/>
      <c r="H57" s="72"/>
      <c r="I57" s="72"/>
      <c r="J57" s="72"/>
    </row>
    <row r="58" spans="2:10" x14ac:dyDescent="0.25">
      <c r="B58" s="72"/>
      <c r="C58" s="72"/>
      <c r="D58" s="72"/>
      <c r="E58" s="72"/>
      <c r="F58" s="72"/>
      <c r="G58" s="72"/>
      <c r="H58" s="72"/>
      <c r="I58" s="72"/>
      <c r="J58" s="72"/>
    </row>
    <row r="59" spans="2:10" x14ac:dyDescent="0.25">
      <c r="B59" s="72"/>
      <c r="C59" s="72"/>
      <c r="D59" s="72"/>
      <c r="E59" s="72"/>
      <c r="F59" s="72"/>
      <c r="G59" s="72"/>
      <c r="H59" s="72"/>
      <c r="I59" s="72"/>
      <c r="J59" s="72"/>
    </row>
    <row r="60" spans="2:10" x14ac:dyDescent="0.25">
      <c r="B60" s="72"/>
      <c r="C60" s="72"/>
      <c r="D60" s="72"/>
      <c r="E60" s="72"/>
      <c r="F60" s="72"/>
      <c r="G60" s="72"/>
      <c r="H60" s="72"/>
      <c r="I60" s="72"/>
      <c r="J60" s="72"/>
    </row>
    <row r="61" spans="2:10" x14ac:dyDescent="0.25">
      <c r="B61" s="72"/>
      <c r="C61" s="72"/>
      <c r="D61" s="72"/>
      <c r="E61" s="72"/>
      <c r="F61" s="72"/>
      <c r="G61" s="72"/>
      <c r="H61" s="72"/>
      <c r="I61" s="72"/>
      <c r="J61" s="72"/>
    </row>
    <row r="62" spans="2:10" x14ac:dyDescent="0.25">
      <c r="B62" s="90"/>
      <c r="C62" s="72"/>
      <c r="D62" s="72"/>
      <c r="E62" s="72"/>
      <c r="F62" s="72"/>
      <c r="G62" s="72"/>
      <c r="H62" s="72"/>
      <c r="I62" s="72"/>
      <c r="J62" s="72"/>
    </row>
    <row r="63" spans="2:10" x14ac:dyDescent="0.25">
      <c r="B63" s="72"/>
      <c r="C63" s="72"/>
      <c r="D63" s="72"/>
      <c r="E63" s="72"/>
      <c r="F63" s="72"/>
      <c r="G63" s="72"/>
      <c r="H63" s="72"/>
      <c r="I63" s="72"/>
      <c r="J63" s="72"/>
    </row>
    <row r="64" spans="2:10" x14ac:dyDescent="0.25">
      <c r="B64" s="72"/>
      <c r="C64" s="72"/>
      <c r="D64" s="72"/>
      <c r="E64" s="72"/>
      <c r="F64" s="209"/>
      <c r="G64" s="209"/>
      <c r="H64" s="209"/>
      <c r="I64" s="72"/>
      <c r="J64" s="72"/>
    </row>
    <row r="65" spans="2:10" x14ac:dyDescent="0.25">
      <c r="B65" s="72"/>
      <c r="C65" s="72"/>
      <c r="D65" s="72"/>
      <c r="E65" s="72"/>
      <c r="F65" s="72"/>
      <c r="G65" s="72"/>
      <c r="H65" s="72"/>
      <c r="I65" s="72"/>
      <c r="J65" s="72"/>
    </row>
  </sheetData>
  <mergeCells count="3">
    <mergeCell ref="B2:I2"/>
    <mergeCell ref="C4:E4"/>
    <mergeCell ref="G4:I4"/>
  </mergeCells>
  <pageMargins left="0.7" right="0.7" top="0.75" bottom="0.75" header="0.3" footer="0.3"/>
  <pageSetup scale="71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5:S72"/>
  <sheetViews>
    <sheetView view="pageBreakPreview" topLeftCell="A28" zoomScaleNormal="85" zoomScaleSheetLayoutView="100" workbookViewId="0">
      <selection activeCell="F58" sqref="F58"/>
    </sheetView>
  </sheetViews>
  <sheetFormatPr baseColWidth="10" defaultRowHeight="15" x14ac:dyDescent="0.25"/>
  <cols>
    <col min="1" max="1" width="17.7109375" style="5" customWidth="1"/>
    <col min="2" max="2" width="3.85546875" style="5" customWidth="1"/>
    <col min="3" max="16384" width="11.42578125" style="5"/>
  </cols>
  <sheetData>
    <row r="5" spans="2:19" x14ac:dyDescent="0.25">
      <c r="D5" s="382" t="s">
        <v>118</v>
      </c>
      <c r="E5" s="382"/>
      <c r="F5" s="382"/>
      <c r="G5" s="382"/>
      <c r="H5" s="382" t="s">
        <v>0</v>
      </c>
      <c r="I5" s="382"/>
      <c r="J5" s="382"/>
      <c r="K5" s="382"/>
      <c r="L5" s="382" t="s">
        <v>1</v>
      </c>
      <c r="M5" s="382"/>
      <c r="N5" s="382"/>
      <c r="O5" s="382"/>
      <c r="P5" s="382" t="s">
        <v>16</v>
      </c>
      <c r="Q5" s="382"/>
      <c r="R5" s="382"/>
      <c r="S5" s="382"/>
    </row>
    <row r="6" spans="2:19" x14ac:dyDescent="0.25">
      <c r="B6" s="106"/>
      <c r="C6" s="6" t="s">
        <v>109</v>
      </c>
      <c r="D6" s="6" t="s">
        <v>2</v>
      </c>
      <c r="E6" s="5" t="s">
        <v>3</v>
      </c>
      <c r="F6" s="5" t="s">
        <v>4</v>
      </c>
      <c r="G6" s="5" t="s">
        <v>117</v>
      </c>
      <c r="H6" s="6" t="s">
        <v>2</v>
      </c>
      <c r="I6" s="5" t="s">
        <v>3</v>
      </c>
      <c r="J6" s="5" t="s">
        <v>4</v>
      </c>
      <c r="K6" s="5" t="s">
        <v>5</v>
      </c>
      <c r="L6" s="6" t="s">
        <v>2</v>
      </c>
      <c r="M6" s="5" t="s">
        <v>3</v>
      </c>
      <c r="N6" s="5" t="s">
        <v>4</v>
      </c>
      <c r="O6" s="5" t="s">
        <v>5</v>
      </c>
      <c r="P6" s="6" t="s">
        <v>2</v>
      </c>
      <c r="Q6" s="5" t="s">
        <v>3</v>
      </c>
      <c r="R6" s="5" t="s">
        <v>4</v>
      </c>
      <c r="S6" s="5" t="s">
        <v>5</v>
      </c>
    </row>
    <row r="7" spans="2:19" x14ac:dyDescent="0.25">
      <c r="B7" s="106"/>
      <c r="C7" s="107">
        <v>41791</v>
      </c>
      <c r="D7" s="6">
        <v>38.912922607217872</v>
      </c>
      <c r="E7" s="5">
        <v>21.055418000774072</v>
      </c>
      <c r="F7" s="5">
        <v>19.979036083421093</v>
      </c>
      <c r="G7" s="5">
        <v>-18.996332266203101</v>
      </c>
      <c r="H7" s="62">
        <v>40</v>
      </c>
      <c r="I7" s="62">
        <v>20.941710603538063</v>
      </c>
      <c r="J7" s="62">
        <v>20</v>
      </c>
      <c r="K7" s="62">
        <v>-20</v>
      </c>
      <c r="L7" s="62">
        <v>18.181818181818183</v>
      </c>
      <c r="M7" s="62">
        <v>21.89823075742672</v>
      </c>
      <c r="N7" s="62">
        <v>18.181818181818183</v>
      </c>
      <c r="O7" s="62">
        <v>0</v>
      </c>
      <c r="P7" s="62">
        <v>40</v>
      </c>
      <c r="Q7" s="62">
        <v>23.734568839897211</v>
      </c>
      <c r="R7" s="62">
        <v>20</v>
      </c>
      <c r="S7" s="62">
        <v>-20</v>
      </c>
    </row>
    <row r="8" spans="2:19" x14ac:dyDescent="0.25">
      <c r="B8" s="106"/>
      <c r="C8" s="107">
        <v>41883</v>
      </c>
      <c r="D8" s="6">
        <v>25.172081105158302</v>
      </c>
      <c r="E8" s="5">
        <v>-16.591875470280911</v>
      </c>
      <c r="F8" s="5">
        <v>24.765348806313746</v>
      </c>
      <c r="G8" s="5">
        <v>-0.35699991867704522</v>
      </c>
      <c r="H8" s="62">
        <v>25</v>
      </c>
      <c r="I8" s="62">
        <v>-18.477218102133318</v>
      </c>
      <c r="J8" s="62">
        <v>25</v>
      </c>
      <c r="K8" s="62">
        <v>0</v>
      </c>
      <c r="L8" s="62">
        <v>28.571428571428569</v>
      </c>
      <c r="M8" s="62">
        <v>6.7031498002477639</v>
      </c>
      <c r="N8" s="62">
        <v>7.1428571428571423</v>
      </c>
      <c r="O8" s="62">
        <v>-7.1428571428571423</v>
      </c>
      <c r="P8" s="62">
        <v>25</v>
      </c>
      <c r="Q8" s="62">
        <v>-2.1004895504743875</v>
      </c>
      <c r="R8" s="62">
        <v>25</v>
      </c>
      <c r="S8" s="62">
        <v>0</v>
      </c>
    </row>
    <row r="9" spans="2:19" x14ac:dyDescent="0.25">
      <c r="B9" s="106"/>
      <c r="C9" s="107">
        <v>41974</v>
      </c>
      <c r="D9" s="6">
        <v>25.947724542247837</v>
      </c>
      <c r="E9" s="5">
        <v>-59.313224548649487</v>
      </c>
      <c r="F9" s="5">
        <v>25.126903888077724</v>
      </c>
      <c r="G9" s="5">
        <v>-24.294248080225394</v>
      </c>
      <c r="H9" s="62">
        <v>25</v>
      </c>
      <c r="I9" s="62">
        <v>-64.513918222040616</v>
      </c>
      <c r="J9" s="62">
        <v>25</v>
      </c>
      <c r="K9" s="62">
        <v>-25</v>
      </c>
      <c r="L9" s="62">
        <v>44.444444444444443</v>
      </c>
      <c r="M9" s="62">
        <v>10.68679557623059</v>
      </c>
      <c r="N9" s="62">
        <v>33.333333333333329</v>
      </c>
      <c r="O9" s="62">
        <v>-11.111111111111111</v>
      </c>
      <c r="P9" s="62">
        <v>25</v>
      </c>
      <c r="Q9" s="62">
        <v>-39.954484928776878</v>
      </c>
      <c r="R9" s="62">
        <v>25</v>
      </c>
      <c r="S9" s="62">
        <v>-25</v>
      </c>
    </row>
    <row r="10" spans="2:19" x14ac:dyDescent="0.25">
      <c r="B10" s="106"/>
      <c r="C10" s="107">
        <v>42064</v>
      </c>
      <c r="D10" s="6">
        <v>24.999999999999993</v>
      </c>
      <c r="E10" s="5">
        <v>-40.706646795232352</v>
      </c>
      <c r="F10" s="5">
        <v>73.972404041362708</v>
      </c>
      <c r="G10" s="5">
        <v>49.740515585630227</v>
      </c>
      <c r="H10" s="62">
        <v>25</v>
      </c>
      <c r="I10" s="62">
        <v>-43.723860329380379</v>
      </c>
      <c r="J10" s="62">
        <v>75</v>
      </c>
      <c r="K10" s="62">
        <v>50</v>
      </c>
      <c r="L10" s="62">
        <v>25</v>
      </c>
      <c r="M10" s="62">
        <v>0</v>
      </c>
      <c r="N10" s="62">
        <v>12.5</v>
      </c>
      <c r="O10" s="62">
        <v>12.5</v>
      </c>
      <c r="P10" s="62">
        <v>25</v>
      </c>
      <c r="Q10" s="62">
        <v>-25.713690251797395</v>
      </c>
      <c r="R10" s="62">
        <v>75</v>
      </c>
      <c r="S10" s="62">
        <v>50</v>
      </c>
    </row>
    <row r="11" spans="2:19" x14ac:dyDescent="0.25">
      <c r="B11" s="6"/>
      <c r="C11" s="107">
        <v>42156</v>
      </c>
      <c r="D11" s="6">
        <v>18.421257362268083</v>
      </c>
      <c r="E11" s="5">
        <v>-13.806665549752193</v>
      </c>
      <c r="F11" s="5">
        <v>39.423170316380634</v>
      </c>
      <c r="G11" s="5">
        <v>39.73781812814692</v>
      </c>
      <c r="H11" s="62">
        <v>20</v>
      </c>
      <c r="I11" s="62">
        <v>-14.618645283065144</v>
      </c>
      <c r="J11" s="62">
        <v>40</v>
      </c>
      <c r="K11" s="62">
        <v>40</v>
      </c>
      <c r="L11" s="62">
        <v>-14.285714285714285</v>
      </c>
      <c r="M11" s="62">
        <v>-2.9953176472343301</v>
      </c>
      <c r="N11" s="62">
        <v>7.1428571428571423</v>
      </c>
      <c r="O11" s="62">
        <v>0</v>
      </c>
      <c r="P11" s="62">
        <v>20</v>
      </c>
      <c r="Q11" s="62">
        <v>2.5334697957878072E-2</v>
      </c>
      <c r="R11" s="62">
        <v>40</v>
      </c>
      <c r="S11" s="62">
        <v>40</v>
      </c>
    </row>
    <row r="12" spans="2:19" x14ac:dyDescent="0.25">
      <c r="B12" s="6"/>
      <c r="C12" s="107">
        <v>42248</v>
      </c>
      <c r="D12" s="6">
        <v>1.0532349831230561</v>
      </c>
      <c r="E12" s="5">
        <v>-48.644025384277498</v>
      </c>
      <c r="F12" s="5">
        <v>19.77131988087929</v>
      </c>
      <c r="G12" s="5">
        <v>-19.835667870667749</v>
      </c>
      <c r="H12" s="62">
        <v>0</v>
      </c>
      <c r="I12" s="62">
        <v>-52.640196991780684</v>
      </c>
      <c r="J12" s="62">
        <v>20</v>
      </c>
      <c r="K12" s="62">
        <v>-20</v>
      </c>
      <c r="L12" s="62">
        <v>23.076923076923077</v>
      </c>
      <c r="M12" s="62">
        <v>-1.6492272384543898</v>
      </c>
      <c r="N12" s="62">
        <v>7.6923076923076925</v>
      </c>
      <c r="O12" s="62">
        <v>7.6923076923076925</v>
      </c>
      <c r="P12" s="62">
        <v>0</v>
      </c>
      <c r="Q12" s="62">
        <v>-33.206946383896771</v>
      </c>
      <c r="R12" s="62">
        <v>20</v>
      </c>
      <c r="S12" s="62">
        <v>-20</v>
      </c>
    </row>
    <row r="13" spans="2:19" x14ac:dyDescent="0.25">
      <c r="B13" s="6"/>
      <c r="C13" s="107">
        <v>42339</v>
      </c>
      <c r="D13" s="6">
        <v>19.916640018547856</v>
      </c>
      <c r="E13" s="5">
        <v>-46.320312216624075</v>
      </c>
      <c r="F13" s="5">
        <v>39.384166632758138</v>
      </c>
      <c r="G13" s="5">
        <v>4.9805903680950836E-2</v>
      </c>
      <c r="H13" s="62">
        <v>20</v>
      </c>
      <c r="I13" s="62">
        <v>-51.447769508194497</v>
      </c>
      <c r="J13" s="62">
        <v>40</v>
      </c>
      <c r="K13" s="62">
        <v>0</v>
      </c>
      <c r="L13" s="62">
        <v>18.181818181818183</v>
      </c>
      <c r="M13" s="62">
        <v>9.9878013725739283</v>
      </c>
      <c r="N13" s="62">
        <v>9.0909090909090917</v>
      </c>
      <c r="O13" s="62">
        <v>9.0909090909090917</v>
      </c>
      <c r="P13" s="62">
        <v>20</v>
      </c>
      <c r="Q13" s="62">
        <v>-22.078804491572228</v>
      </c>
      <c r="R13" s="62">
        <v>40</v>
      </c>
      <c r="S13" s="62">
        <v>0</v>
      </c>
    </row>
    <row r="14" spans="2:19" x14ac:dyDescent="0.25">
      <c r="C14" s="107">
        <v>42430</v>
      </c>
      <c r="D14" s="5">
        <v>20.295117808497391</v>
      </c>
      <c r="E14" s="5">
        <v>-46.343122992863904</v>
      </c>
      <c r="F14" s="5">
        <v>39.82429272974418</v>
      </c>
      <c r="G14" s="5">
        <v>0.30972339694883616</v>
      </c>
      <c r="H14" s="62">
        <v>20</v>
      </c>
      <c r="I14" s="62">
        <v>-51.325274620614103</v>
      </c>
      <c r="J14" s="62">
        <v>40</v>
      </c>
      <c r="K14" s="62">
        <v>0</v>
      </c>
      <c r="L14" s="62">
        <v>33.333333333333329</v>
      </c>
      <c r="M14" s="62">
        <v>12.884576938655574</v>
      </c>
      <c r="N14" s="62">
        <v>11.111111111111111</v>
      </c>
      <c r="O14" s="62">
        <v>0</v>
      </c>
      <c r="P14" s="62">
        <v>0</v>
      </c>
      <c r="Q14" s="62">
        <v>8.7923127984530414</v>
      </c>
      <c r="R14" s="62">
        <v>40</v>
      </c>
      <c r="S14" s="62">
        <v>20</v>
      </c>
    </row>
    <row r="15" spans="2:19" x14ac:dyDescent="0.25">
      <c r="C15" s="107">
        <v>42522</v>
      </c>
      <c r="D15" s="5">
        <v>18.004036818362582</v>
      </c>
      <c r="E15" s="5">
        <v>-46.353014846888904</v>
      </c>
      <c r="F15" s="5">
        <v>39.876129756998168</v>
      </c>
      <c r="G15" s="5">
        <v>0</v>
      </c>
      <c r="H15" s="62">
        <v>20</v>
      </c>
      <c r="I15" s="62">
        <v>-51.22881768643974</v>
      </c>
      <c r="J15" s="62">
        <v>40</v>
      </c>
      <c r="K15" s="62">
        <v>0</v>
      </c>
      <c r="L15" s="62">
        <v>-10</v>
      </c>
      <c r="M15" s="62">
        <v>12.000602721790912</v>
      </c>
      <c r="N15" s="62">
        <v>20</v>
      </c>
      <c r="O15" s="62">
        <v>0</v>
      </c>
      <c r="P15" s="62">
        <v>-20</v>
      </c>
      <c r="Q15" s="62">
        <v>14.238654393445852</v>
      </c>
      <c r="R15" s="62">
        <v>40</v>
      </c>
      <c r="S15" s="62">
        <v>0</v>
      </c>
    </row>
    <row r="16" spans="2:19" x14ac:dyDescent="0.25">
      <c r="C16" s="107">
        <v>42614</v>
      </c>
      <c r="D16" s="5">
        <v>1.1057801730578547</v>
      </c>
      <c r="E16" s="5">
        <v>2.029068801452655</v>
      </c>
      <c r="F16" s="5">
        <v>20.059895613313596</v>
      </c>
      <c r="G16" s="5">
        <v>13.405776079784475</v>
      </c>
      <c r="H16" s="62">
        <v>0</v>
      </c>
      <c r="I16" s="62">
        <v>1.7294632258684879</v>
      </c>
      <c r="J16" s="62">
        <v>20</v>
      </c>
      <c r="K16" s="62">
        <v>13.333333333333334</v>
      </c>
      <c r="L16" s="62">
        <v>25</v>
      </c>
      <c r="M16" s="62">
        <v>5.9396700714866846</v>
      </c>
      <c r="N16" s="62">
        <v>0</v>
      </c>
      <c r="O16" s="62">
        <v>0</v>
      </c>
      <c r="P16" s="62">
        <v>0</v>
      </c>
      <c r="Q16" s="62">
        <v>-20.316561099244161</v>
      </c>
      <c r="R16" s="62">
        <v>50</v>
      </c>
      <c r="S16" s="62">
        <v>25</v>
      </c>
    </row>
    <row r="17" spans="3:19" x14ac:dyDescent="0.25">
      <c r="C17" s="107">
        <v>42705</v>
      </c>
      <c r="D17" s="5">
        <v>-0.92589653890128731</v>
      </c>
      <c r="E17" s="5">
        <v>-2.9200013008847838</v>
      </c>
      <c r="F17" s="5">
        <v>6.6490805849327801</v>
      </c>
      <c r="G17" s="5">
        <v>6.4951331868386388</v>
      </c>
      <c r="H17" s="62">
        <v>0</v>
      </c>
      <c r="I17" s="62">
        <v>-3.0764963554531946</v>
      </c>
      <c r="J17" s="62">
        <v>6.666666666666667</v>
      </c>
      <c r="K17" s="62">
        <v>6.666666666666667</v>
      </c>
      <c r="L17" s="62">
        <v>-20</v>
      </c>
      <c r="M17" s="62">
        <v>7.9238365012349545</v>
      </c>
      <c r="N17" s="62">
        <v>10</v>
      </c>
      <c r="O17" s="62">
        <v>0</v>
      </c>
      <c r="P17" s="62">
        <v>0</v>
      </c>
      <c r="Q17" s="62">
        <v>-23.538070006869432</v>
      </c>
      <c r="R17" s="62">
        <v>0</v>
      </c>
      <c r="S17" s="62">
        <v>0</v>
      </c>
    </row>
    <row r="18" spans="3:19" x14ac:dyDescent="0.25">
      <c r="C18" s="107">
        <v>42795</v>
      </c>
      <c r="D18" s="5">
        <v>-10.808743523259956</v>
      </c>
      <c r="E18" s="5">
        <v>9.9891349196833108</v>
      </c>
      <c r="F18" s="5">
        <v>13.68468210034354</v>
      </c>
      <c r="G18" s="5">
        <v>26.408488152441013</v>
      </c>
      <c r="H18" s="62">
        <v>-13.333333333333334</v>
      </c>
      <c r="I18" s="62">
        <v>10.88371766100869</v>
      </c>
      <c r="J18" s="62">
        <v>13.333333333333334</v>
      </c>
      <c r="K18" s="62">
        <v>26.666666666666668</v>
      </c>
      <c r="L18" s="62">
        <v>10</v>
      </c>
      <c r="M18" s="62">
        <v>-41.006482743235274</v>
      </c>
      <c r="N18" s="62">
        <v>10</v>
      </c>
      <c r="O18" s="62">
        <v>0</v>
      </c>
      <c r="P18" s="62">
        <v>75</v>
      </c>
      <c r="Q18" s="62">
        <v>-18.463102427604234</v>
      </c>
      <c r="R18" s="62">
        <v>75</v>
      </c>
      <c r="S18" s="62">
        <v>25</v>
      </c>
    </row>
    <row r="19" spans="3:19" x14ac:dyDescent="0.25">
      <c r="C19" s="107">
        <v>42887</v>
      </c>
      <c r="D19" s="5">
        <v>2.2513789693291724</v>
      </c>
      <c r="E19" s="5">
        <v>4.9097671408490635</v>
      </c>
      <c r="F19" s="5">
        <v>29.237367167878496</v>
      </c>
      <c r="G19" s="5">
        <v>5.6439670527005319</v>
      </c>
      <c r="H19" s="62">
        <v>0</v>
      </c>
      <c r="I19" s="62">
        <v>4.9567928092520903</v>
      </c>
      <c r="J19" s="62">
        <v>29.411764705882355</v>
      </c>
      <c r="K19" s="62">
        <v>5.8823529411764701</v>
      </c>
      <c r="L19" s="62">
        <v>30</v>
      </c>
      <c r="M19" s="62">
        <v>0.90639546555721706</v>
      </c>
      <c r="N19" s="62">
        <v>30</v>
      </c>
      <c r="O19" s="62">
        <v>-10</v>
      </c>
      <c r="P19" s="62">
        <v>50</v>
      </c>
      <c r="Q19" s="62">
        <v>23.119130643486223</v>
      </c>
      <c r="R19" s="62">
        <v>0</v>
      </c>
      <c r="S19" s="62">
        <v>0</v>
      </c>
    </row>
    <row r="20" spans="3:19" x14ac:dyDescent="0.25">
      <c r="C20" s="107">
        <v>42979</v>
      </c>
      <c r="H20" s="62">
        <v>5.8823529411764701</v>
      </c>
      <c r="I20" s="62">
        <v>3.5753670453315594</v>
      </c>
      <c r="J20" s="62">
        <v>17.647058823529413</v>
      </c>
      <c r="K20" s="62">
        <v>17.647058823529413</v>
      </c>
      <c r="L20" s="62">
        <v>33.333333333333329</v>
      </c>
      <c r="M20" s="62">
        <v>46.909790021668158</v>
      </c>
      <c r="N20" s="62">
        <v>11.111111111111111</v>
      </c>
      <c r="O20" s="62">
        <v>-11.111111111111111</v>
      </c>
      <c r="P20" s="62">
        <v>33.333333333333329</v>
      </c>
      <c r="Q20" s="62">
        <v>35.598680501999496</v>
      </c>
      <c r="R20" s="62">
        <v>0</v>
      </c>
      <c r="S20" s="62">
        <v>66.666666666666657</v>
      </c>
    </row>
    <row r="21" spans="3:19" x14ac:dyDescent="0.25">
      <c r="C21" s="107">
        <v>43070</v>
      </c>
      <c r="H21" s="62">
        <v>-9.0909090909090917</v>
      </c>
      <c r="I21" s="62">
        <v>-4.205602781398678</v>
      </c>
      <c r="J21" s="62">
        <v>0</v>
      </c>
      <c r="K21" s="62">
        <v>-18.181818181818183</v>
      </c>
      <c r="L21" s="62">
        <v>0</v>
      </c>
      <c r="M21" s="62">
        <v>9.0656609177048182</v>
      </c>
      <c r="N21" s="62">
        <v>42.857142857142854</v>
      </c>
      <c r="O21" s="62">
        <v>14.285714285714285</v>
      </c>
      <c r="P21" s="62">
        <v>25</v>
      </c>
      <c r="Q21" s="62">
        <v>-25.563025880190899</v>
      </c>
      <c r="R21" s="62">
        <v>25</v>
      </c>
      <c r="S21" s="62">
        <v>-25</v>
      </c>
    </row>
    <row r="22" spans="3:19" x14ac:dyDescent="0.25">
      <c r="C22" s="118"/>
    </row>
    <row r="23" spans="3:19" x14ac:dyDescent="0.25">
      <c r="C23" s="118" t="s">
        <v>44</v>
      </c>
      <c r="M23" s="5" t="s">
        <v>45</v>
      </c>
    </row>
    <row r="24" spans="3:19" x14ac:dyDescent="0.25">
      <c r="C24" s="118"/>
    </row>
    <row r="25" spans="3:19" ht="21.75" customHeight="1" x14ac:dyDescent="0.25">
      <c r="C25" s="118"/>
    </row>
    <row r="26" spans="3:19" ht="18.75" customHeight="1" x14ac:dyDescent="0.25">
      <c r="C26" s="118"/>
    </row>
    <row r="27" spans="3:19" x14ac:dyDescent="0.25">
      <c r="C27" s="118"/>
    </row>
    <row r="28" spans="3:19" x14ac:dyDescent="0.25">
      <c r="C28" s="118"/>
    </row>
    <row r="29" spans="3:19" x14ac:dyDescent="0.25">
      <c r="C29" s="118"/>
    </row>
    <row r="30" spans="3:19" x14ac:dyDescent="0.25">
      <c r="C30" s="118"/>
    </row>
    <row r="31" spans="3:19" x14ac:dyDescent="0.25">
      <c r="C31" s="118"/>
    </row>
    <row r="32" spans="3:19" x14ac:dyDescent="0.25">
      <c r="C32" s="118"/>
    </row>
    <row r="33" spans="3:3" x14ac:dyDescent="0.25">
      <c r="C33" s="118"/>
    </row>
    <row r="34" spans="3:3" x14ac:dyDescent="0.25">
      <c r="C34" s="118"/>
    </row>
    <row r="35" spans="3:3" x14ac:dyDescent="0.25">
      <c r="C35" s="118"/>
    </row>
    <row r="36" spans="3:3" x14ac:dyDescent="0.25">
      <c r="C36" s="118"/>
    </row>
    <row r="37" spans="3:3" x14ac:dyDescent="0.25">
      <c r="C37" s="118"/>
    </row>
    <row r="38" spans="3:3" x14ac:dyDescent="0.25">
      <c r="C38" s="118"/>
    </row>
    <row r="39" spans="3:3" x14ac:dyDescent="0.25">
      <c r="C39" s="118"/>
    </row>
    <row r="40" spans="3:3" x14ac:dyDescent="0.25">
      <c r="C40" s="118"/>
    </row>
    <row r="41" spans="3:3" x14ac:dyDescent="0.25">
      <c r="C41" s="118"/>
    </row>
    <row r="42" spans="3:3" x14ac:dyDescent="0.25">
      <c r="C42" s="118"/>
    </row>
    <row r="43" spans="3:3" x14ac:dyDescent="0.25">
      <c r="C43" s="118"/>
    </row>
    <row r="44" spans="3:3" x14ac:dyDescent="0.25">
      <c r="C44" s="118"/>
    </row>
    <row r="45" spans="3:3" x14ac:dyDescent="0.25">
      <c r="C45" s="118"/>
    </row>
    <row r="46" spans="3:3" x14ac:dyDescent="0.25">
      <c r="C46" s="118"/>
    </row>
    <row r="47" spans="3:3" x14ac:dyDescent="0.25">
      <c r="C47" s="118"/>
    </row>
    <row r="48" spans="3:3" x14ac:dyDescent="0.25">
      <c r="C48" s="118"/>
    </row>
    <row r="49" spans="3:8" x14ac:dyDescent="0.25">
      <c r="C49" s="118"/>
      <c r="H49" s="5" t="s">
        <v>46</v>
      </c>
    </row>
    <row r="50" spans="3:8" x14ac:dyDescent="0.25">
      <c r="C50" s="118"/>
    </row>
    <row r="51" spans="3:8" x14ac:dyDescent="0.25">
      <c r="C51" s="118"/>
    </row>
    <row r="52" spans="3:8" x14ac:dyDescent="0.25">
      <c r="C52" s="118"/>
    </row>
    <row r="53" spans="3:8" x14ac:dyDescent="0.25">
      <c r="C53" s="118"/>
    </row>
    <row r="54" spans="3:8" x14ac:dyDescent="0.25">
      <c r="C54" s="118"/>
    </row>
    <row r="55" spans="3:8" x14ac:dyDescent="0.25">
      <c r="C55" s="118"/>
    </row>
    <row r="56" spans="3:8" x14ac:dyDescent="0.25">
      <c r="C56" s="118"/>
    </row>
    <row r="57" spans="3:8" x14ac:dyDescent="0.25">
      <c r="C57" s="118"/>
    </row>
    <row r="58" spans="3:8" x14ac:dyDescent="0.25">
      <c r="C58" s="118"/>
    </row>
    <row r="59" spans="3:8" x14ac:dyDescent="0.25">
      <c r="C59" s="118"/>
    </row>
    <row r="60" spans="3:8" x14ac:dyDescent="0.25">
      <c r="C60" s="118"/>
    </row>
    <row r="61" spans="3:8" x14ac:dyDescent="0.25">
      <c r="C61" s="118"/>
    </row>
    <row r="62" spans="3:8" x14ac:dyDescent="0.25">
      <c r="C62" s="118"/>
    </row>
    <row r="63" spans="3:8" x14ac:dyDescent="0.25">
      <c r="C63" s="118"/>
    </row>
    <row r="64" spans="3:8" x14ac:dyDescent="0.25">
      <c r="C64" s="118"/>
    </row>
    <row r="65" spans="3:3" x14ac:dyDescent="0.25">
      <c r="C65" s="118"/>
    </row>
    <row r="66" spans="3:3" x14ac:dyDescent="0.25">
      <c r="C66" s="118"/>
    </row>
    <row r="67" spans="3:3" x14ac:dyDescent="0.25">
      <c r="C67" s="118"/>
    </row>
    <row r="68" spans="3:3" x14ac:dyDescent="0.25">
      <c r="C68" s="118"/>
    </row>
    <row r="69" spans="3:3" x14ac:dyDescent="0.25">
      <c r="C69" s="118"/>
    </row>
    <row r="70" spans="3:3" x14ac:dyDescent="0.25">
      <c r="C70" s="118"/>
    </row>
    <row r="71" spans="3:3" x14ac:dyDescent="0.25">
      <c r="C71" s="118"/>
    </row>
    <row r="72" spans="3:3" x14ac:dyDescent="0.25">
      <c r="C72" s="118"/>
    </row>
  </sheetData>
  <mergeCells count="4">
    <mergeCell ref="D5:G5"/>
    <mergeCell ref="H5:K5"/>
    <mergeCell ref="L5:O5"/>
    <mergeCell ref="P5:S5"/>
  </mergeCells>
  <pageMargins left="0.7" right="0.7" top="0.75" bottom="0.75" header="0.3" footer="0.3"/>
  <pageSetup scale="27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AA55"/>
  <sheetViews>
    <sheetView view="pageBreakPreview" zoomScale="85" zoomScaleNormal="100" zoomScaleSheetLayoutView="85" workbookViewId="0">
      <selection activeCell="G6" sqref="G6"/>
    </sheetView>
  </sheetViews>
  <sheetFormatPr baseColWidth="10" defaultRowHeight="15" x14ac:dyDescent="0.25"/>
  <cols>
    <col min="1" max="1" width="11.42578125" style="141"/>
    <col min="2" max="2" width="17.28515625" style="141" customWidth="1"/>
    <col min="3" max="3" width="16" style="141" customWidth="1"/>
    <col min="4" max="4" width="15.7109375" style="141" customWidth="1"/>
    <col min="5" max="9" width="15.5703125" style="141" customWidth="1"/>
    <col min="10" max="16384" width="11.42578125" style="141"/>
  </cols>
  <sheetData>
    <row r="2" spans="1:27" x14ac:dyDescent="0.25">
      <c r="A2" s="141" t="s">
        <v>189</v>
      </c>
    </row>
    <row r="4" spans="1:27" x14ac:dyDescent="0.25">
      <c r="J4" s="216" t="s">
        <v>28</v>
      </c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6"/>
      <c r="X4" s="216"/>
      <c r="Y4" s="216"/>
      <c r="Z4" s="216"/>
      <c r="AA4" s="216"/>
    </row>
    <row r="5" spans="1:27" ht="80.25" customHeight="1" x14ac:dyDescent="0.25">
      <c r="J5" s="217" t="s">
        <v>108</v>
      </c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  <c r="Z5" s="216"/>
      <c r="AA5" s="216"/>
    </row>
    <row r="6" spans="1:27" ht="60" x14ac:dyDescent="0.25">
      <c r="A6" s="141" t="s">
        <v>109</v>
      </c>
      <c r="B6" s="358" t="s">
        <v>110</v>
      </c>
      <c r="C6" s="358" t="s">
        <v>3</v>
      </c>
      <c r="D6" s="358" t="s">
        <v>4</v>
      </c>
      <c r="E6" s="358" t="s">
        <v>5</v>
      </c>
      <c r="F6" s="359" t="s">
        <v>111</v>
      </c>
      <c r="G6" s="359" t="s">
        <v>112</v>
      </c>
      <c r="H6" s="360"/>
      <c r="I6" s="360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  <c r="Y6" s="216"/>
      <c r="Z6" s="216"/>
      <c r="AA6" s="216"/>
    </row>
    <row r="7" spans="1:27" x14ac:dyDescent="0.25">
      <c r="A7" s="361">
        <v>39508</v>
      </c>
      <c r="B7" s="362">
        <v>0</v>
      </c>
      <c r="C7" s="362">
        <v>-16.666666666666664</v>
      </c>
      <c r="D7" s="362">
        <v>0</v>
      </c>
      <c r="E7" s="362">
        <v>-33.333333333333329</v>
      </c>
      <c r="F7" s="363">
        <v>4.8</v>
      </c>
      <c r="G7" s="363">
        <v>10.9</v>
      </c>
      <c r="H7" s="363"/>
      <c r="I7" s="363"/>
      <c r="J7" s="216"/>
      <c r="K7" s="216"/>
      <c r="L7" s="216"/>
      <c r="M7" s="216"/>
      <c r="N7" s="216"/>
      <c r="O7" s="216"/>
      <c r="P7" s="216"/>
      <c r="Q7" s="216"/>
      <c r="R7" s="216"/>
      <c r="S7" s="216"/>
      <c r="T7" s="216"/>
      <c r="U7" s="216"/>
      <c r="V7" s="216"/>
      <c r="W7" s="216"/>
      <c r="X7" s="216"/>
      <c r="Y7" s="216"/>
      <c r="Z7" s="216"/>
      <c r="AA7" s="216"/>
    </row>
    <row r="8" spans="1:27" ht="15.75" x14ac:dyDescent="0.25">
      <c r="A8" s="361">
        <v>39630</v>
      </c>
      <c r="B8" s="362">
        <v>-35.714285714285715</v>
      </c>
      <c r="C8" s="362">
        <v>-64.285714285714292</v>
      </c>
      <c r="D8" s="362">
        <v>0</v>
      </c>
      <c r="E8" s="362">
        <v>-14.285714285714285</v>
      </c>
      <c r="F8" s="363">
        <v>3.7</v>
      </c>
      <c r="G8" s="363">
        <v>14.3</v>
      </c>
      <c r="H8" s="363"/>
      <c r="I8" s="363"/>
      <c r="J8" s="216"/>
      <c r="K8" s="218"/>
      <c r="L8" s="216"/>
      <c r="M8" s="216"/>
      <c r="N8" s="216"/>
      <c r="O8" s="216"/>
      <c r="P8" s="216"/>
      <c r="Q8" s="216"/>
      <c r="R8" s="216"/>
      <c r="S8" s="216"/>
      <c r="T8" s="218"/>
      <c r="U8" s="216"/>
      <c r="V8" s="216"/>
      <c r="W8" s="216"/>
      <c r="X8" s="216"/>
      <c r="Y8" s="216"/>
      <c r="Z8" s="216"/>
      <c r="AA8" s="216"/>
    </row>
    <row r="9" spans="1:27" x14ac:dyDescent="0.25">
      <c r="A9" s="361">
        <v>39722</v>
      </c>
      <c r="B9" s="362">
        <v>-78.571428571428569</v>
      </c>
      <c r="C9" s="362">
        <v>-71.428571428571431</v>
      </c>
      <c r="D9" s="362">
        <v>-21.428571428571427</v>
      </c>
      <c r="E9" s="362">
        <v>-35.714285714285715</v>
      </c>
      <c r="F9" s="363">
        <v>3</v>
      </c>
      <c r="G9" s="363">
        <v>11.9</v>
      </c>
      <c r="H9" s="363"/>
      <c r="I9" s="363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6"/>
      <c r="X9" s="216"/>
      <c r="Y9" s="216"/>
      <c r="Z9" s="216"/>
      <c r="AA9" s="216"/>
    </row>
    <row r="10" spans="1:27" x14ac:dyDescent="0.25">
      <c r="A10" s="361">
        <v>39783</v>
      </c>
      <c r="B10" s="362">
        <v>-80</v>
      </c>
      <c r="C10" s="362">
        <v>-73.333333333333329</v>
      </c>
      <c r="D10" s="362">
        <v>-20</v>
      </c>
      <c r="E10" s="362">
        <v>-40</v>
      </c>
      <c r="F10" s="363">
        <v>2</v>
      </c>
      <c r="G10" s="363">
        <v>2.8</v>
      </c>
      <c r="H10" s="363"/>
      <c r="I10" s="363"/>
      <c r="J10" s="216"/>
      <c r="K10" s="216"/>
      <c r="L10" s="216"/>
      <c r="M10" s="216"/>
      <c r="N10" s="216"/>
      <c r="O10" s="216"/>
      <c r="P10" s="216"/>
      <c r="Q10" s="216"/>
      <c r="R10" s="216"/>
      <c r="S10" s="216"/>
      <c r="T10" s="216"/>
      <c r="U10" s="216"/>
      <c r="V10" s="216"/>
      <c r="W10" s="216"/>
      <c r="X10" s="216"/>
      <c r="Y10" s="216"/>
      <c r="Z10" s="216"/>
      <c r="AA10" s="216"/>
    </row>
    <row r="11" spans="1:27" x14ac:dyDescent="0.25">
      <c r="A11" s="361">
        <v>39873</v>
      </c>
      <c r="B11" s="362">
        <v>-77.777777777777786</v>
      </c>
      <c r="C11" s="362">
        <v>-50</v>
      </c>
      <c r="D11" s="362">
        <v>-27.777777777777779</v>
      </c>
      <c r="E11" s="362">
        <v>-55.555555555555557</v>
      </c>
      <c r="F11" s="363">
        <v>1</v>
      </c>
      <c r="G11" s="363">
        <v>0</v>
      </c>
      <c r="H11" s="363"/>
      <c r="I11" s="363"/>
      <c r="J11" s="216"/>
      <c r="K11" s="216"/>
      <c r="L11" s="216"/>
      <c r="M11" s="216"/>
      <c r="N11" s="216"/>
      <c r="O11" s="216"/>
      <c r="P11" s="216"/>
      <c r="Q11" s="216"/>
      <c r="R11" s="216"/>
      <c r="S11" s="216"/>
      <c r="T11" s="216"/>
      <c r="U11" s="216"/>
      <c r="V11" s="216"/>
      <c r="W11" s="216"/>
      <c r="X11" s="216"/>
      <c r="Y11" s="216"/>
      <c r="Z11" s="216"/>
      <c r="AA11" s="216"/>
    </row>
    <row r="12" spans="1:27" x14ac:dyDescent="0.25">
      <c r="A12" s="361">
        <v>39965</v>
      </c>
      <c r="B12" s="362">
        <v>-52.631578947368418</v>
      </c>
      <c r="C12" s="362">
        <v>-52.631578947368418</v>
      </c>
      <c r="D12" s="362">
        <v>-10.526315789473683</v>
      </c>
      <c r="E12" s="362">
        <v>-36.84210526315789</v>
      </c>
      <c r="F12" s="363">
        <v>1.3</v>
      </c>
      <c r="G12" s="363">
        <v>-1.1000000000000001</v>
      </c>
      <c r="H12" s="363"/>
      <c r="I12" s="363"/>
      <c r="J12" s="216"/>
      <c r="K12" s="216"/>
      <c r="L12" s="216"/>
      <c r="M12" s="216"/>
      <c r="N12" s="216"/>
      <c r="O12" s="216"/>
      <c r="P12" s="216"/>
      <c r="Q12" s="216"/>
      <c r="R12" s="216"/>
      <c r="S12" s="216"/>
      <c r="T12" s="216"/>
      <c r="U12" s="216"/>
      <c r="V12" s="216"/>
      <c r="W12" s="216"/>
      <c r="X12" s="216"/>
      <c r="Y12" s="216"/>
      <c r="Z12" s="216"/>
      <c r="AA12" s="216"/>
    </row>
    <row r="13" spans="1:27" x14ac:dyDescent="0.25">
      <c r="A13" s="361">
        <v>40057</v>
      </c>
      <c r="B13" s="362">
        <v>-50</v>
      </c>
      <c r="C13" s="362">
        <v>-27.777777777777779</v>
      </c>
      <c r="D13" s="362">
        <v>-11.111111111111111</v>
      </c>
      <c r="E13" s="362">
        <v>-44.444444444444443</v>
      </c>
      <c r="F13" s="363">
        <v>0.1</v>
      </c>
      <c r="G13" s="363">
        <v>-4.5999999999999996</v>
      </c>
      <c r="H13" s="363"/>
      <c r="I13" s="363"/>
      <c r="J13" s="216"/>
      <c r="K13" s="216"/>
      <c r="L13" s="216"/>
      <c r="M13" s="216"/>
      <c r="N13" s="216"/>
      <c r="O13" s="216"/>
      <c r="P13" s="216"/>
      <c r="Q13" s="216"/>
      <c r="R13" s="216"/>
      <c r="S13" s="216"/>
      <c r="T13" s="216"/>
      <c r="U13" s="216"/>
      <c r="V13" s="216"/>
      <c r="W13" s="216"/>
      <c r="X13" s="216"/>
      <c r="Y13" s="216"/>
      <c r="Z13" s="216"/>
      <c r="AA13" s="216"/>
    </row>
    <row r="14" spans="1:27" x14ac:dyDescent="0.25">
      <c r="A14" s="361">
        <v>40148</v>
      </c>
      <c r="B14" s="362">
        <v>-41.17647058823529</v>
      </c>
      <c r="C14" s="362">
        <v>-35.294117647058826</v>
      </c>
      <c r="D14" s="362">
        <v>0</v>
      </c>
      <c r="E14" s="362">
        <v>-29.411764705882355</v>
      </c>
      <c r="F14" s="363">
        <v>0.8</v>
      </c>
      <c r="G14" s="363">
        <v>0.7</v>
      </c>
      <c r="H14" s="363"/>
      <c r="I14" s="363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6"/>
      <c r="X14" s="216"/>
      <c r="Y14" s="216"/>
      <c r="Z14" s="216"/>
      <c r="AA14" s="216"/>
    </row>
    <row r="15" spans="1:27" x14ac:dyDescent="0.25">
      <c r="A15" s="361">
        <v>40238</v>
      </c>
      <c r="B15" s="362">
        <v>-33.333333333333329</v>
      </c>
      <c r="C15" s="362">
        <v>-22.222222222222221</v>
      </c>
      <c r="D15" s="362">
        <v>-11.111111111111111</v>
      </c>
      <c r="E15" s="362">
        <v>-16.666666666666664</v>
      </c>
      <c r="F15" s="363">
        <v>3</v>
      </c>
      <c r="G15" s="363">
        <v>1.7</v>
      </c>
      <c r="H15" s="363"/>
      <c r="I15" s="363"/>
      <c r="J15" s="216"/>
      <c r="K15" s="216"/>
      <c r="L15" s="216"/>
      <c r="M15" s="216"/>
      <c r="N15" s="216"/>
      <c r="O15" s="216"/>
      <c r="P15" s="216"/>
      <c r="Q15" s="216"/>
      <c r="R15" s="216"/>
      <c r="S15" s="216"/>
      <c r="T15" s="216"/>
      <c r="U15" s="216"/>
      <c r="V15" s="216"/>
      <c r="W15" s="216"/>
      <c r="X15" s="216"/>
      <c r="Y15" s="216"/>
      <c r="Z15" s="216"/>
      <c r="AA15" s="216"/>
    </row>
    <row r="16" spans="1:27" x14ac:dyDescent="0.25">
      <c r="A16" s="361">
        <v>40330</v>
      </c>
      <c r="B16" s="362">
        <v>0</v>
      </c>
      <c r="C16" s="362">
        <v>-11.111111111111111</v>
      </c>
      <c r="D16" s="362">
        <v>0</v>
      </c>
      <c r="E16" s="362">
        <v>-27.777777777777779</v>
      </c>
      <c r="F16" s="363">
        <v>3.8</v>
      </c>
      <c r="G16" s="363">
        <v>-0.3</v>
      </c>
      <c r="H16" s="363"/>
      <c r="I16" s="363"/>
      <c r="J16" s="216"/>
      <c r="K16" s="216"/>
      <c r="L16" s="216"/>
      <c r="M16" s="216"/>
      <c r="N16" s="216"/>
      <c r="O16" s="216"/>
      <c r="P16" s="216"/>
      <c r="Q16" s="216"/>
      <c r="R16" s="216"/>
      <c r="S16" s="216"/>
      <c r="T16" s="216"/>
      <c r="U16" s="216"/>
      <c r="V16" s="216"/>
      <c r="W16" s="216"/>
      <c r="X16" s="216"/>
      <c r="Y16" s="216"/>
      <c r="Z16" s="216"/>
      <c r="AA16" s="216"/>
    </row>
    <row r="17" spans="1:27" x14ac:dyDescent="0.25">
      <c r="A17" s="361">
        <v>40422</v>
      </c>
      <c r="B17" s="362">
        <v>15.789473684210526</v>
      </c>
      <c r="C17" s="362">
        <v>0</v>
      </c>
      <c r="D17" s="362">
        <v>0</v>
      </c>
      <c r="E17" s="362">
        <v>-21.052631578947366</v>
      </c>
      <c r="F17" s="363">
        <v>5.5</v>
      </c>
      <c r="G17" s="363">
        <v>4.7</v>
      </c>
      <c r="H17" s="363"/>
      <c r="I17" s="363"/>
      <c r="J17" s="216"/>
      <c r="K17" s="216"/>
      <c r="L17" s="216"/>
      <c r="M17" s="216"/>
      <c r="N17" s="216"/>
      <c r="O17" s="216"/>
      <c r="P17" s="216"/>
      <c r="Q17" s="216"/>
      <c r="R17" s="216"/>
      <c r="S17" s="216"/>
      <c r="T17" s="216"/>
      <c r="U17" s="216"/>
      <c r="V17" s="216"/>
      <c r="W17" s="216"/>
      <c r="X17" s="216"/>
      <c r="Y17" s="216"/>
      <c r="Z17" s="216"/>
      <c r="AA17" s="216"/>
    </row>
    <row r="18" spans="1:27" x14ac:dyDescent="0.25">
      <c r="A18" s="361">
        <v>40513</v>
      </c>
      <c r="B18" s="362">
        <v>17.647058823529413</v>
      </c>
      <c r="C18" s="362">
        <v>11.76470588235294</v>
      </c>
      <c r="D18" s="362">
        <v>5.8823529411764701</v>
      </c>
      <c r="E18" s="362">
        <v>-23.52941176470588</v>
      </c>
      <c r="F18" s="363">
        <v>6.3</v>
      </c>
      <c r="G18" s="363">
        <v>13.4</v>
      </c>
      <c r="H18" s="363"/>
      <c r="I18" s="363"/>
      <c r="J18" s="216"/>
      <c r="K18" s="216"/>
      <c r="L18" s="216"/>
      <c r="M18" s="216"/>
      <c r="N18" s="216"/>
      <c r="O18" s="216"/>
      <c r="P18" s="216"/>
      <c r="Q18" s="216"/>
      <c r="R18" s="216"/>
      <c r="S18" s="216"/>
      <c r="T18" s="216"/>
      <c r="U18" s="216"/>
      <c r="V18" s="216"/>
      <c r="W18" s="216"/>
      <c r="X18" s="216"/>
      <c r="Y18" s="216"/>
      <c r="Z18" s="216"/>
      <c r="AA18" s="216"/>
    </row>
    <row r="19" spans="1:27" x14ac:dyDescent="0.25">
      <c r="A19" s="361">
        <v>40603</v>
      </c>
      <c r="B19" s="362">
        <v>5.2631578947368416</v>
      </c>
      <c r="C19" s="362">
        <v>5.2631578947368416</v>
      </c>
      <c r="D19" s="362">
        <v>5.2631578947368416</v>
      </c>
      <c r="E19" s="362">
        <v>10.526315789473683</v>
      </c>
      <c r="F19" s="363">
        <v>4.8</v>
      </c>
      <c r="G19" s="363">
        <v>15.3</v>
      </c>
      <c r="H19" s="363"/>
      <c r="I19" s="363"/>
      <c r="J19" s="216"/>
      <c r="K19" s="216"/>
      <c r="L19" s="216"/>
      <c r="M19" s="216"/>
      <c r="N19" s="216"/>
      <c r="O19" s="216"/>
      <c r="P19" s="216"/>
      <c r="Q19" s="216"/>
      <c r="R19" s="216"/>
      <c r="S19" s="216"/>
      <c r="T19" s="216"/>
      <c r="U19" s="216"/>
      <c r="V19" s="216"/>
      <c r="W19" s="216"/>
      <c r="X19" s="216"/>
      <c r="Y19" s="216"/>
      <c r="Z19" s="216"/>
      <c r="AA19" s="216"/>
    </row>
    <row r="20" spans="1:27" x14ac:dyDescent="0.25">
      <c r="A20" s="361">
        <v>40695</v>
      </c>
      <c r="B20" s="362">
        <v>-16.666666666666664</v>
      </c>
      <c r="C20" s="362">
        <v>-11.111111111111111</v>
      </c>
      <c r="D20" s="362">
        <v>11.111111111111111</v>
      </c>
      <c r="E20" s="362">
        <v>-5.5555555555555554</v>
      </c>
      <c r="F20" s="363">
        <v>6.8</v>
      </c>
      <c r="G20" s="363">
        <v>22.6</v>
      </c>
      <c r="H20" s="363"/>
      <c r="I20" s="363"/>
      <c r="J20" s="216"/>
      <c r="K20" s="216"/>
      <c r="L20" s="216"/>
      <c r="M20" s="216"/>
      <c r="N20" s="216"/>
      <c r="O20" s="216"/>
      <c r="P20" s="216"/>
      <c r="Q20" s="216"/>
      <c r="R20" s="216"/>
      <c r="S20" s="216"/>
      <c r="T20" s="216"/>
      <c r="U20" s="216"/>
      <c r="V20" s="216"/>
      <c r="W20" s="216"/>
      <c r="X20" s="216"/>
      <c r="Y20" s="216"/>
      <c r="Z20" s="216"/>
      <c r="AA20" s="216"/>
    </row>
    <row r="21" spans="1:27" x14ac:dyDescent="0.25">
      <c r="A21" s="361">
        <v>40787</v>
      </c>
      <c r="B21" s="362">
        <v>-4.7619047619047619</v>
      </c>
      <c r="C21" s="362">
        <v>-4.7619047619047619</v>
      </c>
      <c r="D21" s="362">
        <v>9.5238095238095237</v>
      </c>
      <c r="E21" s="362">
        <v>-14.285714285714285</v>
      </c>
      <c r="F21" s="363">
        <v>6.2</v>
      </c>
      <c r="G21" s="363">
        <v>23.1</v>
      </c>
      <c r="H21" s="362"/>
      <c r="I21" s="363"/>
      <c r="J21" s="216"/>
      <c r="K21" s="216"/>
      <c r="L21" s="216"/>
      <c r="M21" s="216"/>
      <c r="N21" s="216"/>
      <c r="O21" s="216"/>
      <c r="P21" s="216"/>
      <c r="Q21" s="216"/>
      <c r="R21" s="216"/>
      <c r="S21" s="216"/>
      <c r="T21" s="216"/>
      <c r="U21" s="216"/>
      <c r="V21" s="216"/>
      <c r="W21" s="216"/>
      <c r="X21" s="216"/>
      <c r="Y21" s="216"/>
      <c r="Z21" s="216"/>
      <c r="AA21" s="216"/>
    </row>
    <row r="22" spans="1:27" x14ac:dyDescent="0.25">
      <c r="A22" s="361">
        <v>40878</v>
      </c>
      <c r="B22" s="362">
        <v>-23.809523809523807</v>
      </c>
      <c r="C22" s="362">
        <v>-14.285714285714285</v>
      </c>
      <c r="D22" s="362">
        <v>9.5238095238095237</v>
      </c>
      <c r="E22" s="362">
        <v>-9.5238095238095237</v>
      </c>
      <c r="F22" s="363">
        <v>5.7</v>
      </c>
      <c r="G22" s="363">
        <v>15.2</v>
      </c>
      <c r="H22" s="362"/>
      <c r="I22" s="363"/>
      <c r="J22" s="216"/>
      <c r="K22" s="216"/>
      <c r="L22" s="216"/>
      <c r="M22" s="216"/>
      <c r="N22" s="216"/>
      <c r="O22" s="216"/>
      <c r="P22" s="216"/>
      <c r="Q22" s="216"/>
      <c r="R22" s="216"/>
      <c r="S22" s="216"/>
      <c r="T22" s="216"/>
      <c r="U22" s="216"/>
      <c r="V22" s="216"/>
      <c r="W22" s="216"/>
      <c r="X22" s="216"/>
      <c r="Y22" s="216"/>
      <c r="Z22" s="216"/>
      <c r="AA22" s="216"/>
    </row>
    <row r="23" spans="1:27" x14ac:dyDescent="0.25">
      <c r="A23" s="361">
        <v>40969</v>
      </c>
      <c r="B23" s="362">
        <v>-38.888888888888893</v>
      </c>
      <c r="C23" s="362">
        <v>-23.809523809523807</v>
      </c>
      <c r="D23" s="362">
        <v>21.428571428571427</v>
      </c>
      <c r="E23" s="362">
        <v>-23.076923076923077</v>
      </c>
      <c r="F23" s="363">
        <v>6.2</v>
      </c>
      <c r="G23" s="363">
        <v>12.5</v>
      </c>
      <c r="H23" s="362"/>
      <c r="I23" s="363"/>
      <c r="J23" s="216"/>
      <c r="K23" s="216"/>
      <c r="L23" s="216"/>
      <c r="M23" s="216"/>
      <c r="N23" s="216"/>
      <c r="O23" s="216"/>
      <c r="P23" s="216"/>
      <c r="Q23" s="216"/>
      <c r="R23" s="216"/>
      <c r="S23" s="216"/>
      <c r="T23" s="216"/>
      <c r="U23" s="216"/>
      <c r="V23" s="216"/>
      <c r="W23" s="216"/>
      <c r="X23" s="216"/>
      <c r="Y23" s="216"/>
      <c r="Z23" s="216"/>
      <c r="AA23" s="216"/>
    </row>
    <row r="24" spans="1:27" x14ac:dyDescent="0.25">
      <c r="A24" s="361">
        <v>41061</v>
      </c>
      <c r="B24" s="362">
        <v>-52.631578947368418</v>
      </c>
      <c r="C24" s="362">
        <v>-30</v>
      </c>
      <c r="D24" s="362">
        <v>-14.285714285714285</v>
      </c>
      <c r="E24" s="362">
        <v>-45.454545454545453</v>
      </c>
      <c r="F24" s="363">
        <v>3.9</v>
      </c>
      <c r="G24" s="363">
        <v>11.1</v>
      </c>
      <c r="H24" s="362"/>
      <c r="I24" s="363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6"/>
      <c r="X24" s="216"/>
      <c r="Y24" s="216"/>
      <c r="Z24" s="216"/>
      <c r="AA24" s="216"/>
    </row>
    <row r="25" spans="1:27" x14ac:dyDescent="0.25">
      <c r="A25" s="361">
        <v>41153</v>
      </c>
      <c r="B25" s="362">
        <v>-50</v>
      </c>
      <c r="C25" s="362">
        <v>-25</v>
      </c>
      <c r="D25" s="362">
        <v>0</v>
      </c>
      <c r="E25" s="362">
        <v>-20</v>
      </c>
      <c r="F25" s="363">
        <v>3.8</v>
      </c>
      <c r="G25" s="363">
        <v>-2.7</v>
      </c>
      <c r="H25" s="362"/>
      <c r="I25" s="363"/>
      <c r="J25" s="216"/>
      <c r="K25" s="216"/>
      <c r="L25" s="216"/>
      <c r="M25" s="216"/>
      <c r="N25" s="216"/>
      <c r="O25" s="216"/>
      <c r="P25" s="216"/>
      <c r="Q25" s="216"/>
      <c r="R25" s="216"/>
      <c r="S25" s="216"/>
      <c r="T25" s="216"/>
      <c r="U25" s="216"/>
      <c r="V25" s="216"/>
      <c r="W25" s="216"/>
      <c r="X25" s="216"/>
      <c r="Y25" s="216"/>
      <c r="Z25" s="216"/>
      <c r="AA25" s="216"/>
    </row>
    <row r="26" spans="1:27" x14ac:dyDescent="0.25">
      <c r="A26" s="361">
        <v>41244</v>
      </c>
      <c r="B26" s="362">
        <v>-45.454545454545453</v>
      </c>
      <c r="C26" s="362">
        <v>-40.909090909090914</v>
      </c>
      <c r="D26" s="362">
        <v>-7.1428571428571423</v>
      </c>
      <c r="E26" s="362">
        <v>-41.666666666666671</v>
      </c>
      <c r="F26" s="363">
        <v>3.4</v>
      </c>
      <c r="G26" s="363">
        <v>-0.9</v>
      </c>
      <c r="H26" s="362"/>
      <c r="I26" s="363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6"/>
      <c r="X26" s="216"/>
      <c r="Y26" s="216"/>
      <c r="Z26" s="216"/>
      <c r="AA26" s="216"/>
    </row>
    <row r="27" spans="1:27" x14ac:dyDescent="0.25">
      <c r="A27" s="361">
        <v>41334</v>
      </c>
      <c r="B27" s="362">
        <v>-47.368421052631575</v>
      </c>
      <c r="C27" s="362">
        <v>-40</v>
      </c>
      <c r="D27" s="362">
        <v>-7.6923076923076925</v>
      </c>
      <c r="E27" s="362">
        <v>-36.363636363636367</v>
      </c>
      <c r="F27" s="363">
        <v>3</v>
      </c>
      <c r="G27" s="363">
        <v>3.2</v>
      </c>
      <c r="H27" s="362"/>
      <c r="I27" s="363"/>
      <c r="J27" s="216"/>
      <c r="K27" s="216"/>
      <c r="L27" s="216"/>
      <c r="M27" s="216"/>
      <c r="N27" s="216"/>
      <c r="O27" s="216"/>
      <c r="P27" s="216"/>
      <c r="Q27" s="216"/>
      <c r="R27" s="216"/>
      <c r="S27" s="216"/>
      <c r="T27" s="216"/>
      <c r="U27" s="216"/>
      <c r="V27" s="216"/>
      <c r="W27" s="216"/>
      <c r="X27" s="216"/>
      <c r="Y27" s="216"/>
      <c r="Z27" s="216"/>
      <c r="AA27" s="216"/>
    </row>
    <row r="28" spans="1:27" x14ac:dyDescent="0.25">
      <c r="A28" s="361">
        <v>41426</v>
      </c>
      <c r="B28" s="362">
        <v>-37.5</v>
      </c>
      <c r="C28" s="362">
        <v>-44.444444444444443</v>
      </c>
      <c r="D28" s="362">
        <v>18.181818181818183</v>
      </c>
      <c r="E28" s="362">
        <v>-44.444444444444443</v>
      </c>
      <c r="F28" s="363">
        <v>3.6</v>
      </c>
      <c r="G28" s="363">
        <v>1.2</v>
      </c>
      <c r="H28" s="362"/>
      <c r="I28" s="363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6"/>
      <c r="W28" s="216"/>
      <c r="X28" s="216"/>
      <c r="Y28" s="216"/>
      <c r="Z28" s="216"/>
      <c r="AA28" s="216"/>
    </row>
    <row r="29" spans="1:27" x14ac:dyDescent="0.25">
      <c r="A29" s="361">
        <v>41518</v>
      </c>
      <c r="B29" s="362">
        <v>-21.052631578947366</v>
      </c>
      <c r="C29" s="362">
        <v>-31.578947368421101</v>
      </c>
      <c r="D29" s="362">
        <v>0</v>
      </c>
      <c r="E29" s="362">
        <v>-33.333333333333329</v>
      </c>
      <c r="F29" s="363">
        <v>3.6</v>
      </c>
      <c r="G29" s="363">
        <v>12.6</v>
      </c>
      <c r="H29" s="362"/>
      <c r="I29" s="364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  <c r="U29" s="216"/>
      <c r="V29" s="216"/>
      <c r="W29" s="216"/>
      <c r="X29" s="216"/>
      <c r="Y29" s="216"/>
      <c r="Z29" s="216"/>
      <c r="AA29" s="216"/>
    </row>
    <row r="30" spans="1:27" x14ac:dyDescent="0.25">
      <c r="A30" s="361">
        <v>41609</v>
      </c>
      <c r="B30" s="362">
        <v>-12.5</v>
      </c>
      <c r="C30" s="365">
        <v>-29.411764705882348</v>
      </c>
      <c r="D30" s="362">
        <v>0</v>
      </c>
      <c r="E30" s="362">
        <v>-42.857142857142854</v>
      </c>
      <c r="F30" s="363">
        <v>3.6</v>
      </c>
      <c r="G30" s="363">
        <v>10.7</v>
      </c>
      <c r="I30" s="364"/>
      <c r="J30" s="216"/>
      <c r="K30" s="216"/>
      <c r="L30" s="216"/>
      <c r="M30" s="216"/>
      <c r="N30" s="216"/>
      <c r="O30" s="216"/>
      <c r="P30" s="216"/>
      <c r="Q30" s="216"/>
      <c r="R30" s="216"/>
      <c r="S30" s="216"/>
      <c r="T30" s="216"/>
      <c r="U30" s="216"/>
      <c r="V30" s="216"/>
      <c r="W30" s="216"/>
      <c r="X30" s="216"/>
      <c r="Y30" s="216"/>
      <c r="Z30" s="216"/>
      <c r="AA30" s="216"/>
    </row>
    <row r="31" spans="1:27" x14ac:dyDescent="0.25">
      <c r="A31" s="361">
        <v>41699</v>
      </c>
      <c r="B31" s="365">
        <v>11.76470588235294</v>
      </c>
      <c r="C31" s="362">
        <v>-26.315789473684209</v>
      </c>
      <c r="D31" s="362">
        <v>11.111111111111111</v>
      </c>
      <c r="E31" s="362">
        <v>-33.333333333333329</v>
      </c>
      <c r="F31" s="363">
        <v>4.0999999999999996</v>
      </c>
      <c r="G31" s="363">
        <v>10.77383109822398</v>
      </c>
      <c r="I31" s="364"/>
      <c r="J31" s="216"/>
      <c r="K31" s="216"/>
      <c r="L31" s="216"/>
      <c r="M31" s="216"/>
      <c r="N31" s="216"/>
      <c r="O31" s="216"/>
      <c r="P31" s="216"/>
      <c r="Q31" s="216"/>
      <c r="R31" s="216"/>
      <c r="S31" s="216"/>
      <c r="T31" s="216"/>
      <c r="U31" s="216"/>
      <c r="V31" s="216"/>
      <c r="W31" s="216"/>
      <c r="X31" s="216"/>
      <c r="Y31" s="216"/>
      <c r="Z31" s="216"/>
      <c r="AA31" s="216"/>
    </row>
    <row r="32" spans="1:27" x14ac:dyDescent="0.25">
      <c r="A32" s="361">
        <v>41791</v>
      </c>
      <c r="B32" s="365">
        <v>-17.647058823529413</v>
      </c>
      <c r="C32" s="365">
        <v>-23.52941176470588</v>
      </c>
      <c r="D32" s="365">
        <v>0</v>
      </c>
      <c r="E32" s="365">
        <v>-22.222222222222221</v>
      </c>
      <c r="F32" s="363">
        <v>4.0999999999999996</v>
      </c>
      <c r="G32" s="363">
        <v>8.3638172719557389</v>
      </c>
      <c r="H32" s="366"/>
      <c r="J32" s="216"/>
      <c r="K32" s="216"/>
      <c r="L32" s="216"/>
      <c r="M32" s="216"/>
      <c r="N32" s="216"/>
      <c r="O32" s="216"/>
      <c r="P32" s="216"/>
      <c r="Q32" s="216"/>
      <c r="R32" s="216"/>
      <c r="S32" s="216"/>
      <c r="T32" s="216"/>
      <c r="U32" s="216"/>
      <c r="V32" s="216"/>
      <c r="W32" s="216"/>
      <c r="X32" s="216"/>
      <c r="Y32" s="216"/>
      <c r="Z32" s="216"/>
      <c r="AA32" s="216"/>
    </row>
    <row r="33" spans="1:27" x14ac:dyDescent="0.25">
      <c r="A33" s="361">
        <v>41883</v>
      </c>
      <c r="B33" s="365">
        <v>-21.428571428571427</v>
      </c>
      <c r="C33" s="365">
        <v>-31.25</v>
      </c>
      <c r="D33" s="365">
        <v>0</v>
      </c>
      <c r="E33" s="365">
        <v>-25</v>
      </c>
      <c r="F33" s="363">
        <v>4.2</v>
      </c>
      <c r="G33" s="363">
        <v>11.355779565987859</v>
      </c>
      <c r="H33" s="366"/>
      <c r="J33" s="216"/>
      <c r="K33" s="216"/>
      <c r="L33" s="216"/>
      <c r="M33" s="216"/>
      <c r="N33" s="216"/>
      <c r="O33" s="216"/>
      <c r="P33" s="216"/>
      <c r="Q33" s="216"/>
      <c r="R33" s="216"/>
      <c r="S33" s="216"/>
      <c r="T33" s="216"/>
      <c r="U33" s="216"/>
      <c r="V33" s="216"/>
      <c r="W33" s="216"/>
      <c r="X33" s="216"/>
      <c r="Y33" s="216"/>
      <c r="Z33" s="216"/>
      <c r="AA33" s="216"/>
    </row>
    <row r="34" spans="1:27" x14ac:dyDescent="0.25">
      <c r="A34" s="361">
        <v>41974</v>
      </c>
      <c r="B34" s="365">
        <v>0</v>
      </c>
      <c r="C34" s="365">
        <v>7.6923076923076925</v>
      </c>
      <c r="D34" s="365">
        <v>-11.111111111111111</v>
      </c>
      <c r="E34" s="365">
        <v>-28.571428571428569</v>
      </c>
      <c r="F34" s="363">
        <v>5.3</v>
      </c>
      <c r="G34" s="363">
        <v>8.8904105680618528</v>
      </c>
      <c r="J34" s="216"/>
      <c r="K34" s="216"/>
      <c r="L34" s="216"/>
      <c r="M34" s="216"/>
      <c r="N34" s="216"/>
      <c r="O34" s="216"/>
      <c r="P34" s="216"/>
      <c r="Q34" s="216"/>
      <c r="R34" s="216"/>
      <c r="S34" s="216"/>
      <c r="T34" s="216"/>
      <c r="U34" s="216"/>
      <c r="V34" s="216"/>
      <c r="W34" s="216"/>
      <c r="X34" s="216"/>
      <c r="Y34" s="216"/>
      <c r="Z34" s="216"/>
      <c r="AA34" s="216"/>
    </row>
    <row r="35" spans="1:27" x14ac:dyDescent="0.25">
      <c r="A35" s="361">
        <v>42064</v>
      </c>
      <c r="B35" s="365">
        <v>-23.076923076923077</v>
      </c>
      <c r="C35" s="365">
        <v>-38.461538461538467</v>
      </c>
      <c r="D35" s="365">
        <v>-28.571428571428569</v>
      </c>
      <c r="E35" s="365">
        <v>-16.666666666666664</v>
      </c>
      <c r="F35" s="363">
        <v>4.310312996172172</v>
      </c>
      <c r="G35" s="363">
        <v>5.1152010906612162</v>
      </c>
      <c r="J35" s="216"/>
      <c r="K35" s="216"/>
      <c r="L35" s="216"/>
      <c r="M35" s="216"/>
      <c r="N35" s="216"/>
      <c r="O35" s="216"/>
      <c r="P35" s="216"/>
      <c r="Q35" s="216"/>
      <c r="R35" s="216"/>
      <c r="S35" s="216"/>
      <c r="T35" s="216"/>
      <c r="U35" s="216"/>
      <c r="V35" s="216"/>
      <c r="W35" s="216"/>
      <c r="X35" s="216"/>
      <c r="Y35" s="216"/>
      <c r="Z35" s="216"/>
      <c r="AA35" s="216"/>
    </row>
    <row r="36" spans="1:27" x14ac:dyDescent="0.25">
      <c r="A36" s="361">
        <v>42156</v>
      </c>
      <c r="B36" s="365">
        <v>-46.666666666666664</v>
      </c>
      <c r="C36" s="365">
        <v>-37.5</v>
      </c>
      <c r="D36" s="365">
        <v>-27.27272727272727</v>
      </c>
      <c r="E36" s="365">
        <v>-55.555555555555557</v>
      </c>
      <c r="F36" s="363">
        <v>3.4567212677473691</v>
      </c>
      <c r="G36" s="363">
        <v>3.4297442545032197</v>
      </c>
      <c r="J36" s="216"/>
      <c r="K36" s="216"/>
      <c r="L36" s="216"/>
      <c r="M36" s="216"/>
      <c r="N36" s="216"/>
      <c r="O36" s="216"/>
      <c r="P36" s="216"/>
      <c r="Q36" s="216"/>
      <c r="R36" s="216"/>
      <c r="S36" s="216"/>
      <c r="T36" s="216"/>
      <c r="U36" s="216"/>
      <c r="V36" s="216"/>
      <c r="W36" s="216"/>
      <c r="X36" s="216"/>
      <c r="Y36" s="216"/>
      <c r="Z36" s="216"/>
      <c r="AA36" s="216"/>
    </row>
    <row r="37" spans="1:27" x14ac:dyDescent="0.25">
      <c r="A37" s="361">
        <v>42248</v>
      </c>
      <c r="B37" s="365">
        <v>-66.666666666666657</v>
      </c>
      <c r="C37" s="365">
        <v>-57.142857142857139</v>
      </c>
      <c r="D37" s="365">
        <v>-22.222222222222221</v>
      </c>
      <c r="E37" s="365">
        <v>-75</v>
      </c>
      <c r="F37" s="367">
        <v>4.1027552050776563</v>
      </c>
      <c r="G37" s="367">
        <v>-0.25305228007930225</v>
      </c>
      <c r="J37" s="216"/>
      <c r="K37" s="216"/>
      <c r="L37" s="216"/>
      <c r="M37" s="216"/>
      <c r="N37" s="216"/>
      <c r="O37" s="216"/>
      <c r="P37" s="216"/>
      <c r="Q37" s="216"/>
      <c r="R37" s="216"/>
      <c r="S37" s="216"/>
      <c r="T37" s="216"/>
      <c r="U37" s="216"/>
      <c r="V37" s="216"/>
      <c r="W37" s="216"/>
      <c r="X37" s="216"/>
      <c r="Y37" s="216"/>
      <c r="Z37" s="216"/>
      <c r="AA37" s="216"/>
    </row>
    <row r="38" spans="1:27" x14ac:dyDescent="0.25">
      <c r="A38" s="361">
        <v>42339</v>
      </c>
      <c r="B38" s="365">
        <v>-46.153846153846153</v>
      </c>
      <c r="C38" s="365">
        <v>-66.666666666666657</v>
      </c>
      <c r="D38" s="365">
        <v>-20</v>
      </c>
      <c r="E38" s="365">
        <v>-62.5</v>
      </c>
      <c r="F38" s="367">
        <v>2.2538370720188965</v>
      </c>
      <c r="G38" s="367">
        <v>-0.71007467575002181</v>
      </c>
      <c r="J38" s="216"/>
      <c r="K38" s="216"/>
      <c r="L38" s="216"/>
      <c r="M38" s="216"/>
      <c r="N38" s="216"/>
      <c r="O38" s="216"/>
      <c r="P38" s="216"/>
      <c r="Q38" s="216"/>
      <c r="R38" s="216"/>
      <c r="S38" s="216"/>
      <c r="T38" s="216"/>
      <c r="U38" s="216"/>
      <c r="V38" s="216"/>
      <c r="W38" s="216"/>
      <c r="X38" s="216"/>
      <c r="Y38" s="216"/>
      <c r="Z38" s="216"/>
      <c r="AA38" s="216"/>
    </row>
    <row r="39" spans="1:27" x14ac:dyDescent="0.25">
      <c r="A39" s="361">
        <v>42430</v>
      </c>
      <c r="B39" s="365">
        <v>-38.461538461538467</v>
      </c>
      <c r="C39" s="365">
        <v>-53.333333333333336</v>
      </c>
      <c r="D39" s="365">
        <v>-14.285714285714285</v>
      </c>
      <c r="E39" s="365">
        <v>-33.333333333333329</v>
      </c>
      <c r="F39" s="363">
        <v>2.8318918217323983</v>
      </c>
      <c r="G39" s="363">
        <v>-4.0258359056833797</v>
      </c>
      <c r="J39" s="216"/>
      <c r="K39" s="216"/>
      <c r="L39" s="216"/>
      <c r="M39" s="216"/>
      <c r="N39" s="216"/>
      <c r="O39" s="216"/>
      <c r="P39" s="216"/>
      <c r="Q39" s="216"/>
      <c r="R39" s="216"/>
      <c r="S39" s="216"/>
      <c r="T39" s="216"/>
      <c r="U39" s="216"/>
      <c r="V39" s="216"/>
      <c r="W39" s="216"/>
      <c r="X39" s="216"/>
      <c r="Y39" s="216"/>
      <c r="Z39" s="216"/>
      <c r="AA39" s="216"/>
    </row>
    <row r="40" spans="1:27" x14ac:dyDescent="0.25">
      <c r="A40" s="361">
        <v>42522</v>
      </c>
      <c r="B40" s="365">
        <v>-53.333333333333336</v>
      </c>
      <c r="C40" s="365">
        <v>-53.333333333333336</v>
      </c>
      <c r="D40" s="365">
        <v>-28.571428571428569</v>
      </c>
      <c r="E40" s="365">
        <v>-44.444444444444443</v>
      </c>
      <c r="F40" s="363">
        <v>2.0860678792424636</v>
      </c>
      <c r="G40" s="363">
        <v>-4.0340478863677873</v>
      </c>
      <c r="J40" s="216"/>
      <c r="K40" s="216"/>
      <c r="L40" s="216"/>
      <c r="M40" s="216"/>
      <c r="N40" s="216"/>
      <c r="O40" s="216"/>
      <c r="P40" s="216"/>
      <c r="Q40" s="216"/>
      <c r="R40" s="216"/>
      <c r="S40" s="216"/>
      <c r="T40" s="216"/>
      <c r="U40" s="216"/>
      <c r="V40" s="216"/>
      <c r="W40" s="216"/>
      <c r="X40" s="216"/>
      <c r="Y40" s="216"/>
      <c r="Z40" s="216"/>
      <c r="AA40" s="216"/>
    </row>
    <row r="41" spans="1:27" x14ac:dyDescent="0.25">
      <c r="A41" s="361">
        <v>42614</v>
      </c>
      <c r="B41" s="365">
        <v>-46.153846153846153</v>
      </c>
      <c r="C41" s="365">
        <v>-64.285714285714292</v>
      </c>
      <c r="D41" s="365">
        <v>0</v>
      </c>
      <c r="E41" s="365">
        <v>-14.285714285714285</v>
      </c>
      <c r="F41" s="363">
        <v>0.95379960970427646</v>
      </c>
      <c r="G41" s="368">
        <v>-3.5046423434026366</v>
      </c>
      <c r="J41" s="216"/>
      <c r="K41" s="216"/>
      <c r="L41" s="216"/>
      <c r="M41" s="216"/>
      <c r="N41" s="216"/>
      <c r="O41" s="216"/>
      <c r="P41" s="216"/>
      <c r="Q41" s="216"/>
      <c r="R41" s="216"/>
      <c r="S41" s="216"/>
      <c r="T41" s="216"/>
      <c r="U41" s="216"/>
      <c r="V41" s="216"/>
      <c r="W41" s="216"/>
      <c r="X41" s="216"/>
      <c r="Y41" s="216"/>
      <c r="Z41" s="216"/>
      <c r="AA41" s="216"/>
    </row>
    <row r="42" spans="1:27" x14ac:dyDescent="0.25">
      <c r="A42" s="361">
        <v>42705</v>
      </c>
      <c r="B42" s="365">
        <v>-42.857142857142854</v>
      </c>
      <c r="C42" s="365">
        <v>-33.333333333333329</v>
      </c>
      <c r="D42" s="365">
        <v>0</v>
      </c>
      <c r="E42" s="365">
        <v>-33.333333333333329</v>
      </c>
      <c r="F42" s="363">
        <v>2.1244905263887262</v>
      </c>
      <c r="G42" s="368">
        <v>-2.8658890589539254</v>
      </c>
      <c r="J42" s="216"/>
      <c r="K42" s="216"/>
      <c r="L42" s="216"/>
      <c r="M42" s="216"/>
      <c r="N42" s="216"/>
      <c r="O42" s="216"/>
      <c r="P42" s="216"/>
      <c r="Q42" s="216"/>
      <c r="R42" s="216"/>
      <c r="S42" s="216"/>
      <c r="T42" s="216"/>
      <c r="U42" s="216"/>
      <c r="V42" s="216"/>
      <c r="W42" s="216"/>
      <c r="X42" s="216"/>
      <c r="Y42" s="216"/>
      <c r="Z42" s="216"/>
      <c r="AA42" s="216"/>
    </row>
    <row r="43" spans="1:27" x14ac:dyDescent="0.25">
      <c r="A43" s="361">
        <v>42795</v>
      </c>
      <c r="B43" s="365">
        <v>-23.076923076923077</v>
      </c>
      <c r="C43" s="365">
        <v>-33.333333333333329</v>
      </c>
      <c r="D43" s="365">
        <v>-25</v>
      </c>
      <c r="E43" s="365">
        <v>-30</v>
      </c>
      <c r="F43" s="363">
        <v>1.4262929006643787</v>
      </c>
      <c r="G43" s="365">
        <v>-0.67028838617260078</v>
      </c>
      <c r="J43" s="216"/>
      <c r="K43" s="216"/>
      <c r="L43" s="216"/>
      <c r="M43" s="216"/>
      <c r="N43" s="216"/>
      <c r="O43" s="216"/>
      <c r="P43" s="216"/>
      <c r="Q43" s="216"/>
      <c r="R43" s="216"/>
      <c r="S43" s="216"/>
      <c r="T43" s="216"/>
      <c r="U43" s="216"/>
      <c r="V43" s="216"/>
      <c r="W43" s="216"/>
      <c r="X43" s="216"/>
      <c r="Y43" s="216"/>
      <c r="Z43" s="216"/>
      <c r="AA43" s="216"/>
    </row>
    <row r="44" spans="1:27" x14ac:dyDescent="0.25">
      <c r="A44" s="361">
        <v>42887</v>
      </c>
      <c r="B44" s="365">
        <v>-69.230769230769226</v>
      </c>
      <c r="C44" s="365">
        <v>-50</v>
      </c>
      <c r="D44" s="365">
        <v>11.111111111111111</v>
      </c>
      <c r="E44" s="365">
        <v>-11.111111111111111</v>
      </c>
      <c r="F44" s="368">
        <v>1.7208522753363553</v>
      </c>
      <c r="G44" s="365">
        <v>1.0393426565815815</v>
      </c>
      <c r="J44" s="216"/>
      <c r="K44" s="216"/>
      <c r="L44" s="216"/>
      <c r="M44" s="216"/>
      <c r="N44" s="216"/>
      <c r="O44" s="216"/>
      <c r="P44" s="216"/>
      <c r="Q44" s="216"/>
      <c r="R44" s="216"/>
      <c r="S44" s="216"/>
      <c r="T44" s="216"/>
      <c r="U44" s="216"/>
      <c r="V44" s="216"/>
      <c r="W44" s="216"/>
      <c r="X44" s="216"/>
      <c r="Y44" s="216"/>
      <c r="Z44" s="216"/>
      <c r="AA44" s="216"/>
    </row>
    <row r="45" spans="1:27" x14ac:dyDescent="0.25">
      <c r="A45" s="361">
        <v>42979</v>
      </c>
      <c r="B45" s="365">
        <v>-69.230769230769226</v>
      </c>
      <c r="C45" s="365">
        <v>-31.25</v>
      </c>
      <c r="D45" s="365">
        <v>-22.222222222222221</v>
      </c>
      <c r="E45" s="365">
        <v>-60</v>
      </c>
      <c r="F45" s="141">
        <v>1.7294428494629699</v>
      </c>
      <c r="G45" s="365">
        <v>0.19243799972896625</v>
      </c>
      <c r="J45" s="216"/>
      <c r="K45" s="216"/>
      <c r="L45" s="216"/>
      <c r="M45" s="216"/>
      <c r="N45" s="216"/>
      <c r="O45" s="216"/>
      <c r="P45" s="216"/>
      <c r="Q45" s="216"/>
      <c r="R45" s="216"/>
      <c r="S45" s="216"/>
      <c r="T45" s="216"/>
      <c r="U45" s="216"/>
      <c r="V45" s="216"/>
      <c r="W45" s="216"/>
      <c r="X45" s="216"/>
      <c r="Y45" s="216"/>
      <c r="Z45" s="216"/>
      <c r="AA45" s="216"/>
    </row>
    <row r="46" spans="1:27" x14ac:dyDescent="0.25">
      <c r="A46" s="361">
        <v>43070</v>
      </c>
      <c r="B46" s="141">
        <v>-77.777777777777786</v>
      </c>
      <c r="C46" s="141">
        <v>-60</v>
      </c>
      <c r="D46" s="141">
        <v>-75</v>
      </c>
      <c r="E46" s="141">
        <v>-25</v>
      </c>
      <c r="G46" s="365"/>
      <c r="J46" s="216"/>
      <c r="K46" s="216"/>
      <c r="L46" s="216"/>
      <c r="M46" s="216"/>
      <c r="N46" s="216"/>
      <c r="O46" s="216"/>
      <c r="P46" s="216"/>
      <c r="Q46" s="216"/>
      <c r="R46" s="216"/>
      <c r="S46" s="216"/>
      <c r="T46" s="216"/>
      <c r="U46" s="216"/>
      <c r="V46" s="216"/>
      <c r="W46" s="216"/>
      <c r="X46" s="216"/>
      <c r="Y46" s="216"/>
      <c r="Z46" s="216"/>
      <c r="AA46" s="216"/>
    </row>
    <row r="47" spans="1:27" x14ac:dyDescent="0.25">
      <c r="J47" s="216"/>
      <c r="K47" s="216"/>
      <c r="L47" s="216"/>
      <c r="M47" s="216"/>
      <c r="N47" s="216"/>
      <c r="O47" s="216"/>
      <c r="P47" s="216"/>
      <c r="Q47" s="216"/>
      <c r="R47" s="216"/>
      <c r="S47" s="216"/>
      <c r="T47" s="216"/>
      <c r="U47" s="216"/>
      <c r="V47" s="216"/>
      <c r="W47" s="216"/>
      <c r="X47" s="216"/>
      <c r="Y47" s="216"/>
      <c r="Z47" s="216"/>
      <c r="AA47" s="216"/>
    </row>
    <row r="48" spans="1:27" x14ac:dyDescent="0.25">
      <c r="J48" s="216"/>
      <c r="K48" s="216"/>
      <c r="L48" s="216"/>
      <c r="M48" s="216"/>
      <c r="N48" s="216"/>
      <c r="O48" s="216"/>
      <c r="P48" s="216"/>
      <c r="Q48" s="216"/>
      <c r="R48" s="216"/>
      <c r="S48" s="216"/>
      <c r="T48" s="216"/>
      <c r="U48" s="216"/>
      <c r="V48" s="216"/>
      <c r="W48" s="216"/>
      <c r="X48" s="216"/>
      <c r="Y48" s="216"/>
      <c r="Z48" s="216"/>
      <c r="AA48" s="216"/>
    </row>
    <row r="49" spans="10:27" x14ac:dyDescent="0.25">
      <c r="J49" s="216"/>
      <c r="K49" s="216"/>
      <c r="L49" s="216"/>
      <c r="M49" s="216"/>
      <c r="N49" s="216"/>
      <c r="O49" s="216"/>
      <c r="P49" s="216"/>
      <c r="Q49" s="216"/>
      <c r="R49" s="216"/>
      <c r="S49" s="216"/>
      <c r="T49" s="216"/>
      <c r="U49" s="216"/>
      <c r="V49" s="216"/>
      <c r="W49" s="216"/>
      <c r="X49" s="216"/>
      <c r="Y49" s="216"/>
      <c r="Z49" s="216"/>
      <c r="AA49" s="216"/>
    </row>
    <row r="50" spans="10:27" x14ac:dyDescent="0.25">
      <c r="J50" s="216"/>
      <c r="K50" s="216"/>
      <c r="L50" s="216"/>
      <c r="M50" s="216"/>
      <c r="N50" s="216"/>
      <c r="O50" s="216"/>
      <c r="P50" s="216"/>
      <c r="Q50" s="216"/>
      <c r="R50" s="216"/>
      <c r="S50" s="216"/>
      <c r="T50" s="216"/>
      <c r="U50" s="216"/>
      <c r="V50" s="216"/>
      <c r="W50" s="216"/>
      <c r="X50" s="216"/>
      <c r="Y50" s="216"/>
      <c r="Z50" s="216"/>
      <c r="AA50" s="216"/>
    </row>
    <row r="51" spans="10:27" x14ac:dyDescent="0.25">
      <c r="J51" s="216"/>
      <c r="K51" s="216"/>
      <c r="L51" s="216"/>
      <c r="M51" s="216"/>
      <c r="N51" s="216"/>
      <c r="O51" s="216"/>
      <c r="P51" s="216"/>
      <c r="Q51" s="216"/>
      <c r="R51" s="216"/>
      <c r="S51" s="216"/>
      <c r="T51" s="216"/>
      <c r="U51" s="216"/>
      <c r="V51" s="216"/>
      <c r="W51" s="216"/>
      <c r="X51" s="216"/>
      <c r="Y51" s="216"/>
      <c r="Z51" s="216"/>
      <c r="AA51" s="216"/>
    </row>
    <row r="52" spans="10:27" x14ac:dyDescent="0.25">
      <c r="J52" s="216"/>
      <c r="K52" s="216"/>
      <c r="L52" s="216"/>
      <c r="M52" s="216"/>
      <c r="N52" s="216"/>
      <c r="O52" s="216"/>
      <c r="P52" s="216"/>
      <c r="Q52" s="216"/>
      <c r="R52" s="216"/>
      <c r="S52" s="216"/>
      <c r="T52" s="216"/>
      <c r="U52" s="216"/>
      <c r="V52" s="216"/>
      <c r="W52" s="216"/>
      <c r="X52" s="216"/>
      <c r="Y52" s="216"/>
      <c r="Z52" s="216"/>
      <c r="AA52" s="216"/>
    </row>
    <row r="53" spans="10:27" x14ac:dyDescent="0.25"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</row>
    <row r="54" spans="10:27" x14ac:dyDescent="0.25">
      <c r="J54" s="216"/>
      <c r="K54" s="216"/>
      <c r="L54" s="216"/>
      <c r="M54" s="216"/>
      <c r="N54" s="216"/>
      <c r="O54" s="216"/>
      <c r="P54" s="216"/>
      <c r="Q54" s="216"/>
      <c r="R54" s="216"/>
      <c r="S54" s="216"/>
      <c r="T54" s="216"/>
      <c r="U54" s="216"/>
      <c r="V54" s="216"/>
      <c r="W54" s="216"/>
      <c r="X54" s="216"/>
      <c r="Y54" s="216"/>
      <c r="Z54" s="216"/>
      <c r="AA54" s="216"/>
    </row>
    <row r="55" spans="10:27" x14ac:dyDescent="0.25">
      <c r="K55" s="216"/>
      <c r="L55" s="216"/>
      <c r="M55" s="216"/>
      <c r="N55" s="216"/>
      <c r="O55" s="216"/>
      <c r="P55" s="216"/>
      <c r="Q55" s="216"/>
      <c r="R55" s="216"/>
      <c r="S55" s="216"/>
      <c r="T55" s="216"/>
      <c r="U55" s="216"/>
      <c r="V55" s="216"/>
      <c r="W55" s="216"/>
      <c r="X55" s="216"/>
      <c r="Y55" s="216"/>
      <c r="Z55" s="216"/>
      <c r="AA55" s="216"/>
    </row>
  </sheetData>
  <pageMargins left="0.7" right="0.7" top="0.75" bottom="0.75" header="0.3" footer="0.3"/>
  <pageSetup scale="38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AD95"/>
  <sheetViews>
    <sheetView view="pageBreakPreview" topLeftCell="A49" zoomScale="80" zoomScaleNormal="85" zoomScaleSheetLayoutView="80" workbookViewId="0">
      <selection activeCell="F51" sqref="F51"/>
    </sheetView>
  </sheetViews>
  <sheetFormatPr baseColWidth="10" defaultRowHeight="15" x14ac:dyDescent="0.25"/>
  <cols>
    <col min="1" max="7" width="19.7109375" style="1" customWidth="1"/>
    <col min="8" max="8" width="17.85546875" style="1" bestFit="1" customWidth="1"/>
    <col min="9" max="9" width="25.42578125" style="1" bestFit="1" customWidth="1"/>
    <col min="10" max="10" width="11.42578125" style="1"/>
    <col min="11" max="11" width="12.42578125" style="1" bestFit="1" customWidth="1"/>
    <col min="12" max="12" width="13.85546875" style="1" bestFit="1" customWidth="1"/>
    <col min="13" max="27" width="11.42578125" style="1"/>
    <col min="28" max="28" width="11.42578125" style="2"/>
    <col min="29" max="29" width="20" style="2" bestFit="1" customWidth="1"/>
    <col min="30" max="30" width="22.7109375" style="2" customWidth="1"/>
    <col min="31" max="16384" width="11.42578125" style="1"/>
  </cols>
  <sheetData>
    <row r="2" spans="2:30" x14ac:dyDescent="0.25">
      <c r="B2" s="385" t="s">
        <v>48</v>
      </c>
      <c r="C2" s="386"/>
      <c r="D2" s="386"/>
      <c r="E2" s="386"/>
      <c r="F2" s="386"/>
      <c r="G2" s="386"/>
      <c r="H2" s="386"/>
      <c r="I2" s="387"/>
    </row>
    <row r="4" spans="2:30" ht="18.75" x14ac:dyDescent="0.3">
      <c r="B4" s="2"/>
      <c r="C4" s="2"/>
      <c r="D4" s="388" t="s">
        <v>18</v>
      </c>
      <c r="E4" s="388"/>
      <c r="F4" s="388"/>
      <c r="G4" s="388"/>
      <c r="H4" s="388"/>
      <c r="I4" s="388"/>
    </row>
    <row r="5" spans="2:30" ht="80.25" customHeight="1" x14ac:dyDescent="0.25">
      <c r="B5" s="2"/>
      <c r="C5" s="2"/>
      <c r="D5" s="375" t="s">
        <v>19</v>
      </c>
      <c r="E5" s="375"/>
      <c r="F5" s="375"/>
      <c r="G5" s="375" t="s">
        <v>20</v>
      </c>
      <c r="H5" s="375"/>
      <c r="I5" s="375"/>
    </row>
    <row r="6" spans="2:30" x14ac:dyDescent="0.25">
      <c r="B6" s="2"/>
      <c r="C6" s="2"/>
      <c r="D6" s="3" t="s">
        <v>21</v>
      </c>
      <c r="E6" s="3" t="s">
        <v>23</v>
      </c>
      <c r="F6" s="3" t="s">
        <v>22</v>
      </c>
      <c r="G6" s="3" t="s">
        <v>21</v>
      </c>
      <c r="H6" s="3" t="s">
        <v>23</v>
      </c>
      <c r="I6" s="3" t="s">
        <v>22</v>
      </c>
      <c r="AC6" s="375"/>
      <c r="AD6" s="375"/>
    </row>
    <row r="7" spans="2:30" x14ac:dyDescent="0.25">
      <c r="B7" s="2"/>
      <c r="C7" s="11">
        <v>39539</v>
      </c>
      <c r="D7" s="19">
        <v>0.42857139999999999</v>
      </c>
      <c r="E7" s="19">
        <v>0.57142859999999995</v>
      </c>
      <c r="F7" s="19">
        <v>0</v>
      </c>
      <c r="G7" s="2"/>
      <c r="H7" s="2"/>
      <c r="I7" s="2"/>
      <c r="J7" s="12">
        <f t="shared" ref="J7:J46" si="0">+SUM(D7:F7)</f>
        <v>1</v>
      </c>
      <c r="AC7" s="17"/>
      <c r="AD7" s="17"/>
    </row>
    <row r="8" spans="2:30" x14ac:dyDescent="0.25">
      <c r="B8" s="2"/>
      <c r="C8" s="11">
        <v>39630</v>
      </c>
      <c r="D8" s="19">
        <v>0.6</v>
      </c>
      <c r="E8" s="19">
        <v>0.4</v>
      </c>
      <c r="F8" s="19">
        <v>0</v>
      </c>
      <c r="G8" s="19">
        <v>0.28571429999999998</v>
      </c>
      <c r="H8" s="19">
        <v>0.71428570000000002</v>
      </c>
      <c r="I8" s="19">
        <v>0</v>
      </c>
      <c r="J8" s="12">
        <f t="shared" si="0"/>
        <v>1</v>
      </c>
      <c r="AB8" s="4"/>
      <c r="AC8" s="20"/>
      <c r="AD8" s="21"/>
    </row>
    <row r="9" spans="2:30" x14ac:dyDescent="0.25">
      <c r="B9" s="2"/>
      <c r="C9" s="11">
        <v>39722</v>
      </c>
      <c r="D9" s="19">
        <v>0.41176469999999998</v>
      </c>
      <c r="E9" s="19">
        <v>0.58823530000000002</v>
      </c>
      <c r="F9" s="19">
        <v>0</v>
      </c>
      <c r="G9" s="19">
        <v>0.53333339999999996</v>
      </c>
      <c r="H9" s="19">
        <v>0.46666669999999999</v>
      </c>
      <c r="I9" s="19">
        <v>0</v>
      </c>
      <c r="J9" s="12">
        <f t="shared" si="0"/>
        <v>1</v>
      </c>
      <c r="AB9" s="4"/>
      <c r="AC9" s="20"/>
      <c r="AD9" s="21"/>
    </row>
    <row r="10" spans="2:30" x14ac:dyDescent="0.25">
      <c r="B10" s="2"/>
      <c r="C10" s="11">
        <v>39783</v>
      </c>
      <c r="D10" s="19">
        <v>0.71400000000000008</v>
      </c>
      <c r="E10" s="19">
        <v>0.28600000000000003</v>
      </c>
      <c r="F10" s="19">
        <v>0</v>
      </c>
      <c r="G10" s="19">
        <v>0.70588240000000002</v>
      </c>
      <c r="H10" s="19">
        <v>0.29411769999999998</v>
      </c>
      <c r="I10" s="19">
        <v>0</v>
      </c>
      <c r="J10" s="12">
        <f t="shared" si="0"/>
        <v>1</v>
      </c>
      <c r="AB10" s="4"/>
      <c r="AC10" s="20"/>
      <c r="AD10" s="21"/>
    </row>
    <row r="11" spans="2:30" x14ac:dyDescent="0.25">
      <c r="B11" s="2"/>
      <c r="C11" s="11">
        <v>39873</v>
      </c>
      <c r="D11" s="19">
        <v>0.5</v>
      </c>
      <c r="E11" s="19">
        <v>0.5</v>
      </c>
      <c r="F11" s="19">
        <v>0</v>
      </c>
      <c r="G11" s="19">
        <v>0.71400000000000008</v>
      </c>
      <c r="H11" s="19">
        <v>0.28600000000000003</v>
      </c>
      <c r="I11" s="19">
        <v>0</v>
      </c>
      <c r="J11" s="12">
        <f t="shared" si="0"/>
        <v>1</v>
      </c>
      <c r="AB11" s="4"/>
      <c r="AC11" s="20"/>
      <c r="AD11" s="21"/>
    </row>
    <row r="12" spans="2:30" x14ac:dyDescent="0.25">
      <c r="B12" s="2"/>
      <c r="C12" s="11">
        <v>39965</v>
      </c>
      <c r="D12" s="19">
        <v>0.52600000000000002</v>
      </c>
      <c r="E12" s="19">
        <v>0.47399999999999998</v>
      </c>
      <c r="F12" s="19">
        <v>0</v>
      </c>
      <c r="G12" s="19">
        <v>0.5</v>
      </c>
      <c r="H12" s="19">
        <v>0.5</v>
      </c>
      <c r="I12" s="19">
        <v>0</v>
      </c>
      <c r="J12" s="12">
        <f t="shared" si="0"/>
        <v>1</v>
      </c>
      <c r="AB12" s="4"/>
      <c r="AC12" s="20"/>
      <c r="AD12" s="21"/>
    </row>
    <row r="13" spans="2:30" x14ac:dyDescent="0.25">
      <c r="B13" s="2"/>
      <c r="C13" s="11">
        <v>40057</v>
      </c>
      <c r="D13" s="19">
        <v>0.27800000000000002</v>
      </c>
      <c r="E13" s="19">
        <v>0.72199999999999998</v>
      </c>
      <c r="F13" s="19">
        <v>0</v>
      </c>
      <c r="G13" s="19">
        <v>0.21100000000000002</v>
      </c>
      <c r="H13" s="19">
        <v>0.78900000000000003</v>
      </c>
      <c r="I13" s="19">
        <v>0</v>
      </c>
      <c r="J13" s="12">
        <f t="shared" si="0"/>
        <v>1</v>
      </c>
      <c r="AB13" s="4"/>
      <c r="AC13" s="20"/>
      <c r="AD13" s="21"/>
    </row>
    <row r="14" spans="2:30" x14ac:dyDescent="0.25">
      <c r="B14" s="2"/>
      <c r="C14" s="11">
        <v>40148</v>
      </c>
      <c r="D14" s="19">
        <v>0.41200000000000003</v>
      </c>
      <c r="E14" s="19">
        <v>0.52900000000000003</v>
      </c>
      <c r="F14" s="19">
        <v>5.9000000000000004E-2</v>
      </c>
      <c r="G14" s="19">
        <v>0.16699999999999998</v>
      </c>
      <c r="H14" s="19">
        <v>0.77800000000000002</v>
      </c>
      <c r="I14" s="19">
        <v>5.5999999999999994E-2</v>
      </c>
      <c r="J14" s="12">
        <f t="shared" si="0"/>
        <v>1</v>
      </c>
      <c r="AB14" s="4"/>
      <c r="AC14" s="20"/>
      <c r="AD14" s="21"/>
    </row>
    <row r="15" spans="2:30" x14ac:dyDescent="0.25">
      <c r="B15" s="2"/>
      <c r="C15" s="11">
        <v>40238</v>
      </c>
      <c r="D15" s="19">
        <v>0.222</v>
      </c>
      <c r="E15" s="19">
        <v>0.77800000000000002</v>
      </c>
      <c r="F15" s="19">
        <v>0</v>
      </c>
      <c r="G15" s="19">
        <v>0.23499999999999999</v>
      </c>
      <c r="H15" s="19">
        <v>0.70599999999999996</v>
      </c>
      <c r="I15" s="19">
        <v>5.9000000000000004E-2</v>
      </c>
      <c r="J15" s="12">
        <f t="shared" si="0"/>
        <v>1</v>
      </c>
      <c r="AB15" s="4"/>
      <c r="AC15" s="20"/>
      <c r="AD15" s="21"/>
    </row>
    <row r="16" spans="2:30" x14ac:dyDescent="0.25">
      <c r="B16" s="2"/>
      <c r="C16" s="11">
        <v>40330</v>
      </c>
      <c r="D16" s="31">
        <v>0.16699999999999998</v>
      </c>
      <c r="E16" s="31">
        <v>0.77700000000000002</v>
      </c>
      <c r="F16" s="31">
        <v>5.5999999999999994E-2</v>
      </c>
      <c r="G16" s="31">
        <v>5.5999999999999994E-2</v>
      </c>
      <c r="H16" s="31">
        <v>0.88900000000000001</v>
      </c>
      <c r="I16" s="31">
        <v>5.5999999999999994E-2</v>
      </c>
      <c r="J16" s="12">
        <f t="shared" si="0"/>
        <v>1</v>
      </c>
      <c r="AB16" s="4"/>
      <c r="AC16" s="20"/>
      <c r="AD16" s="21"/>
    </row>
    <row r="17" spans="1:30" x14ac:dyDescent="0.25">
      <c r="B17" s="2"/>
      <c r="C17" s="11">
        <v>40422</v>
      </c>
      <c r="D17" s="31">
        <v>5.2631578947368418E-2</v>
      </c>
      <c r="E17" s="31">
        <v>0.89473684210526316</v>
      </c>
      <c r="F17" s="31">
        <v>5.2631578947368418E-2</v>
      </c>
      <c r="G17" s="31">
        <v>0</v>
      </c>
      <c r="H17" s="31">
        <v>0.88900000000000001</v>
      </c>
      <c r="I17" s="31">
        <v>0.111</v>
      </c>
      <c r="J17" s="12">
        <f t="shared" si="0"/>
        <v>1</v>
      </c>
      <c r="AB17" s="4"/>
      <c r="AC17" s="20"/>
      <c r="AD17" s="21"/>
    </row>
    <row r="18" spans="1:30" x14ac:dyDescent="0.25">
      <c r="B18" s="2"/>
      <c r="C18" s="11">
        <v>40513</v>
      </c>
      <c r="D18" s="31">
        <v>0</v>
      </c>
      <c r="E18" s="31">
        <v>0.88235294117647056</v>
      </c>
      <c r="F18" s="31">
        <v>0.11764705882352941</v>
      </c>
      <c r="G18" s="31">
        <v>0.10526315789473684</v>
      </c>
      <c r="H18" s="31">
        <v>0.78947368421052633</v>
      </c>
      <c r="I18" s="31">
        <v>0.10526315789473684</v>
      </c>
      <c r="J18" s="12">
        <f t="shared" si="0"/>
        <v>1</v>
      </c>
      <c r="AB18" s="4"/>
      <c r="AC18" s="20"/>
      <c r="AD18" s="21"/>
    </row>
    <row r="19" spans="1:30" x14ac:dyDescent="0.25">
      <c r="B19" s="2"/>
      <c r="C19" s="11">
        <v>40603</v>
      </c>
      <c r="D19" s="31">
        <v>0.10526315789473684</v>
      </c>
      <c r="E19" s="31">
        <v>0.73684210526315785</v>
      </c>
      <c r="F19" s="31">
        <v>0.15789473684210525</v>
      </c>
      <c r="G19" s="31">
        <v>0.17647058823529413</v>
      </c>
      <c r="H19" s="31">
        <v>0.70588235294117652</v>
      </c>
      <c r="I19" s="31">
        <v>0.11764705882352941</v>
      </c>
      <c r="J19" s="12">
        <f t="shared" si="0"/>
        <v>1</v>
      </c>
      <c r="AB19" s="4"/>
      <c r="AD19" s="21"/>
    </row>
    <row r="20" spans="1:30" x14ac:dyDescent="0.25">
      <c r="A20" s="33"/>
      <c r="C20" s="11">
        <v>40695</v>
      </c>
      <c r="D20" s="31">
        <v>0.22222222222222221</v>
      </c>
      <c r="E20" s="31">
        <v>0.66666666666666663</v>
      </c>
      <c r="F20" s="31">
        <v>0.1111111111111111</v>
      </c>
      <c r="G20" s="31">
        <v>0.10526315789473684</v>
      </c>
      <c r="H20" s="31">
        <v>0.73684210526315785</v>
      </c>
      <c r="I20" s="31">
        <v>0.15789473684210525</v>
      </c>
      <c r="J20" s="12">
        <f t="shared" si="0"/>
        <v>1</v>
      </c>
      <c r="AB20" s="4"/>
      <c r="AD20" s="21"/>
    </row>
    <row r="21" spans="1:30" x14ac:dyDescent="0.25">
      <c r="C21" s="18">
        <v>40787</v>
      </c>
      <c r="D21" s="31">
        <v>0.14285714285714285</v>
      </c>
      <c r="E21" s="31">
        <v>0.76190476190476186</v>
      </c>
      <c r="F21" s="31">
        <v>9.5238095238095233E-2</v>
      </c>
      <c r="G21" s="31">
        <v>0.22222222222222221</v>
      </c>
      <c r="H21" s="31">
        <v>0.72222222222222221</v>
      </c>
      <c r="I21" s="31">
        <v>5.5555555555555552E-2</v>
      </c>
      <c r="J21" s="12">
        <f t="shared" si="0"/>
        <v>0.99999999999999989</v>
      </c>
    </row>
    <row r="22" spans="1:30" x14ac:dyDescent="0.25">
      <c r="B22" s="2"/>
      <c r="C22" s="11">
        <v>40878</v>
      </c>
      <c r="D22" s="31">
        <v>0.19047619047619047</v>
      </c>
      <c r="E22" s="31">
        <v>0.76190476190476186</v>
      </c>
      <c r="F22" s="31">
        <v>4.7619047619047616E-2</v>
      </c>
      <c r="G22" s="31">
        <v>0.2857142857142857</v>
      </c>
      <c r="H22" s="31">
        <v>0.5714285714285714</v>
      </c>
      <c r="I22" s="31">
        <v>0.14285714285714285</v>
      </c>
      <c r="J22" s="12">
        <f t="shared" si="0"/>
        <v>1</v>
      </c>
    </row>
    <row r="23" spans="1:30" x14ac:dyDescent="0.25">
      <c r="B23" s="2"/>
      <c r="C23" s="11">
        <v>40969</v>
      </c>
      <c r="D23" s="31">
        <v>0.28599999999999998</v>
      </c>
      <c r="E23" s="31">
        <v>0.66600000000000004</v>
      </c>
      <c r="F23" s="31">
        <v>4.8000000000000001E-2</v>
      </c>
      <c r="G23" s="31">
        <v>0.2857142857142857</v>
      </c>
      <c r="H23" s="31">
        <v>0.7142857142857143</v>
      </c>
      <c r="I23" s="31">
        <v>0</v>
      </c>
      <c r="J23" s="12">
        <f t="shared" si="0"/>
        <v>1</v>
      </c>
      <c r="AC23" s="375"/>
      <c r="AD23" s="375"/>
    </row>
    <row r="24" spans="1:30" x14ac:dyDescent="0.25">
      <c r="B24" s="2"/>
      <c r="C24" s="11">
        <v>41061</v>
      </c>
      <c r="D24" s="31">
        <v>0.26300000000000001</v>
      </c>
      <c r="E24" s="31">
        <v>0.73699999999999999</v>
      </c>
      <c r="F24" s="31">
        <v>0</v>
      </c>
      <c r="G24" s="31">
        <v>0.47399999999999998</v>
      </c>
      <c r="H24" s="31">
        <v>0.52600000000000002</v>
      </c>
      <c r="I24" s="31">
        <v>0</v>
      </c>
      <c r="J24" s="12">
        <f t="shared" si="0"/>
        <v>1</v>
      </c>
      <c r="AC24" s="17"/>
      <c r="AD24" s="17"/>
    </row>
    <row r="25" spans="1:30" x14ac:dyDescent="0.25">
      <c r="B25" s="2"/>
      <c r="C25" s="11">
        <v>41153</v>
      </c>
      <c r="D25" s="31">
        <v>0.28599999999999998</v>
      </c>
      <c r="E25" s="31">
        <v>0.61899999999999999</v>
      </c>
      <c r="F25" s="31">
        <v>9.5000000000000001E-2</v>
      </c>
      <c r="G25" s="31">
        <v>0.33300000000000002</v>
      </c>
      <c r="H25" s="31">
        <v>0.57099999999999995</v>
      </c>
      <c r="I25" s="31">
        <v>9.5000000000000001E-2</v>
      </c>
      <c r="J25" s="12">
        <f t="shared" si="0"/>
        <v>1</v>
      </c>
      <c r="AC25" s="17"/>
      <c r="AD25" s="17"/>
    </row>
    <row r="26" spans="1:30" x14ac:dyDescent="0.25">
      <c r="B26" s="2"/>
      <c r="C26" s="22">
        <v>41244</v>
      </c>
      <c r="D26" s="31">
        <v>0.39100000000000001</v>
      </c>
      <c r="E26" s="31">
        <v>0.60899999999999999</v>
      </c>
      <c r="F26" s="31">
        <v>0</v>
      </c>
      <c r="G26" s="31">
        <v>0.30399999999999999</v>
      </c>
      <c r="H26" s="31">
        <v>0.65300000000000002</v>
      </c>
      <c r="I26" s="31">
        <v>4.2999999999999997E-2</v>
      </c>
      <c r="J26" s="12">
        <f t="shared" si="0"/>
        <v>1</v>
      </c>
      <c r="AB26" s="4"/>
      <c r="AC26" s="20"/>
      <c r="AD26" s="21"/>
    </row>
    <row r="27" spans="1:30" x14ac:dyDescent="0.25">
      <c r="B27" s="2"/>
      <c r="C27" s="22">
        <v>41334</v>
      </c>
      <c r="D27" s="31">
        <v>0.45</v>
      </c>
      <c r="E27" s="31">
        <v>0.5</v>
      </c>
      <c r="F27" s="31">
        <v>0.05</v>
      </c>
      <c r="G27" s="31">
        <v>0.4</v>
      </c>
      <c r="H27" s="31">
        <v>0.4</v>
      </c>
      <c r="I27" s="31">
        <v>0.2</v>
      </c>
      <c r="J27" s="12">
        <f t="shared" si="0"/>
        <v>1</v>
      </c>
      <c r="AB27" s="4"/>
      <c r="AC27" s="20"/>
      <c r="AD27" s="21"/>
    </row>
    <row r="28" spans="1:30" x14ac:dyDescent="0.25">
      <c r="B28" s="2"/>
      <c r="C28" s="22">
        <v>41426</v>
      </c>
      <c r="D28" s="23">
        <v>0.5</v>
      </c>
      <c r="E28" s="19">
        <v>0.44444444444444442</v>
      </c>
      <c r="F28" s="19">
        <v>5.5555555555555552E-2</v>
      </c>
      <c r="G28" s="31">
        <v>0.44444444444444442</v>
      </c>
      <c r="H28" s="31">
        <v>0.5</v>
      </c>
      <c r="I28" s="31">
        <v>5.5555555555555552E-2</v>
      </c>
      <c r="J28" s="12">
        <f t="shared" si="0"/>
        <v>1</v>
      </c>
      <c r="AB28" s="4"/>
      <c r="AC28" s="20"/>
      <c r="AD28" s="21"/>
    </row>
    <row r="29" spans="1:30" x14ac:dyDescent="0.25">
      <c r="B29" s="2"/>
      <c r="C29" s="22">
        <v>41518</v>
      </c>
      <c r="D29" s="23">
        <v>0.31578947368421051</v>
      </c>
      <c r="E29" s="19">
        <v>0.68421052631578949</v>
      </c>
      <c r="F29" s="19">
        <v>0</v>
      </c>
      <c r="G29" s="31">
        <v>0.42105263157894735</v>
      </c>
      <c r="H29" s="31">
        <v>0.47368421052631576</v>
      </c>
      <c r="I29" s="31">
        <v>0.10526315789473684</v>
      </c>
      <c r="J29" s="12">
        <f t="shared" si="0"/>
        <v>1</v>
      </c>
      <c r="AB29" s="4"/>
      <c r="AC29" s="20"/>
      <c r="AD29" s="21"/>
    </row>
    <row r="30" spans="1:30" x14ac:dyDescent="0.25">
      <c r="B30" s="2"/>
      <c r="C30" s="22">
        <v>41609</v>
      </c>
      <c r="D30" s="23">
        <v>0.41176470588235292</v>
      </c>
      <c r="E30" s="19">
        <v>0.47058823529411764</v>
      </c>
      <c r="F30" s="23">
        <v>0.11764705882352941</v>
      </c>
      <c r="G30" s="23">
        <v>0.47058823529411764</v>
      </c>
      <c r="H30" s="23">
        <v>0.41176470588235292</v>
      </c>
      <c r="I30" s="31">
        <v>0.11764705882352941</v>
      </c>
      <c r="J30" s="12">
        <f t="shared" si="0"/>
        <v>1</v>
      </c>
      <c r="AB30" s="4"/>
      <c r="AC30" s="20"/>
      <c r="AD30" s="21"/>
    </row>
    <row r="31" spans="1:30" x14ac:dyDescent="0.25">
      <c r="B31" s="2"/>
      <c r="C31" s="22">
        <v>41699</v>
      </c>
      <c r="D31" s="23">
        <v>0.36842105263157893</v>
      </c>
      <c r="E31" s="19">
        <v>0.52631578947368418</v>
      </c>
      <c r="F31" s="23">
        <v>0.10526315789473684</v>
      </c>
      <c r="G31" s="23">
        <v>0.36842105263157893</v>
      </c>
      <c r="H31" s="23">
        <v>0.47368421052631576</v>
      </c>
      <c r="I31" s="31">
        <v>0.15789473684210525</v>
      </c>
      <c r="J31" s="12">
        <f t="shared" si="0"/>
        <v>0.99999999999999989</v>
      </c>
      <c r="AB31" s="4"/>
      <c r="AC31" s="20"/>
      <c r="AD31" s="21"/>
    </row>
    <row r="32" spans="1:30" x14ac:dyDescent="0.25">
      <c r="B32" s="2"/>
      <c r="C32" s="22">
        <v>41791</v>
      </c>
      <c r="D32" s="23">
        <v>0.29411764705882354</v>
      </c>
      <c r="E32" s="19">
        <v>0.6470588235294118</v>
      </c>
      <c r="F32" s="23">
        <v>5.8823529411764705E-2</v>
      </c>
      <c r="G32" s="23">
        <v>0.17647058823529413</v>
      </c>
      <c r="H32" s="23">
        <v>0.82352941176470584</v>
      </c>
      <c r="I32" s="31">
        <v>0</v>
      </c>
      <c r="J32" s="12">
        <f t="shared" si="0"/>
        <v>1</v>
      </c>
      <c r="AB32" s="4"/>
      <c r="AC32" s="20"/>
      <c r="AD32" s="21"/>
    </row>
    <row r="33" spans="2:30" x14ac:dyDescent="0.25">
      <c r="B33" s="2"/>
      <c r="C33" s="22">
        <v>41883</v>
      </c>
      <c r="D33" s="23">
        <v>0.3125</v>
      </c>
      <c r="E33" s="23">
        <v>0.6875</v>
      </c>
      <c r="F33" s="19">
        <v>0</v>
      </c>
      <c r="G33" s="23">
        <v>0.1875</v>
      </c>
      <c r="H33" s="23">
        <v>0.75</v>
      </c>
      <c r="I33" s="31">
        <v>6.25E-2</v>
      </c>
      <c r="J33" s="12">
        <f t="shared" si="0"/>
        <v>1</v>
      </c>
      <c r="AB33" s="4"/>
      <c r="AC33" s="20"/>
      <c r="AD33" s="21"/>
    </row>
    <row r="34" spans="2:30" x14ac:dyDescent="0.25">
      <c r="B34" s="2"/>
      <c r="C34" s="22">
        <v>41974</v>
      </c>
      <c r="D34" s="23">
        <v>0.15384615384615385</v>
      </c>
      <c r="E34" s="19">
        <v>0.61538461538461542</v>
      </c>
      <c r="F34" s="67">
        <v>0.23076923076923078</v>
      </c>
      <c r="G34" s="23">
        <v>0.15384615384615385</v>
      </c>
      <c r="H34" s="23">
        <v>0.76923076923076927</v>
      </c>
      <c r="I34" s="31">
        <v>7.6923076923076927E-2</v>
      </c>
      <c r="J34" s="12">
        <f t="shared" si="0"/>
        <v>1</v>
      </c>
      <c r="AB34" s="4"/>
      <c r="AC34" s="20"/>
      <c r="AD34" s="21"/>
    </row>
    <row r="35" spans="2:30" x14ac:dyDescent="0.25">
      <c r="B35" s="2"/>
      <c r="C35" s="22">
        <v>42064</v>
      </c>
      <c r="D35" s="23">
        <v>0.38461538461538464</v>
      </c>
      <c r="E35" s="23">
        <v>0.61538461538461542</v>
      </c>
      <c r="F35" s="31">
        <v>0</v>
      </c>
      <c r="G35" s="23">
        <v>0.46153846153846156</v>
      </c>
      <c r="H35" s="23">
        <v>0.53846153846153844</v>
      </c>
      <c r="I35" s="31">
        <v>0</v>
      </c>
      <c r="J35" s="12">
        <f t="shared" si="0"/>
        <v>1</v>
      </c>
      <c r="AB35" s="4"/>
      <c r="AC35" s="20"/>
      <c r="AD35" s="21"/>
    </row>
    <row r="36" spans="2:30" x14ac:dyDescent="0.25">
      <c r="B36" s="2"/>
      <c r="C36" s="22">
        <v>42156</v>
      </c>
      <c r="D36" s="23">
        <v>0.4375</v>
      </c>
      <c r="E36" s="19">
        <v>0.5</v>
      </c>
      <c r="F36" s="23">
        <v>6.25E-2</v>
      </c>
      <c r="G36" s="23">
        <v>0.4375</v>
      </c>
      <c r="H36" s="23">
        <v>0.5</v>
      </c>
      <c r="I36" s="31">
        <v>6.25E-2</v>
      </c>
      <c r="J36" s="12">
        <f t="shared" si="0"/>
        <v>1</v>
      </c>
      <c r="AB36" s="4"/>
      <c r="AC36" s="20"/>
      <c r="AD36" s="21"/>
    </row>
    <row r="37" spans="2:30" x14ac:dyDescent="0.25">
      <c r="B37" s="2"/>
      <c r="C37" s="22">
        <v>42248</v>
      </c>
      <c r="D37" s="67">
        <v>0.5714285714285714</v>
      </c>
      <c r="E37" s="31">
        <v>0.42857142857142855</v>
      </c>
      <c r="F37" s="67">
        <v>0</v>
      </c>
      <c r="G37" s="23">
        <v>0.71428571428571419</v>
      </c>
      <c r="H37" s="23">
        <v>0.2857142857142857</v>
      </c>
      <c r="I37" s="31">
        <v>0</v>
      </c>
      <c r="J37" s="12">
        <f t="shared" si="0"/>
        <v>1</v>
      </c>
      <c r="AB37" s="4"/>
      <c r="AC37" s="20"/>
      <c r="AD37" s="21"/>
    </row>
    <row r="38" spans="2:30" x14ac:dyDescent="0.25">
      <c r="B38" s="2"/>
      <c r="C38" s="22">
        <v>42339</v>
      </c>
      <c r="D38" s="23">
        <v>0.66666666666666663</v>
      </c>
      <c r="E38" s="23">
        <v>0.33333333333333331</v>
      </c>
      <c r="F38" s="31">
        <v>0</v>
      </c>
      <c r="G38" s="23">
        <v>0.46666666666666667</v>
      </c>
      <c r="H38" s="23">
        <v>0.46666666666666667</v>
      </c>
      <c r="I38" s="31">
        <v>6.6666666666666666E-2</v>
      </c>
      <c r="J38" s="12">
        <f t="shared" si="0"/>
        <v>1</v>
      </c>
      <c r="AB38" s="4"/>
      <c r="AC38" s="20"/>
      <c r="AD38" s="21"/>
    </row>
    <row r="39" spans="2:30" x14ac:dyDescent="0.25">
      <c r="B39" s="2"/>
      <c r="C39" s="22">
        <v>42430</v>
      </c>
      <c r="D39" s="23">
        <v>0.53333333333333333</v>
      </c>
      <c r="E39" s="23">
        <v>0.46666666666666667</v>
      </c>
      <c r="F39" s="31">
        <v>0</v>
      </c>
      <c r="G39" s="23">
        <v>0.39999999999999997</v>
      </c>
      <c r="H39" s="23">
        <v>0.53333333333333333</v>
      </c>
      <c r="I39" s="31">
        <v>6.6666666666666666E-2</v>
      </c>
      <c r="J39" s="12">
        <f t="shared" si="0"/>
        <v>1</v>
      </c>
      <c r="AB39" s="4"/>
      <c r="AC39" s="20"/>
      <c r="AD39" s="21"/>
    </row>
    <row r="40" spans="2:30" x14ac:dyDescent="0.25">
      <c r="B40" s="2"/>
      <c r="C40" s="22">
        <v>42522</v>
      </c>
      <c r="D40" s="23">
        <v>0.53333333333333333</v>
      </c>
      <c r="E40" s="19">
        <v>0.46666666666666667</v>
      </c>
      <c r="F40" s="23">
        <v>0</v>
      </c>
      <c r="G40" s="23">
        <v>0.47058823529411764</v>
      </c>
      <c r="H40" s="23">
        <v>0.52941176470588236</v>
      </c>
      <c r="I40" s="31">
        <v>0</v>
      </c>
      <c r="J40" s="12">
        <f t="shared" si="0"/>
        <v>1</v>
      </c>
      <c r="AB40" s="4"/>
      <c r="AC40" s="20"/>
      <c r="AD40" s="21"/>
    </row>
    <row r="41" spans="2:30" x14ac:dyDescent="0.25">
      <c r="B41" s="2"/>
      <c r="C41" s="22">
        <v>42614</v>
      </c>
      <c r="D41" s="23">
        <v>0.7142857142857143</v>
      </c>
      <c r="E41" s="19">
        <v>0.21428571428571427</v>
      </c>
      <c r="F41" s="23">
        <v>7.1428571428571425E-2</v>
      </c>
      <c r="G41" s="23">
        <v>0.5</v>
      </c>
      <c r="H41" s="23">
        <v>0.42857142857142855</v>
      </c>
      <c r="I41" s="31">
        <v>7.1428571428571425E-2</v>
      </c>
      <c r="J41" s="12">
        <f t="shared" si="0"/>
        <v>1</v>
      </c>
      <c r="AB41" s="4"/>
      <c r="AC41" s="20"/>
      <c r="AD41" s="21"/>
    </row>
    <row r="42" spans="2:30" x14ac:dyDescent="0.25">
      <c r="B42" s="2"/>
      <c r="C42" s="22">
        <v>42705</v>
      </c>
      <c r="D42" s="23">
        <v>0.41666666666666663</v>
      </c>
      <c r="E42" s="19">
        <v>0.5</v>
      </c>
      <c r="F42" s="23">
        <v>8.3333333333333329E-2</v>
      </c>
      <c r="G42" s="23">
        <v>0.38461538461538464</v>
      </c>
      <c r="H42" s="23">
        <v>0.61538461538461542</v>
      </c>
      <c r="I42" s="31">
        <v>0</v>
      </c>
      <c r="J42" s="12">
        <f t="shared" si="0"/>
        <v>1</v>
      </c>
      <c r="AB42" s="4"/>
      <c r="AC42" s="20"/>
      <c r="AD42" s="21"/>
    </row>
    <row r="43" spans="2:30" x14ac:dyDescent="0.25">
      <c r="B43" s="2"/>
      <c r="C43" s="22">
        <v>42795</v>
      </c>
      <c r="D43" s="23">
        <v>0.33333333333333331</v>
      </c>
      <c r="E43" s="19">
        <v>0.66666666666666663</v>
      </c>
      <c r="F43" s="67">
        <v>0</v>
      </c>
      <c r="G43" s="23">
        <v>0.2</v>
      </c>
      <c r="H43" s="23">
        <v>0.66666666666666663</v>
      </c>
      <c r="I43" s="31">
        <v>0.13333333333333333</v>
      </c>
      <c r="J43" s="12">
        <f t="shared" si="0"/>
        <v>1</v>
      </c>
      <c r="AB43" s="4"/>
      <c r="AC43" s="20"/>
      <c r="AD43" s="21"/>
    </row>
    <row r="44" spans="2:30" x14ac:dyDescent="0.25">
      <c r="B44" s="2"/>
      <c r="C44" s="22">
        <v>42887</v>
      </c>
      <c r="D44" s="23">
        <v>0.5625</v>
      </c>
      <c r="E44" s="23">
        <v>0.375</v>
      </c>
      <c r="F44" s="31">
        <v>6.25E-2</v>
      </c>
      <c r="G44" s="23">
        <v>0.39999999999999997</v>
      </c>
      <c r="H44" s="23">
        <v>0.6</v>
      </c>
      <c r="I44" s="31">
        <v>0</v>
      </c>
      <c r="J44" s="12">
        <f t="shared" si="0"/>
        <v>1</v>
      </c>
      <c r="AB44" s="4"/>
      <c r="AC44" s="20"/>
      <c r="AD44" s="21"/>
    </row>
    <row r="45" spans="2:30" x14ac:dyDescent="0.25">
      <c r="B45" s="2"/>
      <c r="C45" s="22">
        <v>42979</v>
      </c>
      <c r="D45" s="23">
        <v>0.4375</v>
      </c>
      <c r="E45" s="23">
        <v>0.4375</v>
      </c>
      <c r="F45" s="31">
        <v>0.125</v>
      </c>
      <c r="G45" s="23">
        <v>0.5</v>
      </c>
      <c r="H45" s="23">
        <v>0.4375</v>
      </c>
      <c r="I45" s="31">
        <v>6.25E-2</v>
      </c>
      <c r="J45" s="12">
        <f t="shared" si="0"/>
        <v>1</v>
      </c>
      <c r="AB45" s="4"/>
      <c r="AC45" s="20"/>
      <c r="AD45" s="21"/>
    </row>
    <row r="46" spans="2:30" x14ac:dyDescent="0.25">
      <c r="B46" s="2"/>
      <c r="C46" s="22">
        <v>43070</v>
      </c>
      <c r="D46" s="23">
        <v>0.60000000000000009</v>
      </c>
      <c r="E46" s="23">
        <v>0.4</v>
      </c>
      <c r="F46" s="31">
        <v>0</v>
      </c>
      <c r="G46" s="23">
        <v>0.66666666666666663</v>
      </c>
      <c r="H46" s="23">
        <v>0.33333333333333331</v>
      </c>
      <c r="I46" s="31">
        <v>0</v>
      </c>
      <c r="J46" s="12">
        <f t="shared" si="0"/>
        <v>1</v>
      </c>
      <c r="AB46" s="4"/>
      <c r="AC46" s="20"/>
      <c r="AD46" s="21"/>
    </row>
    <row r="47" spans="2:30" x14ac:dyDescent="0.25">
      <c r="B47" s="2"/>
      <c r="C47" s="22">
        <v>43160</v>
      </c>
      <c r="D47" s="23">
        <v>0.66666666666666663</v>
      </c>
      <c r="E47" s="23">
        <v>0.33333333333333331</v>
      </c>
      <c r="F47" s="31">
        <v>0</v>
      </c>
      <c r="G47" s="23"/>
      <c r="H47" s="23"/>
      <c r="I47" s="31"/>
      <c r="J47" s="12"/>
      <c r="AB47" s="4"/>
      <c r="AC47" s="20"/>
      <c r="AD47" s="21"/>
    </row>
    <row r="48" spans="2:30" x14ac:dyDescent="0.25">
      <c r="B48" s="2"/>
      <c r="D48" s="23"/>
      <c r="E48" s="23"/>
      <c r="F48" s="23"/>
      <c r="G48" s="23"/>
      <c r="H48" s="23"/>
      <c r="J48" s="12"/>
      <c r="AB48" s="4"/>
      <c r="AC48" s="20"/>
      <c r="AD48" s="21"/>
    </row>
    <row r="49" spans="1:30" x14ac:dyDescent="0.25">
      <c r="A49" s="70" t="s">
        <v>177</v>
      </c>
      <c r="B49" s="72"/>
      <c r="C49" s="73"/>
      <c r="D49" s="74"/>
      <c r="E49" s="74"/>
      <c r="F49" s="74"/>
      <c r="G49" s="74"/>
      <c r="H49" s="43"/>
      <c r="J49" s="32"/>
      <c r="AB49" s="4"/>
      <c r="AC49" s="20"/>
      <c r="AD49" s="21"/>
    </row>
    <row r="50" spans="1:30" x14ac:dyDescent="0.25">
      <c r="A50" s="70" t="s">
        <v>30</v>
      </c>
      <c r="B50" s="72"/>
      <c r="C50" s="73"/>
      <c r="D50" s="74"/>
      <c r="E50" s="74"/>
      <c r="F50" s="74"/>
      <c r="G50" s="74"/>
      <c r="H50" s="43"/>
      <c r="J50" s="32"/>
      <c r="AB50" s="4"/>
      <c r="AC50" s="20"/>
      <c r="AD50" s="21"/>
    </row>
    <row r="51" spans="1:30" x14ac:dyDescent="0.25">
      <c r="A51" s="70"/>
      <c r="B51" s="72"/>
      <c r="C51" s="73"/>
      <c r="D51" s="75"/>
      <c r="E51" s="75"/>
      <c r="F51" s="75"/>
      <c r="G51" s="74"/>
      <c r="H51" s="43"/>
      <c r="I51" s="23"/>
      <c r="J51" s="32"/>
      <c r="AB51" s="4"/>
      <c r="AC51" s="20"/>
      <c r="AD51" s="21"/>
    </row>
    <row r="52" spans="1:30" x14ac:dyDescent="0.25">
      <c r="A52" s="76" t="s">
        <v>47</v>
      </c>
      <c r="B52" s="72"/>
      <c r="C52" s="73"/>
      <c r="D52" s="75"/>
      <c r="E52" s="75"/>
      <c r="F52" s="75"/>
      <c r="G52" s="75"/>
      <c r="H52" s="44"/>
      <c r="I52" s="19"/>
      <c r="AB52" s="4"/>
      <c r="AC52" s="20"/>
      <c r="AD52" s="21"/>
    </row>
    <row r="53" spans="1:30" x14ac:dyDescent="0.25">
      <c r="A53" s="70"/>
      <c r="B53" s="72"/>
      <c r="C53" s="73"/>
      <c r="D53" s="75"/>
      <c r="E53" s="75"/>
      <c r="F53" s="75"/>
      <c r="G53" s="75"/>
      <c r="H53" s="44"/>
      <c r="I53" s="19"/>
      <c r="AB53" s="4"/>
      <c r="AC53" s="20"/>
      <c r="AD53" s="21"/>
    </row>
    <row r="54" spans="1:30" x14ac:dyDescent="0.25">
      <c r="A54" s="70"/>
      <c r="B54" s="72"/>
      <c r="C54" s="73"/>
      <c r="D54" s="75"/>
      <c r="E54" s="75"/>
      <c r="F54" s="75"/>
      <c r="G54" s="75"/>
      <c r="H54" s="44"/>
      <c r="I54" s="19"/>
      <c r="AB54" s="4"/>
      <c r="AC54" s="20"/>
      <c r="AD54" s="21"/>
    </row>
    <row r="55" spans="1:30" x14ac:dyDescent="0.25">
      <c r="A55" s="70"/>
      <c r="B55" s="72"/>
      <c r="C55" s="77"/>
      <c r="D55" s="78"/>
      <c r="E55" s="78"/>
      <c r="F55" s="78"/>
      <c r="G55" s="75"/>
      <c r="H55" s="44"/>
      <c r="I55" s="19"/>
      <c r="AB55" s="4"/>
      <c r="AC55" s="20"/>
      <c r="AD55" s="21"/>
    </row>
    <row r="56" spans="1:30" x14ac:dyDescent="0.25">
      <c r="A56" s="70"/>
      <c r="B56" s="72"/>
      <c r="C56" s="77"/>
      <c r="D56" s="78"/>
      <c r="E56" s="78"/>
      <c r="F56" s="78"/>
      <c r="G56" s="78"/>
      <c r="H56" s="45"/>
      <c r="I56" s="33"/>
      <c r="AB56" s="4"/>
      <c r="AC56" s="20"/>
      <c r="AD56" s="21"/>
    </row>
    <row r="57" spans="1:30" x14ac:dyDescent="0.25">
      <c r="A57" s="70"/>
      <c r="B57" s="72"/>
      <c r="C57" s="77"/>
      <c r="D57" s="78"/>
      <c r="E57" s="78"/>
      <c r="F57" s="78"/>
      <c r="G57" s="78"/>
      <c r="H57" s="45"/>
      <c r="I57" s="33"/>
      <c r="AB57" s="4"/>
      <c r="AD57" s="21"/>
    </row>
    <row r="58" spans="1:30" x14ac:dyDescent="0.25">
      <c r="A58" s="70"/>
      <c r="B58" s="70"/>
      <c r="C58" s="77"/>
      <c r="D58" s="79"/>
      <c r="E58" s="79"/>
      <c r="F58" s="79"/>
      <c r="G58" s="79"/>
      <c r="H58" s="46"/>
      <c r="I58" s="34"/>
      <c r="AD58" s="21"/>
    </row>
    <row r="59" spans="1:30" x14ac:dyDescent="0.25">
      <c r="A59" s="70"/>
      <c r="B59" s="70"/>
      <c r="C59" s="73"/>
      <c r="D59" s="80"/>
      <c r="E59" s="80"/>
      <c r="F59" s="80"/>
      <c r="G59" s="80"/>
      <c r="H59" s="47"/>
      <c r="I59" s="35"/>
    </row>
    <row r="60" spans="1:30" x14ac:dyDescent="0.25">
      <c r="A60" s="70"/>
      <c r="B60" s="72"/>
      <c r="C60" s="81"/>
      <c r="D60" s="70"/>
      <c r="E60" s="70"/>
      <c r="F60" s="70"/>
      <c r="G60" s="70"/>
      <c r="H60" s="49"/>
      <c r="I60" s="25"/>
    </row>
    <row r="61" spans="1:30" x14ac:dyDescent="0.25">
      <c r="A61" s="70"/>
      <c r="B61" s="72"/>
      <c r="C61" s="81"/>
      <c r="D61" s="71"/>
      <c r="E61" s="71"/>
      <c r="F61" s="71"/>
      <c r="G61" s="71"/>
      <c r="H61" s="40"/>
      <c r="I61" s="13"/>
      <c r="AC61" s="375"/>
      <c r="AD61" s="375"/>
    </row>
    <row r="62" spans="1:30" x14ac:dyDescent="0.25">
      <c r="A62" s="70"/>
      <c r="B62" s="72"/>
      <c r="C62" s="82"/>
      <c r="D62" s="383"/>
      <c r="E62" s="383"/>
      <c r="F62" s="383"/>
      <c r="G62" s="83"/>
      <c r="H62" s="50"/>
      <c r="I62" s="36"/>
      <c r="AC62" s="17"/>
      <c r="AD62" s="17"/>
    </row>
    <row r="63" spans="1:30" x14ac:dyDescent="0.25">
      <c r="A63" s="70"/>
      <c r="B63" s="72"/>
      <c r="C63" s="82"/>
      <c r="D63" s="84"/>
      <c r="E63" s="84"/>
      <c r="F63" s="84"/>
      <c r="G63" s="84"/>
      <c r="H63" s="51"/>
      <c r="I63" s="26"/>
      <c r="AB63" s="4"/>
      <c r="AC63" s="20"/>
      <c r="AD63" s="21"/>
    </row>
    <row r="64" spans="1:30" x14ac:dyDescent="0.25">
      <c r="A64" s="70"/>
      <c r="B64" s="72"/>
      <c r="C64" s="85"/>
      <c r="D64" s="86"/>
      <c r="E64" s="86"/>
      <c r="F64" s="86"/>
      <c r="G64" s="72"/>
      <c r="H64" s="54"/>
      <c r="I64" s="29"/>
      <c r="AB64" s="4"/>
      <c r="AC64" s="20"/>
      <c r="AD64" s="21"/>
    </row>
    <row r="65" spans="1:30" x14ac:dyDescent="0.25">
      <c r="A65" s="70"/>
      <c r="B65" s="72"/>
      <c r="C65" s="85"/>
      <c r="D65" s="86"/>
      <c r="E65" s="86"/>
      <c r="F65" s="86"/>
      <c r="G65" s="86"/>
      <c r="H65" s="53"/>
      <c r="I65" s="28"/>
      <c r="AB65" s="4"/>
      <c r="AC65" s="20"/>
      <c r="AD65" s="21"/>
    </row>
    <row r="66" spans="1:30" x14ac:dyDescent="0.25">
      <c r="A66" s="70"/>
      <c r="B66" s="72"/>
      <c r="C66" s="85"/>
      <c r="D66" s="86"/>
      <c r="E66" s="86"/>
      <c r="F66" s="86"/>
      <c r="G66" s="86"/>
      <c r="H66" s="53"/>
      <c r="I66" s="28"/>
      <c r="AB66" s="4"/>
      <c r="AC66" s="20"/>
      <c r="AD66" s="21"/>
    </row>
    <row r="67" spans="1:30" x14ac:dyDescent="0.25">
      <c r="A67" s="70"/>
      <c r="B67" s="72"/>
      <c r="C67" s="85"/>
      <c r="D67" s="86"/>
      <c r="E67" s="86"/>
      <c r="F67" s="86"/>
      <c r="G67" s="86"/>
      <c r="H67" s="53"/>
      <c r="I67" s="28"/>
      <c r="AB67" s="4"/>
      <c r="AC67" s="20"/>
      <c r="AD67" s="21"/>
    </row>
    <row r="68" spans="1:30" x14ac:dyDescent="0.25">
      <c r="A68" s="70"/>
      <c r="B68" s="72"/>
      <c r="C68" s="85"/>
      <c r="D68" s="86"/>
      <c r="E68" s="86"/>
      <c r="F68" s="86"/>
      <c r="G68" s="86"/>
      <c r="H68" s="53"/>
      <c r="I68" s="28"/>
      <c r="AB68" s="4"/>
      <c r="AC68" s="20"/>
      <c r="AD68" s="21"/>
    </row>
    <row r="69" spans="1:30" x14ac:dyDescent="0.25">
      <c r="A69" s="70"/>
      <c r="B69" s="72"/>
      <c r="C69" s="85"/>
      <c r="D69" s="86"/>
      <c r="E69" s="86"/>
      <c r="F69" s="86"/>
      <c r="G69" s="86"/>
      <c r="H69" s="53"/>
      <c r="I69" s="28"/>
      <c r="AB69" s="4"/>
      <c r="AC69" s="20"/>
      <c r="AD69" s="21"/>
    </row>
    <row r="70" spans="1:30" x14ac:dyDescent="0.25">
      <c r="A70" s="70"/>
      <c r="B70" s="72"/>
      <c r="C70" s="85"/>
      <c r="D70" s="86"/>
      <c r="E70" s="86"/>
      <c r="F70" s="86"/>
      <c r="G70" s="86"/>
      <c r="H70" s="53"/>
      <c r="I70" s="28"/>
      <c r="AB70" s="4"/>
      <c r="AC70" s="20"/>
      <c r="AD70" s="21"/>
    </row>
    <row r="71" spans="1:30" x14ac:dyDescent="0.25">
      <c r="A71" s="70"/>
      <c r="B71" s="87"/>
      <c r="C71" s="85"/>
      <c r="D71" s="86"/>
      <c r="E71" s="86"/>
      <c r="F71" s="86"/>
      <c r="G71" s="86"/>
      <c r="H71" s="53"/>
      <c r="I71" s="28"/>
      <c r="AB71" s="4"/>
      <c r="AC71" s="20"/>
      <c r="AD71" s="21"/>
    </row>
    <row r="72" spans="1:30" x14ac:dyDescent="0.25">
      <c r="A72" s="70"/>
      <c r="B72" s="87"/>
      <c r="C72" s="85"/>
      <c r="D72" s="86"/>
      <c r="E72" s="86"/>
      <c r="F72" s="86"/>
      <c r="G72" s="86"/>
      <c r="H72" s="53"/>
      <c r="I72" s="28"/>
      <c r="AB72" s="4"/>
      <c r="AC72" s="20"/>
      <c r="AD72" s="21"/>
    </row>
    <row r="73" spans="1:30" x14ac:dyDescent="0.25">
      <c r="A73" s="70"/>
      <c r="B73" s="87"/>
      <c r="C73" s="77"/>
      <c r="D73" s="88"/>
      <c r="E73" s="88"/>
      <c r="F73" s="88"/>
      <c r="G73" s="86"/>
      <c r="H73" s="53"/>
      <c r="I73" s="28"/>
      <c r="AB73" s="4"/>
      <c r="AC73" s="20"/>
      <c r="AD73" s="21"/>
    </row>
    <row r="74" spans="1:30" x14ac:dyDescent="0.25">
      <c r="A74" s="70"/>
      <c r="B74" s="70"/>
      <c r="C74" s="85"/>
      <c r="D74" s="88"/>
      <c r="E74" s="88"/>
      <c r="F74" s="88"/>
      <c r="G74" s="88"/>
      <c r="H74" s="55"/>
      <c r="I74" s="37"/>
      <c r="AB74" s="4"/>
      <c r="AD74" s="21"/>
    </row>
    <row r="75" spans="1:30" x14ac:dyDescent="0.25">
      <c r="A75" s="70"/>
      <c r="B75" s="70"/>
      <c r="C75" s="77"/>
      <c r="D75" s="88"/>
      <c r="E75" s="88"/>
      <c r="F75" s="88"/>
      <c r="G75" s="88"/>
      <c r="H75" s="55"/>
      <c r="I75" s="37"/>
      <c r="AD75" s="21"/>
    </row>
    <row r="76" spans="1:30" x14ac:dyDescent="0.25">
      <c r="A76" s="70"/>
      <c r="B76" s="70"/>
      <c r="C76" s="77"/>
      <c r="D76" s="88"/>
      <c r="E76" s="88"/>
      <c r="F76" s="88"/>
      <c r="G76" s="88"/>
      <c r="H76" s="55"/>
      <c r="I76" s="37"/>
    </row>
    <row r="77" spans="1:30" x14ac:dyDescent="0.25">
      <c r="A77" s="70" t="s">
        <v>34</v>
      </c>
      <c r="B77" s="70"/>
      <c r="C77" s="85"/>
      <c r="D77" s="89"/>
      <c r="E77" s="89"/>
      <c r="F77" s="89"/>
      <c r="G77" s="89"/>
      <c r="H77" s="56"/>
      <c r="I77" s="38"/>
      <c r="AC77" s="375"/>
      <c r="AD77" s="375"/>
    </row>
    <row r="78" spans="1:30" x14ac:dyDescent="0.25">
      <c r="B78" s="5"/>
      <c r="C78" s="48"/>
      <c r="D78" s="5"/>
      <c r="E78" s="5"/>
      <c r="F78" s="5"/>
      <c r="G78" s="55"/>
      <c r="H78" s="55"/>
      <c r="I78" s="37"/>
      <c r="AC78" s="17"/>
      <c r="AD78" s="17"/>
    </row>
    <row r="79" spans="1:30" x14ac:dyDescent="0.25">
      <c r="A79" s="90"/>
      <c r="B79" s="5"/>
      <c r="C79" s="48"/>
      <c r="D79" s="40"/>
      <c r="E79" s="40"/>
      <c r="F79" s="40"/>
      <c r="G79" s="40"/>
      <c r="H79" s="40"/>
      <c r="I79" s="13"/>
      <c r="AB79" s="4"/>
      <c r="AC79" s="20"/>
      <c r="AD79" s="21"/>
    </row>
    <row r="80" spans="1:30" x14ac:dyDescent="0.25">
      <c r="A80" s="5"/>
      <c r="B80" s="5"/>
      <c r="C80" s="48"/>
      <c r="D80" s="384"/>
      <c r="E80" s="384"/>
      <c r="F80" s="384"/>
      <c r="G80" s="50"/>
      <c r="H80" s="50"/>
      <c r="I80" s="36"/>
      <c r="AB80" s="4"/>
      <c r="AC80" s="20"/>
      <c r="AD80" s="21"/>
    </row>
    <row r="81" spans="1:30" x14ac:dyDescent="0.25">
      <c r="A81" s="57"/>
      <c r="B81" s="5"/>
      <c r="C81" s="5"/>
      <c r="D81" s="51"/>
      <c r="E81" s="51"/>
      <c r="F81" s="51"/>
      <c r="G81" s="51"/>
      <c r="H81" s="51"/>
      <c r="I81" s="26"/>
      <c r="AB81" s="4"/>
      <c r="AC81" s="20"/>
      <c r="AD81" s="21"/>
    </row>
    <row r="82" spans="1:30" x14ac:dyDescent="0.25">
      <c r="A82" s="58"/>
      <c r="B82" s="59"/>
      <c r="C82" s="60"/>
      <c r="D82" s="61"/>
      <c r="E82" s="44"/>
      <c r="F82" s="44"/>
      <c r="G82" s="6"/>
      <c r="H82" s="6"/>
      <c r="I82" s="2"/>
      <c r="AB82" s="4"/>
      <c r="AC82" s="20"/>
      <c r="AD82" s="21"/>
    </row>
    <row r="83" spans="1:30" x14ac:dyDescent="0.25">
      <c r="A83" s="57"/>
      <c r="B83" s="5"/>
      <c r="C83" s="52"/>
      <c r="D83" s="44"/>
      <c r="E83" s="44"/>
      <c r="F83" s="44"/>
      <c r="G83" s="44"/>
      <c r="H83" s="44"/>
      <c r="I83" s="19"/>
      <c r="AB83" s="4"/>
      <c r="AC83" s="20"/>
      <c r="AD83" s="21"/>
    </row>
    <row r="84" spans="1:30" x14ac:dyDescent="0.25">
      <c r="A84" s="39"/>
      <c r="C84" s="27"/>
      <c r="D84" s="19"/>
      <c r="E84" s="19"/>
      <c r="F84" s="19"/>
      <c r="G84" s="19"/>
      <c r="H84" s="19"/>
      <c r="I84" s="19"/>
      <c r="AB84" s="4"/>
      <c r="AC84" s="20"/>
      <c r="AD84" s="21"/>
    </row>
    <row r="85" spans="1:30" x14ac:dyDescent="0.25">
      <c r="C85" s="27"/>
      <c r="D85" s="19"/>
      <c r="E85" s="19"/>
      <c r="F85" s="19"/>
      <c r="G85" s="19"/>
      <c r="H85" s="19"/>
      <c r="I85" s="19"/>
      <c r="AB85" s="4"/>
      <c r="AC85" s="20"/>
      <c r="AD85" s="21"/>
    </row>
    <row r="86" spans="1:30" x14ac:dyDescent="0.25">
      <c r="C86" s="27"/>
      <c r="D86" s="19"/>
      <c r="E86" s="19"/>
      <c r="F86" s="19"/>
      <c r="G86" s="19"/>
      <c r="H86" s="19"/>
      <c r="I86" s="19"/>
      <c r="AB86" s="4"/>
      <c r="AC86" s="20"/>
      <c r="AD86" s="21"/>
    </row>
    <row r="87" spans="1:30" x14ac:dyDescent="0.25">
      <c r="C87" s="27"/>
      <c r="D87" s="19"/>
      <c r="E87" s="19"/>
      <c r="F87" s="19"/>
      <c r="G87" s="19"/>
      <c r="H87" s="19"/>
      <c r="I87" s="19"/>
      <c r="AB87" s="4"/>
      <c r="AC87" s="20"/>
      <c r="AD87" s="21"/>
    </row>
    <row r="88" spans="1:30" x14ac:dyDescent="0.25">
      <c r="C88" s="27"/>
      <c r="D88" s="19"/>
      <c r="E88" s="19"/>
      <c r="F88" s="19"/>
      <c r="G88" s="19"/>
      <c r="H88" s="19"/>
      <c r="I88" s="19"/>
      <c r="AB88" s="4"/>
      <c r="AC88" s="20"/>
      <c r="AD88" s="21"/>
    </row>
    <row r="89" spans="1:30" x14ac:dyDescent="0.25">
      <c r="C89" s="27"/>
      <c r="D89" s="19"/>
      <c r="E89" s="19"/>
      <c r="F89" s="19"/>
      <c r="G89" s="19"/>
      <c r="H89" s="19"/>
      <c r="I89" s="19"/>
      <c r="AB89" s="4"/>
      <c r="AC89" s="20"/>
      <c r="AD89" s="21"/>
    </row>
    <row r="90" spans="1:30" x14ac:dyDescent="0.25">
      <c r="C90" s="27"/>
      <c r="D90" s="19"/>
      <c r="E90" s="19"/>
      <c r="F90" s="19"/>
      <c r="G90" s="19"/>
      <c r="H90" s="19"/>
      <c r="I90" s="19"/>
      <c r="AB90" s="4"/>
      <c r="AD90" s="21"/>
    </row>
    <row r="91" spans="1:30" x14ac:dyDescent="0.25">
      <c r="C91" s="11"/>
      <c r="D91" s="39"/>
      <c r="E91" s="39"/>
      <c r="F91" s="39"/>
      <c r="G91" s="19"/>
      <c r="H91" s="19"/>
      <c r="I91" s="19"/>
      <c r="AD91" s="21"/>
    </row>
    <row r="92" spans="1:30" x14ac:dyDescent="0.25">
      <c r="C92" s="27"/>
      <c r="D92" s="39"/>
      <c r="E92" s="39"/>
      <c r="F92" s="39"/>
      <c r="G92" s="39"/>
      <c r="H92" s="39"/>
      <c r="I92" s="39"/>
    </row>
    <row r="93" spans="1:30" x14ac:dyDescent="0.25">
      <c r="C93" s="11"/>
      <c r="D93" s="39"/>
      <c r="E93" s="39"/>
      <c r="F93" s="39"/>
      <c r="G93" s="39"/>
      <c r="H93" s="39"/>
      <c r="I93" s="39"/>
    </row>
    <row r="94" spans="1:30" x14ac:dyDescent="0.25">
      <c r="C94" s="11"/>
      <c r="D94" s="39"/>
      <c r="E94" s="39"/>
      <c r="F94" s="39"/>
      <c r="G94" s="39"/>
      <c r="H94" s="39"/>
      <c r="I94" s="39"/>
    </row>
    <row r="95" spans="1:30" x14ac:dyDescent="0.25">
      <c r="C95" s="27"/>
      <c r="D95" s="38"/>
      <c r="E95" s="38"/>
      <c r="F95" s="38"/>
      <c r="G95" s="38"/>
      <c r="H95" s="38"/>
      <c r="I95" s="38"/>
    </row>
  </sheetData>
  <mergeCells count="10">
    <mergeCell ref="AC61:AD61"/>
    <mergeCell ref="D62:F62"/>
    <mergeCell ref="AC77:AD77"/>
    <mergeCell ref="D80:F80"/>
    <mergeCell ref="B2:I2"/>
    <mergeCell ref="D4:I4"/>
    <mergeCell ref="D5:F5"/>
    <mergeCell ref="G5:I5"/>
    <mergeCell ref="AC6:AD6"/>
    <mergeCell ref="AC23:AD23"/>
  </mergeCells>
  <pageMargins left="0.7" right="0.7" top="0.75" bottom="0.75" header="0.3" footer="0.3"/>
  <pageSetup scale="5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26</vt:i4>
      </vt:variant>
      <vt:variant>
        <vt:lpstr>Rangos con nombre</vt:lpstr>
      </vt:variant>
      <vt:variant>
        <vt:i4>19</vt:i4>
      </vt:variant>
    </vt:vector>
  </HeadingPairs>
  <TitlesOfParts>
    <vt:vector size="45" baseType="lpstr"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G17</vt:lpstr>
      <vt:lpstr>G18</vt:lpstr>
      <vt:lpstr>G19</vt:lpstr>
      <vt:lpstr>Cuadro 1</vt:lpstr>
      <vt:lpstr>G20A</vt:lpstr>
      <vt:lpstr>G20B</vt:lpstr>
      <vt:lpstr>G20C</vt:lpstr>
      <vt:lpstr>G7A</vt:lpstr>
      <vt:lpstr>G7B</vt:lpstr>
      <vt:lpstr>G7C</vt:lpstr>
      <vt:lpstr>'G1'!Área_de_impresión</vt:lpstr>
      <vt:lpstr>'G10'!Área_de_impresión</vt:lpstr>
      <vt:lpstr>'G11'!Área_de_impresión</vt:lpstr>
      <vt:lpstr>'G12'!Área_de_impresión</vt:lpstr>
      <vt:lpstr>'G13'!Área_de_impresión</vt:lpstr>
      <vt:lpstr>'G14'!Área_de_impresión</vt:lpstr>
      <vt:lpstr>'G15'!Área_de_impresión</vt:lpstr>
      <vt:lpstr>'G16'!Área_de_impresión</vt:lpstr>
      <vt:lpstr>'G2'!Área_de_impresión</vt:lpstr>
      <vt:lpstr>'G3'!Área_de_impresión</vt:lpstr>
      <vt:lpstr>'G4'!Área_de_impresión</vt:lpstr>
      <vt:lpstr>'G5'!Área_de_impresión</vt:lpstr>
      <vt:lpstr>'G6'!Área_de_impresión</vt:lpstr>
      <vt:lpstr>'G7'!Área_de_impresión</vt:lpstr>
      <vt:lpstr>G7A!Área_de_impresión</vt:lpstr>
      <vt:lpstr>G7B!Área_de_impresión</vt:lpstr>
      <vt:lpstr>G7C!Área_de_impresión</vt:lpstr>
      <vt:lpstr>'G8'!Área_de_impresión</vt:lpstr>
      <vt:lpstr>'G9'!Área_de_impresión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Castaño Lavado Jessica Fernanda</dc:creator>
  <cp:lastModifiedBy>USR_PracticanteGT19</cp:lastModifiedBy>
  <cp:lastPrinted>2017-10-30T14:52:30Z</cp:lastPrinted>
  <dcterms:created xsi:type="dcterms:W3CDTF">2012-12-26T13:53:08Z</dcterms:created>
  <dcterms:modified xsi:type="dcterms:W3CDTF">2018-03-06T16:55:23Z</dcterms:modified>
</cp:coreProperties>
</file>