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ancodelarepublica.sharepoint.com/teams/DEFI-REF/Shared Documents/General/REF/REF 2026-1/3. Página web/"/>
    </mc:Choice>
  </mc:AlternateContent>
  <xr:revisionPtr revIDLastSave="209" documentId="13_ncr:1_{57DB8060-7A42-405F-A2FD-1FA6BF2B1D69}" xr6:coauthVersionLast="47" xr6:coauthVersionMax="47" xr10:uidLastSave="{42E05F0D-1C4F-4E6F-B8DA-CBF2A4A3A69A}"/>
  <bookViews>
    <workbookView xWindow="2460" yWindow="2460" windowWidth="21600" windowHeight="11295" tabRatio="875" activeTab="13" xr2:uid="{00000000-000D-0000-FFFF-FFFF00000000}"/>
  </bookViews>
  <sheets>
    <sheet name="2.1" sheetId="232" r:id="rId1"/>
    <sheet name="Profundizacion" sheetId="208" state="hidden" r:id="rId2"/>
    <sheet name="Gráfico 2.2." sheetId="233" state="hidden" r:id="rId3"/>
    <sheet name="2.2" sheetId="246" r:id="rId4"/>
    <sheet name="2.3" sheetId="234" r:id="rId5"/>
    <sheet name="2.4" sheetId="245" r:id="rId6"/>
    <sheet name="Grafico 2.4." sheetId="235" state="hidden" r:id="rId7"/>
    <sheet name="Grafico 2.4. Panel B" sheetId="236" state="hidden" r:id="rId8"/>
    <sheet name="2.5" sheetId="237" r:id="rId9"/>
    <sheet name="Gráfico 2.5. Panel B" sheetId="238" state="hidden" r:id="rId10"/>
    <sheet name="2.6.A" sheetId="242" r:id="rId11"/>
    <sheet name="2.6.B" sheetId="243" r:id="rId12"/>
    <sheet name="2.7" sheetId="244" r:id="rId13"/>
    <sheet name="2.8" sheetId="241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" localSheetId="3" hidden="1">'2.2'!#REF!</definedName>
    <definedName name="_" localSheetId="4" hidden="1">#REF!</definedName>
    <definedName name="_" localSheetId="5" hidden="1">'2.4'!#REF!</definedName>
    <definedName name="_" localSheetId="8" hidden="1">#REF!</definedName>
    <definedName name="_" localSheetId="10" hidden="1">#REF!</definedName>
    <definedName name="_" localSheetId="11" hidden="1">#REF!</definedName>
    <definedName name="_" localSheetId="2" hidden="1">#REF!</definedName>
    <definedName name="_" localSheetId="6" hidden="1">#REF!</definedName>
    <definedName name="_" localSheetId="7" hidden="1">#REF!</definedName>
    <definedName name="_" localSheetId="9" hidden="1">#REF!</definedName>
    <definedName name="_" hidden="1">#REF!</definedName>
    <definedName name="_______h9" localSheetId="0" hidden="1">{"'Inversión Extranjera'!$A$1:$AG$74","'Inversión Extranjera'!$G$7:$AF$61"}</definedName>
    <definedName name="_______h9" localSheetId="3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8" hidden="1">{"'Inversión Extranjera'!$A$1:$AG$74","'Inversión Extranjera'!$G$7:$AF$61"}</definedName>
    <definedName name="_______h9" localSheetId="10" hidden="1">{"'Inversión Extranjera'!$A$1:$AG$74","'Inversión Extranjera'!$G$7:$AF$61"}</definedName>
    <definedName name="_______h9" localSheetId="11" hidden="1">{"'Inversión Extranjera'!$A$1:$AG$74","'Inversión Extranjera'!$G$7:$AF$61"}</definedName>
    <definedName name="_______h9" localSheetId="12" hidden="1">{"'Inversión Extranjera'!$A$1:$AG$74","'Inversión Extranjera'!$G$7:$AF$61"}</definedName>
    <definedName name="_______h9" localSheetId="2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7" hidden="1">{"'Inversión Extranjera'!$A$1:$AG$74","'Inversión Extranjera'!$G$7:$AF$61"}</definedName>
    <definedName name="_______h9" localSheetId="9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3" hidden="1">'2.2'!#REF!</definedName>
    <definedName name="______g1" localSheetId="4" hidden="1">#REF!</definedName>
    <definedName name="______g1" localSheetId="5" hidden="1">'2.4'!#REF!</definedName>
    <definedName name="______g1" localSheetId="8" hidden="1">#REF!</definedName>
    <definedName name="______g1" localSheetId="10" hidden="1">#REF!</definedName>
    <definedName name="______g1" localSheetId="11" hidden="1">#REF!</definedName>
    <definedName name="______g1" localSheetId="2" hidden="1">#REF!</definedName>
    <definedName name="______g1" localSheetId="6" hidden="1">#REF!</definedName>
    <definedName name="______g1" localSheetId="7" hidden="1">#REF!</definedName>
    <definedName name="______g1" localSheetId="9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3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8" hidden="1">{"'Inversión Extranjera'!$A$1:$AG$74","'Inversión Extranjera'!$G$7:$AF$61"}</definedName>
    <definedName name="______h9" localSheetId="10" hidden="1">{"'Inversión Extranjera'!$A$1:$AG$74","'Inversión Extranjera'!$G$7:$AF$61"}</definedName>
    <definedName name="______h9" localSheetId="11" hidden="1">{"'Inversión Extranjera'!$A$1:$AG$74","'Inversión Extranjera'!$G$7:$AF$61"}</definedName>
    <definedName name="______h9" localSheetId="12" hidden="1">{"'Inversión Extranjera'!$A$1:$AG$74","'Inversión Extranjera'!$G$7:$AF$61"}</definedName>
    <definedName name="______h9" localSheetId="2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7" hidden="1">{"'Inversión Extranjera'!$A$1:$AG$74","'Inversión Extranjera'!$G$7:$AF$61"}</definedName>
    <definedName name="______h9" localSheetId="9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3" hidden="1">'2.2'!#REF!</definedName>
    <definedName name="_____g1" localSheetId="4" hidden="1">#REF!</definedName>
    <definedName name="_____g1" localSheetId="5" hidden="1">'2.4'!#REF!</definedName>
    <definedName name="_____g1" localSheetId="8" hidden="1">#REF!</definedName>
    <definedName name="_____g1" localSheetId="10" hidden="1">#REF!</definedName>
    <definedName name="_____g1" localSheetId="11" hidden="1">#REF!</definedName>
    <definedName name="_____g1" localSheetId="2" hidden="1">#REF!</definedName>
    <definedName name="_____g1" localSheetId="6" hidden="1">#REF!</definedName>
    <definedName name="_____g1" localSheetId="7" hidden="1">#REF!</definedName>
    <definedName name="_____g1" localSheetId="9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3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8" hidden="1">{"'Inversión Extranjera'!$A$1:$AG$74","'Inversión Extranjera'!$G$7:$AF$61"}</definedName>
    <definedName name="_____h9" localSheetId="10" hidden="1">{"'Inversión Extranjera'!$A$1:$AG$74","'Inversión Extranjera'!$G$7:$AF$61"}</definedName>
    <definedName name="_____h9" localSheetId="11" hidden="1">{"'Inversión Extranjera'!$A$1:$AG$74","'Inversión Extranjera'!$G$7:$AF$61"}</definedName>
    <definedName name="_____h9" localSheetId="12" hidden="1">{"'Inversión Extranjera'!$A$1:$AG$74","'Inversión Extranjera'!$G$7:$AF$61"}</definedName>
    <definedName name="_____h9" localSheetId="2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7" hidden="1">{"'Inversión Extranjera'!$A$1:$AG$74","'Inversión Extranjera'!$G$7:$AF$61"}</definedName>
    <definedName name="_____h9" localSheetId="9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3" hidden="1">'2.2'!#REF!</definedName>
    <definedName name="____g1" localSheetId="4" hidden="1">#REF!</definedName>
    <definedName name="____g1" localSheetId="5" hidden="1">'2.4'!#REF!</definedName>
    <definedName name="____g1" localSheetId="8" hidden="1">#REF!</definedName>
    <definedName name="____g1" localSheetId="10" hidden="1">#REF!</definedName>
    <definedName name="____g1" localSheetId="11" hidden="1">#REF!</definedName>
    <definedName name="____g1" localSheetId="2" hidden="1">#REF!</definedName>
    <definedName name="____g1" localSheetId="6" hidden="1">#REF!</definedName>
    <definedName name="____g1" localSheetId="7" hidden="1">#REF!</definedName>
    <definedName name="____g1" localSheetId="9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3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8" hidden="1">{"'Inversión Extranjera'!$A$1:$AG$74","'Inversión Extranjera'!$G$7:$AF$61"}</definedName>
    <definedName name="____h9" localSheetId="10" hidden="1">{"'Inversión Extranjera'!$A$1:$AG$74","'Inversión Extranjera'!$G$7:$AF$61"}</definedName>
    <definedName name="____h9" localSheetId="11" hidden="1">{"'Inversión Extranjera'!$A$1:$AG$74","'Inversión Extranjera'!$G$7:$AF$61"}</definedName>
    <definedName name="____h9" localSheetId="12" hidden="1">{"'Inversión Extranjera'!$A$1:$AG$74","'Inversión Extranjera'!$G$7:$AF$61"}</definedName>
    <definedName name="____h9" localSheetId="2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7" hidden="1">{"'Inversión Extranjera'!$A$1:$AG$74","'Inversión Extranjera'!$G$7:$AF$61"}</definedName>
    <definedName name="____h9" localSheetId="9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3" hidden="1">'2.2'!#REF!</definedName>
    <definedName name="___g1" localSheetId="4" hidden="1">#REF!</definedName>
    <definedName name="___g1" localSheetId="5" hidden="1">'2.4'!#REF!</definedName>
    <definedName name="___g1" localSheetId="8" hidden="1">#REF!</definedName>
    <definedName name="___g1" localSheetId="10" hidden="1">#REF!</definedName>
    <definedName name="___g1" localSheetId="11" hidden="1">#REF!</definedName>
    <definedName name="___g1" localSheetId="2" hidden="1">#REF!</definedName>
    <definedName name="___g1" localSheetId="6" hidden="1">#REF!</definedName>
    <definedName name="___g1" localSheetId="7" hidden="1">#REF!</definedName>
    <definedName name="___g1" localSheetId="9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3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8" hidden="1">{"'Inversión Extranjera'!$A$1:$AG$74","'Inversión Extranjera'!$G$7:$AF$61"}</definedName>
    <definedName name="___h9" localSheetId="10" hidden="1">{"'Inversión Extranjera'!$A$1:$AG$74","'Inversión Extranjera'!$G$7:$AF$61"}</definedName>
    <definedName name="___h9" localSheetId="11" hidden="1">{"'Inversión Extranjera'!$A$1:$AG$74","'Inversión Extranjera'!$G$7:$AF$61"}</definedName>
    <definedName name="___h9" localSheetId="12" hidden="1">{"'Inversión Extranjera'!$A$1:$AG$74","'Inversión Extranjera'!$G$7:$AF$61"}</definedName>
    <definedName name="___h9" localSheetId="2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7" hidden="1">{"'Inversión Extranjera'!$A$1:$AG$74","'Inversión Extranjera'!$G$7:$AF$61"}</definedName>
    <definedName name="___h9" localSheetId="9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3" hidden="1">'2.2'!#REF!</definedName>
    <definedName name="__1__123Graph_AGRßFICO_1B" localSheetId="4" hidden="1">#REF!</definedName>
    <definedName name="__1__123Graph_AGRßFICO_1B" localSheetId="5" hidden="1">'2.4'!#REF!</definedName>
    <definedName name="__1__123Graph_AGRßFICO_1B" localSheetId="8" hidden="1">#REF!</definedName>
    <definedName name="__1__123Graph_AGRßFICO_1B" localSheetId="10" hidden="1">#REF!</definedName>
    <definedName name="__1__123Graph_AGRßFICO_1B" localSheetId="11" hidden="1">#REF!</definedName>
    <definedName name="__1__123Graph_AGRßFICO_1B" localSheetId="2" hidden="1">#REF!</definedName>
    <definedName name="__1__123Graph_AGRßFICO_1B" localSheetId="6" hidden="1">#REF!</definedName>
    <definedName name="__1__123Graph_AGRßFICO_1B" localSheetId="7" hidden="1">#REF!</definedName>
    <definedName name="__1__123Graph_AGRßFICO_1B" localSheetId="9" hidden="1">#REF!</definedName>
    <definedName name="__1__123Graph_AGRßFICO_1B" hidden="1">#REF!</definedName>
    <definedName name="__123Graph_A" localSheetId="3" hidden="1">'2.2'!#REF!</definedName>
    <definedName name="__123Graph_A" localSheetId="4" hidden="1">#REF!</definedName>
    <definedName name="__123Graph_A" localSheetId="5" hidden="1">'2.4'!#REF!</definedName>
    <definedName name="__123Graph_A" localSheetId="8" hidden="1">#REF!</definedName>
    <definedName name="__123Graph_A" localSheetId="11" hidden="1">#REF!</definedName>
    <definedName name="__123Graph_A" localSheetId="2" hidden="1">#REF!</definedName>
    <definedName name="__123Graph_A" localSheetId="6" hidden="1">#REF!</definedName>
    <definedName name="__123Graph_A" localSheetId="7" hidden="1">#REF!</definedName>
    <definedName name="__123Graph_A" localSheetId="9" hidden="1">#REF!</definedName>
    <definedName name="__123Graph_A" hidden="1">#REF!</definedName>
    <definedName name="__123Graph_AChart1" localSheetId="5" hidden="1">'[1]Chart 6'!$C$26:$AB$26</definedName>
    <definedName name="__123Graph_AChart1" localSheetId="10" hidden="1">'[1]Chart 6'!$C$26:$AB$26</definedName>
    <definedName name="__123Graph_AChart1" localSheetId="11" hidden="1">#REF!</definedName>
    <definedName name="__123Graph_AChart1" localSheetId="12" hidden="1">#REF!</definedName>
    <definedName name="__123Graph_AChart1" hidden="1">#REF!</definedName>
    <definedName name="__123Graph_AGraph2" localSheetId="5" hidden="1">[2]Datos!$N$115:$DA$115</definedName>
    <definedName name="__123Graph_AGraph2" localSheetId="10" hidden="1">[2]Datos!$N$115:$DA$115</definedName>
    <definedName name="__123Graph_AGraph2" localSheetId="11" hidden="1">#REF!</definedName>
    <definedName name="__123Graph_AGraph2" localSheetId="12" hidden="1">#REF!</definedName>
    <definedName name="__123Graph_AGraph2" hidden="1">#REF!</definedName>
    <definedName name="__123Graph_AMONEY" localSheetId="3" hidden="1">'2.2'!#REF!</definedName>
    <definedName name="__123Graph_AMONEY" localSheetId="4" hidden="1">#REF!</definedName>
    <definedName name="__123Graph_AMONEY" localSheetId="5" hidden="1">'[3]Table 4'!#REF!</definedName>
    <definedName name="__123Graph_AMONEY" localSheetId="8" hidden="1">#REF!</definedName>
    <definedName name="__123Graph_AMONEY" localSheetId="10" hidden="1">'[3]Table 4'!#REF!</definedName>
    <definedName name="__123Graph_AMONEY" localSheetId="11" hidden="1">#REF!</definedName>
    <definedName name="__123Graph_AMONEY" localSheetId="2" hidden="1">#REF!</definedName>
    <definedName name="__123Graph_AMONEY" localSheetId="6" hidden="1">#REF!</definedName>
    <definedName name="__123Graph_AMONEY" localSheetId="7" hidden="1">#REF!</definedName>
    <definedName name="__123Graph_AMONEY" localSheetId="9" hidden="1">#REF!</definedName>
    <definedName name="__123Graph_AMONEY" hidden="1">#REF!</definedName>
    <definedName name="__123Graph_Atcr" localSheetId="5" hidden="1">[2]Datos!$D$165:$K$165</definedName>
    <definedName name="__123Graph_Atcr" localSheetId="10" hidden="1">[2]Datos!$D$165:$K$165</definedName>
    <definedName name="__123Graph_Atcr" localSheetId="11" hidden="1">#REF!</definedName>
    <definedName name="__123Graph_Atcr" localSheetId="12" hidden="1">#REF!</definedName>
    <definedName name="__123Graph_Atcr" hidden="1">#REF!</definedName>
    <definedName name="__123Graph_B" localSheetId="3" hidden="1">'2.2'!#REF!</definedName>
    <definedName name="__123Graph_B" localSheetId="4" hidden="1">#REF!</definedName>
    <definedName name="__123Graph_B" localSheetId="5" hidden="1">[4]GDEr!#REF!</definedName>
    <definedName name="__123Graph_B" localSheetId="8" hidden="1">#REF!</definedName>
    <definedName name="__123Graph_B" localSheetId="10" hidden="1">[4]GDEr!#REF!</definedName>
    <definedName name="__123Graph_B" localSheetId="11" hidden="1">#REF!</definedName>
    <definedName name="__123Graph_B" localSheetId="2" hidden="1">#REF!</definedName>
    <definedName name="__123Graph_B" localSheetId="6" hidden="1">#REF!</definedName>
    <definedName name="__123Graph_B" localSheetId="7" hidden="1">#REF!</definedName>
    <definedName name="__123Graph_B" localSheetId="9" hidden="1">#REF!</definedName>
    <definedName name="__123Graph_B" hidden="1">#REF!</definedName>
    <definedName name="__123Graph_BCOMPEXP" localSheetId="3" hidden="1">'2.2'!#REF!</definedName>
    <definedName name="__123Graph_BCOMPEXP" localSheetId="4" hidden="1">#REF!</definedName>
    <definedName name="__123Graph_BCOMPEXP" localSheetId="5" hidden="1">[5]OUT!#REF!</definedName>
    <definedName name="__123Graph_BCOMPEXP" localSheetId="8" hidden="1">#REF!</definedName>
    <definedName name="__123Graph_BCOMPEXP" localSheetId="10" hidden="1">[5]OUT!#REF!</definedName>
    <definedName name="__123Graph_BCOMPEXP" localSheetId="11" hidden="1">#REF!</definedName>
    <definedName name="__123Graph_BCOMPEXP" localSheetId="2" hidden="1">#REF!</definedName>
    <definedName name="__123Graph_BCOMPEXP" localSheetId="6" hidden="1">#REF!</definedName>
    <definedName name="__123Graph_BCOMPEXP" localSheetId="7" hidden="1">#REF!</definedName>
    <definedName name="__123Graph_BCOMPEXP" localSheetId="9" hidden="1">#REF!</definedName>
    <definedName name="__123Graph_BCOMPEXP" hidden="1">#REF!</definedName>
    <definedName name="__123Graph_BGraph2" localSheetId="5" hidden="1">[2]Datos!$N$112:$DA$112</definedName>
    <definedName name="__123Graph_BGraph2" localSheetId="10" hidden="1">[2]Datos!$N$112:$DA$112</definedName>
    <definedName name="__123Graph_BGraph2" localSheetId="11" hidden="1">#REF!</definedName>
    <definedName name="__123Graph_BGraph2" localSheetId="12" hidden="1">#REF!</definedName>
    <definedName name="__123Graph_BGraph2" hidden="1">#REF!</definedName>
    <definedName name="__123Graph_BINVEST" localSheetId="3" hidden="1">'2.2'!#REF!</definedName>
    <definedName name="__123Graph_BINVEST" localSheetId="4" hidden="1">#REF!</definedName>
    <definedName name="__123Graph_BINVEST" localSheetId="5" hidden="1">[5]OUT!#REF!</definedName>
    <definedName name="__123Graph_BINVEST" localSheetId="8" hidden="1">#REF!</definedName>
    <definedName name="__123Graph_BINVEST" localSheetId="10" hidden="1">[5]OUT!#REF!</definedName>
    <definedName name="__123Graph_BINVEST" localSheetId="11" hidden="1">#REF!</definedName>
    <definedName name="__123Graph_BINVEST" localSheetId="2" hidden="1">#REF!</definedName>
    <definedName name="__123Graph_BINVEST" localSheetId="6" hidden="1">#REF!</definedName>
    <definedName name="__123Graph_BINVEST" localSheetId="7" hidden="1">#REF!</definedName>
    <definedName name="__123Graph_BINVEST" localSheetId="9" hidden="1">#REF!</definedName>
    <definedName name="__123Graph_BINVEST" hidden="1">#REF!</definedName>
    <definedName name="__123Graph_BKUWAIT6" localSheetId="3" hidden="1">'2.2'!#REF!</definedName>
    <definedName name="__123Graph_BKUWAIT6" localSheetId="4" hidden="1">#REF!</definedName>
    <definedName name="__123Graph_BKUWAIT6" localSheetId="5" hidden="1">[5]OUT!#REF!</definedName>
    <definedName name="__123Graph_BKUWAIT6" localSheetId="8" hidden="1">#REF!</definedName>
    <definedName name="__123Graph_BKUWAIT6" localSheetId="10" hidden="1">[5]OUT!#REF!</definedName>
    <definedName name="__123Graph_BKUWAIT6" localSheetId="11" hidden="1">#REF!</definedName>
    <definedName name="__123Graph_BKUWAIT6" localSheetId="2" hidden="1">#REF!</definedName>
    <definedName name="__123Graph_BKUWAIT6" localSheetId="6" hidden="1">#REF!</definedName>
    <definedName name="__123Graph_BKUWAIT6" localSheetId="7" hidden="1">#REF!</definedName>
    <definedName name="__123Graph_BKUWAIT6" localSheetId="9" hidden="1">#REF!</definedName>
    <definedName name="__123Graph_BKUWAIT6" hidden="1">#REF!</definedName>
    <definedName name="__123Graph_BMONEY" localSheetId="3" hidden="1">'2.2'!#REF!</definedName>
    <definedName name="__123Graph_BMONEY" localSheetId="4" hidden="1">#REF!</definedName>
    <definedName name="__123Graph_BMONEY" localSheetId="5" hidden="1">'[3]Table 4'!#REF!</definedName>
    <definedName name="__123Graph_BMONEY" localSheetId="8" hidden="1">#REF!</definedName>
    <definedName name="__123Graph_BMONEY" localSheetId="10" hidden="1">'[3]Table 4'!#REF!</definedName>
    <definedName name="__123Graph_BMONEY" localSheetId="11" hidden="1">#REF!</definedName>
    <definedName name="__123Graph_BMONEY" localSheetId="2" hidden="1">#REF!</definedName>
    <definedName name="__123Graph_BMONEY" localSheetId="6" hidden="1">#REF!</definedName>
    <definedName name="__123Graph_BMONEY" localSheetId="7" hidden="1">#REF!</definedName>
    <definedName name="__123Graph_BMONEY" localSheetId="9" hidden="1">#REF!</definedName>
    <definedName name="__123Graph_BMONEY" hidden="1">#REF!</definedName>
    <definedName name="__123Graph_C" localSheetId="3" hidden="1">'2.2'!#REF!</definedName>
    <definedName name="__123Graph_C" localSheetId="4" hidden="1">#REF!</definedName>
    <definedName name="__123Graph_C" localSheetId="5" hidden="1">'2.4'!#REF!</definedName>
    <definedName name="__123Graph_C" localSheetId="8" hidden="1">#REF!</definedName>
    <definedName name="__123Graph_C" localSheetId="10" hidden="1">#REF!</definedName>
    <definedName name="__123Graph_C" localSheetId="11" hidden="1">#REF!</definedName>
    <definedName name="__123Graph_C" localSheetId="2" hidden="1">#REF!</definedName>
    <definedName name="__123Graph_C" localSheetId="6" hidden="1">#REF!</definedName>
    <definedName name="__123Graph_C" localSheetId="7" hidden="1">#REF!</definedName>
    <definedName name="__123Graph_C" localSheetId="9" hidden="1">#REF!</definedName>
    <definedName name="__123Graph_C" hidden="1">#REF!</definedName>
    <definedName name="__123Graph_CMONEY" localSheetId="3" hidden="1">'2.2'!#REF!</definedName>
    <definedName name="__123Graph_CMONEY" localSheetId="4" hidden="1">#REF!</definedName>
    <definedName name="__123Graph_CMONEY" localSheetId="5" hidden="1">'[3]Table 4'!#REF!</definedName>
    <definedName name="__123Graph_CMONEY" localSheetId="8" hidden="1">#REF!</definedName>
    <definedName name="__123Graph_CMONEY" localSheetId="10" hidden="1">'[3]Table 4'!#REF!</definedName>
    <definedName name="__123Graph_CMONEY" localSheetId="11" hidden="1">#REF!</definedName>
    <definedName name="__123Graph_CMONEY" localSheetId="2" hidden="1">#REF!</definedName>
    <definedName name="__123Graph_CMONEY" localSheetId="6" hidden="1">#REF!</definedName>
    <definedName name="__123Graph_CMONEY" localSheetId="7" hidden="1">#REF!</definedName>
    <definedName name="__123Graph_CMONEY" localSheetId="9" hidden="1">#REF!</definedName>
    <definedName name="__123Graph_CMONEY" hidden="1">#REF!</definedName>
    <definedName name="__123Graph_D" localSheetId="5" hidden="1">[6]Database!$L$163:$L$163</definedName>
    <definedName name="__123Graph_D" localSheetId="10" hidden="1">[6]Database!$L$163:$L$163</definedName>
    <definedName name="__123Graph_D" localSheetId="11" hidden="1">#REF!</definedName>
    <definedName name="__123Graph_D" localSheetId="12" hidden="1">#REF!</definedName>
    <definedName name="__123Graph_D" hidden="1">#REF!</definedName>
    <definedName name="__123Graph_DFISCDEV1" localSheetId="3" hidden="1">'2.2'!#REF!</definedName>
    <definedName name="__123Graph_DFISCDEV1" localSheetId="4" hidden="1">#REF!</definedName>
    <definedName name="__123Graph_DFISCDEV1" localSheetId="5" hidden="1">[5]OUT!#REF!</definedName>
    <definedName name="__123Graph_DFISCDEV1" localSheetId="8" hidden="1">#REF!</definedName>
    <definedName name="__123Graph_DFISCDEV1" localSheetId="10" hidden="1">[5]OUT!#REF!</definedName>
    <definedName name="__123Graph_DFISCDEV1" localSheetId="11" hidden="1">#REF!</definedName>
    <definedName name="__123Graph_DFISCDEV1" localSheetId="2" hidden="1">#REF!</definedName>
    <definedName name="__123Graph_DFISCDEV1" localSheetId="6" hidden="1">#REF!</definedName>
    <definedName name="__123Graph_DFISCDEV1" localSheetId="7" hidden="1">#REF!</definedName>
    <definedName name="__123Graph_DFISCDEV1" localSheetId="9" hidden="1">#REF!</definedName>
    <definedName name="__123Graph_DFISCDEV1" hidden="1">#REF!</definedName>
    <definedName name="__123Graph_DINVEST" localSheetId="3" hidden="1">'2.2'!#REF!</definedName>
    <definedName name="__123Graph_DINVEST" localSheetId="4" hidden="1">#REF!</definedName>
    <definedName name="__123Graph_DINVEST" localSheetId="5" hidden="1">[5]OUT!#REF!</definedName>
    <definedName name="__123Graph_DINVEST" localSheetId="8" hidden="1">#REF!</definedName>
    <definedName name="__123Graph_DINVEST" localSheetId="10" hidden="1">[5]OUT!#REF!</definedName>
    <definedName name="__123Graph_DINVEST" localSheetId="11" hidden="1">#REF!</definedName>
    <definedName name="__123Graph_DINVEST" localSheetId="2" hidden="1">#REF!</definedName>
    <definedName name="__123Graph_DINVEST" localSheetId="6" hidden="1">#REF!</definedName>
    <definedName name="__123Graph_DINVEST" localSheetId="7" hidden="1">#REF!</definedName>
    <definedName name="__123Graph_DINVEST" localSheetId="9" hidden="1">#REF!</definedName>
    <definedName name="__123Graph_DINVEST" hidden="1">#REF!</definedName>
    <definedName name="__123Graph_DKUWAIT5" localSheetId="3" hidden="1">'2.2'!#REF!</definedName>
    <definedName name="__123Graph_DKUWAIT5" localSheetId="4" hidden="1">#REF!</definedName>
    <definedName name="__123Graph_DKUWAIT5" localSheetId="5" hidden="1">[5]OUT!#REF!</definedName>
    <definedName name="__123Graph_DKUWAIT5" localSheetId="8" hidden="1">#REF!</definedName>
    <definedName name="__123Graph_DKUWAIT5" localSheetId="10" hidden="1">[5]OUT!#REF!</definedName>
    <definedName name="__123Graph_DKUWAIT5" localSheetId="11" hidden="1">#REF!</definedName>
    <definedName name="__123Graph_DKUWAIT5" localSheetId="2" hidden="1">#REF!</definedName>
    <definedName name="__123Graph_DKUWAIT5" localSheetId="6" hidden="1">#REF!</definedName>
    <definedName name="__123Graph_DKUWAIT5" localSheetId="7" hidden="1">#REF!</definedName>
    <definedName name="__123Graph_DKUWAIT5" localSheetId="9" hidden="1">#REF!</definedName>
    <definedName name="__123Graph_DKUWAIT5" hidden="1">#REF!</definedName>
    <definedName name="__123Graph_DMONEY" localSheetId="3" hidden="1">'2.2'!#REF!</definedName>
    <definedName name="__123Graph_DMONEY" localSheetId="4" hidden="1">#REF!</definedName>
    <definedName name="__123Graph_DMONEY" localSheetId="5" hidden="1">'[3]Table 4'!#REF!</definedName>
    <definedName name="__123Graph_DMONEY" localSheetId="8" hidden="1">#REF!</definedName>
    <definedName name="__123Graph_DMONEY" localSheetId="10" hidden="1">'[3]Table 4'!#REF!</definedName>
    <definedName name="__123Graph_DMONEY" localSheetId="11" hidden="1">#REF!</definedName>
    <definedName name="__123Graph_DMONEY" localSheetId="2" hidden="1">#REF!</definedName>
    <definedName name="__123Graph_DMONEY" localSheetId="6" hidden="1">#REF!</definedName>
    <definedName name="__123Graph_DMONEY" localSheetId="7" hidden="1">#REF!</definedName>
    <definedName name="__123Graph_DMONEY" localSheetId="9" hidden="1">#REF!</definedName>
    <definedName name="__123Graph_DMONEY" hidden="1">#REF!</definedName>
    <definedName name="__123Graph_E" localSheetId="5" hidden="1">[7]Database!$G$59:$G$63</definedName>
    <definedName name="__123Graph_E" localSheetId="10" hidden="1">[7]Database!$G$59:$G$63</definedName>
    <definedName name="__123Graph_E" localSheetId="11" hidden="1">#REF!</definedName>
    <definedName name="__123Graph_E" localSheetId="12" hidden="1">#REF!</definedName>
    <definedName name="__123Graph_E" hidden="1">#REF!</definedName>
    <definedName name="__123Graph_EFISCDEV1" localSheetId="3" hidden="1">'2.2'!#REF!</definedName>
    <definedName name="__123Graph_EFISCDEV1" localSheetId="4" hidden="1">#REF!</definedName>
    <definedName name="__123Graph_EFISCDEV1" localSheetId="5" hidden="1">[5]OUT!#REF!</definedName>
    <definedName name="__123Graph_EFISCDEV1" localSheetId="8" hidden="1">#REF!</definedName>
    <definedName name="__123Graph_EFISCDEV1" localSheetId="10" hidden="1">[5]OUT!#REF!</definedName>
    <definedName name="__123Graph_EFISCDEV1" localSheetId="11" hidden="1">#REF!</definedName>
    <definedName name="__123Graph_EFISCDEV1" localSheetId="2" hidden="1">#REF!</definedName>
    <definedName name="__123Graph_EFISCDEV1" localSheetId="6" hidden="1">#REF!</definedName>
    <definedName name="__123Graph_EFISCDEV1" localSheetId="7" hidden="1">#REF!</definedName>
    <definedName name="__123Graph_EFISCDEV1" localSheetId="9" hidden="1">#REF!</definedName>
    <definedName name="__123Graph_EFISCDEV1" hidden="1">#REF!</definedName>
    <definedName name="__123Graph_EINVEST" localSheetId="3" hidden="1">'2.2'!#REF!</definedName>
    <definedName name="__123Graph_EINVEST" localSheetId="4" hidden="1">#REF!</definedName>
    <definedName name="__123Graph_EINVEST" localSheetId="5" hidden="1">[5]OUT!#REF!</definedName>
    <definedName name="__123Graph_EINVEST" localSheetId="8" hidden="1">#REF!</definedName>
    <definedName name="__123Graph_EINVEST" localSheetId="10" hidden="1">[5]OUT!#REF!</definedName>
    <definedName name="__123Graph_EINVEST" localSheetId="11" hidden="1">#REF!</definedName>
    <definedName name="__123Graph_EINVEST" localSheetId="2" hidden="1">#REF!</definedName>
    <definedName name="__123Graph_EINVEST" localSheetId="6" hidden="1">#REF!</definedName>
    <definedName name="__123Graph_EINVEST" localSheetId="7" hidden="1">#REF!</definedName>
    <definedName name="__123Graph_EINVEST" localSheetId="9" hidden="1">#REF!</definedName>
    <definedName name="__123Graph_EINVEST" hidden="1">#REF!</definedName>
    <definedName name="__123Graph_EKUWAIT5" localSheetId="3" hidden="1">'2.2'!#REF!</definedName>
    <definedName name="__123Graph_EKUWAIT5" localSheetId="4" hidden="1">#REF!</definedName>
    <definedName name="__123Graph_EKUWAIT5" localSheetId="5" hidden="1">[5]OUT!#REF!</definedName>
    <definedName name="__123Graph_EKUWAIT5" localSheetId="8" hidden="1">#REF!</definedName>
    <definedName name="__123Graph_EKUWAIT5" localSheetId="10" hidden="1">[5]OUT!#REF!</definedName>
    <definedName name="__123Graph_EKUWAIT5" localSheetId="11" hidden="1">#REF!</definedName>
    <definedName name="__123Graph_EKUWAIT5" localSheetId="2" hidden="1">#REF!</definedName>
    <definedName name="__123Graph_EKUWAIT5" localSheetId="6" hidden="1">#REF!</definedName>
    <definedName name="__123Graph_EKUWAIT5" localSheetId="7" hidden="1">#REF!</definedName>
    <definedName name="__123Graph_EKUWAIT5" localSheetId="9" hidden="1">#REF!</definedName>
    <definedName name="__123Graph_EKUWAIT5" hidden="1">#REF!</definedName>
    <definedName name="__123Graph_F" localSheetId="5" hidden="1">[7]Database!$H$59:$H$63</definedName>
    <definedName name="__123Graph_F" localSheetId="10" hidden="1">[7]Database!$H$59:$H$63</definedName>
    <definedName name="__123Graph_F" localSheetId="11" hidden="1">#REF!</definedName>
    <definedName name="__123Graph_F" localSheetId="12" hidden="1">#REF!</definedName>
    <definedName name="__123Graph_F" hidden="1">#REF!</definedName>
    <definedName name="__123Graph_LBL_Atcr" localSheetId="5" hidden="1">[2]Datos!$D$165:$K$165</definedName>
    <definedName name="__123Graph_LBL_Atcr" localSheetId="10" hidden="1">[2]Datos!$D$165:$K$165</definedName>
    <definedName name="__123Graph_LBL_Atcr" localSheetId="11" hidden="1">#REF!</definedName>
    <definedName name="__123Graph_LBL_Atcr" localSheetId="12" hidden="1">#REF!</definedName>
    <definedName name="__123Graph_LBL_Atcr" hidden="1">#REF!</definedName>
    <definedName name="__123Graph_X" localSheetId="3" hidden="1">'2.2'!#REF!</definedName>
    <definedName name="__123Graph_X" localSheetId="4" hidden="1">#REF!</definedName>
    <definedName name="__123Graph_X" localSheetId="5" hidden="1">[8]BOP!#REF!</definedName>
    <definedName name="__123Graph_X" localSheetId="8" hidden="1">#REF!</definedName>
    <definedName name="__123Graph_X" localSheetId="10" hidden="1">[8]BOP!#REF!</definedName>
    <definedName name="__123Graph_X" localSheetId="11" hidden="1">#REF!</definedName>
    <definedName name="__123Graph_X" localSheetId="2" hidden="1">#REF!</definedName>
    <definedName name="__123Graph_X" localSheetId="6" hidden="1">#REF!</definedName>
    <definedName name="__123Graph_X" localSheetId="7" hidden="1">#REF!</definedName>
    <definedName name="__123Graph_X" localSheetId="9" hidden="1">#REF!</definedName>
    <definedName name="__123Graph_X" hidden="1">#REF!</definedName>
    <definedName name="__123Graph_XChart1" localSheetId="5" hidden="1">'[1]Chart 6'!$C$5:$AA$5</definedName>
    <definedName name="__123Graph_XChart1" localSheetId="10" hidden="1">'[1]Chart 6'!$C$5:$AA$5</definedName>
    <definedName name="__123Graph_XChart1" localSheetId="11" hidden="1">#REF!</definedName>
    <definedName name="__123Graph_XChart1" localSheetId="12" hidden="1">#REF!</definedName>
    <definedName name="__123Graph_XChart1" hidden="1">#REF!</definedName>
    <definedName name="__123Graph_XGRAPH1" localSheetId="3" hidden="1">'2.2'!#REF!</definedName>
    <definedName name="__123Graph_XGRAPH1" localSheetId="4" hidden="1">#REF!</definedName>
    <definedName name="__123Graph_XGRAPH1" localSheetId="5" hidden="1">[8]BOP!#REF!</definedName>
    <definedName name="__123Graph_XGRAPH1" localSheetId="8" hidden="1">#REF!</definedName>
    <definedName name="__123Graph_XGRAPH1" localSheetId="10" hidden="1">[8]BOP!#REF!</definedName>
    <definedName name="__123Graph_XGRAPH1" localSheetId="11" hidden="1">#REF!</definedName>
    <definedName name="__123Graph_XGRAPH1" localSheetId="2" hidden="1">#REF!</definedName>
    <definedName name="__123Graph_XGRAPH1" localSheetId="6" hidden="1">#REF!</definedName>
    <definedName name="__123Graph_XGRAPH1" localSheetId="7" hidden="1">#REF!</definedName>
    <definedName name="__123Graph_XGRAPH1" localSheetId="9" hidden="1">#REF!</definedName>
    <definedName name="__123Graph_XGRAPH1" hidden="1">#REF!</definedName>
    <definedName name="__2__123Graph_XGRßFICO_1B" localSheetId="3" hidden="1">'2.2'!#REF!</definedName>
    <definedName name="__2__123Graph_XGRßFICO_1B" localSheetId="4" hidden="1">#REF!</definedName>
    <definedName name="__2__123Graph_XGRßFICO_1B" localSheetId="5" hidden="1">'2.4'!#REF!</definedName>
    <definedName name="__2__123Graph_XGRßFICO_1B" localSheetId="8" hidden="1">#REF!</definedName>
    <definedName name="__2__123Graph_XGRßFICO_1B" localSheetId="10" hidden="1">#REF!</definedName>
    <definedName name="__2__123Graph_XGRßFICO_1B" localSheetId="11" hidden="1">#REF!</definedName>
    <definedName name="__2__123Graph_XGRßFICO_1B" localSheetId="2" hidden="1">#REF!</definedName>
    <definedName name="__2__123Graph_XGRßFICO_1B" localSheetId="6" hidden="1">#REF!</definedName>
    <definedName name="__2__123Graph_XGRßFICO_1B" localSheetId="7" hidden="1">#REF!</definedName>
    <definedName name="__2__123Graph_XGRßFICO_1B" localSheetId="9" hidden="1">#REF!</definedName>
    <definedName name="__2__123Graph_XGRßFICO_1B" hidden="1">#REF!</definedName>
    <definedName name="__g1" localSheetId="3" hidden="1">'2.2'!#REF!</definedName>
    <definedName name="__g1" localSheetId="4" hidden="1">#REF!</definedName>
    <definedName name="__g1" localSheetId="5" hidden="1">'2.4'!#REF!</definedName>
    <definedName name="__g1" localSheetId="8" hidden="1">#REF!</definedName>
    <definedName name="__g1" localSheetId="11" hidden="1">#REF!</definedName>
    <definedName name="__g1" localSheetId="2" hidden="1">#REF!</definedName>
    <definedName name="__g1" localSheetId="6" hidden="1">#REF!</definedName>
    <definedName name="__g1" localSheetId="7" hidden="1">#REF!</definedName>
    <definedName name="__g1" localSheetId="9" hidden="1">#REF!</definedName>
    <definedName name="__g1" hidden="1">#REF!</definedName>
    <definedName name="__xlfn.RTD" hidden="1">#NAME?</definedName>
    <definedName name="_1______123Graph_XGRßFICO_1B" localSheetId="3" hidden="1">'2.2'!#REF!</definedName>
    <definedName name="_1______123Graph_XGRßFICO_1B" localSheetId="4" hidden="1">#REF!</definedName>
    <definedName name="_1______123Graph_XGRßFICO_1B" localSheetId="5" hidden="1">'2.4'!#REF!</definedName>
    <definedName name="_1______123Graph_XGRßFICO_1B" localSheetId="8" hidden="1">#REF!</definedName>
    <definedName name="_1______123Graph_XGRßFICO_1B" localSheetId="10" hidden="1">#REF!</definedName>
    <definedName name="_1______123Graph_XGRßFICO_1B" localSheetId="11" hidden="1">#REF!</definedName>
    <definedName name="_1______123Graph_XGRßFICO_1B" localSheetId="2" hidden="1">#REF!</definedName>
    <definedName name="_1______123Graph_XGRßFICO_1B" localSheetId="6" hidden="1">#REF!</definedName>
    <definedName name="_1______123Graph_XGRßFICO_1B" localSheetId="7" hidden="1">#REF!</definedName>
    <definedName name="_1______123Graph_XGRßFICO_1B" localSheetId="9" hidden="1">#REF!</definedName>
    <definedName name="_1______123Graph_XGRßFICO_1B" hidden="1">#REF!</definedName>
    <definedName name="_1____123Graph_AGRßFICO_1B" localSheetId="3" hidden="1">'2.2'!#REF!</definedName>
    <definedName name="_1____123Graph_AGRßFICO_1B" localSheetId="4" hidden="1">#REF!</definedName>
    <definedName name="_1____123Graph_AGRßFICO_1B" localSheetId="5" hidden="1">'2.4'!#REF!</definedName>
    <definedName name="_1____123Graph_AGRßFICO_1B" localSheetId="8" hidden="1">#REF!</definedName>
    <definedName name="_1____123Graph_AGRßFICO_1B" localSheetId="11" hidden="1">#REF!</definedName>
    <definedName name="_1____123Graph_AGRßFICO_1B" localSheetId="2" hidden="1">#REF!</definedName>
    <definedName name="_1____123Graph_AGRßFICO_1B" localSheetId="6" hidden="1">#REF!</definedName>
    <definedName name="_1____123Graph_AGRßFICO_1B" localSheetId="7" hidden="1">#REF!</definedName>
    <definedName name="_1____123Graph_AGRßFICO_1B" localSheetId="9" hidden="1">#REF!</definedName>
    <definedName name="_1____123Graph_AGRßFICO_1B" hidden="1">#REF!</definedName>
    <definedName name="_1__123Graph_ACHART_2" localSheetId="3" hidden="1">'2.2'!#REF!</definedName>
    <definedName name="_1__123Graph_ACHART_2" localSheetId="4" hidden="1">#REF!</definedName>
    <definedName name="_1__123Graph_ACHART_2" localSheetId="5" hidden="1">'2.4'!#REF!</definedName>
    <definedName name="_1__123Graph_ACHART_2" localSheetId="8" hidden="1">#REF!</definedName>
    <definedName name="_1__123Graph_ACHART_2" localSheetId="11" hidden="1">#REF!</definedName>
    <definedName name="_1__123Graph_ACHART_2" localSheetId="2" hidden="1">#REF!</definedName>
    <definedName name="_1__123Graph_ACHART_2" localSheetId="6" hidden="1">#REF!</definedName>
    <definedName name="_1__123Graph_ACHART_2" localSheetId="7" hidden="1">#REF!</definedName>
    <definedName name="_1__123Graph_ACHART_2" localSheetId="9" hidden="1">#REF!</definedName>
    <definedName name="_1__123Graph_ACHART_2" hidden="1">#REF!</definedName>
    <definedName name="_1__123Graph_AGRßFICO_1B" localSheetId="3" hidden="1">'2.2'!#REF!</definedName>
    <definedName name="_1__123Graph_AGRßFICO_1B" localSheetId="4" hidden="1">#REF!</definedName>
    <definedName name="_1__123Graph_AGRßFICO_1B" localSheetId="5" hidden="1">'2.4'!#REF!</definedName>
    <definedName name="_1__123Graph_AGRßFICO_1B" localSheetId="8" hidden="1">#REF!</definedName>
    <definedName name="_1__123Graph_AGRßFICO_1B" localSheetId="11" hidden="1">#REF!</definedName>
    <definedName name="_1__123Graph_AGRßFICO_1B" localSheetId="6" hidden="1">#REF!</definedName>
    <definedName name="_1__123Graph_AGRßFICO_1B" localSheetId="7" hidden="1">#REF!</definedName>
    <definedName name="_1__123Graph_AGRßFICO_1B" localSheetId="9" hidden="1">#REF!</definedName>
    <definedName name="_1__123Graph_AGRßFICO_1B" hidden="1">#REF!</definedName>
    <definedName name="_10__123Graph_ECHART_4" localSheetId="3" hidden="1">'2.2'!#REF!</definedName>
    <definedName name="_10__123Graph_ECHART_4" localSheetId="4" hidden="1">#REF!</definedName>
    <definedName name="_10__123Graph_ECHART_4" localSheetId="5" hidden="1">'2.4'!#REF!</definedName>
    <definedName name="_10__123Graph_ECHART_4" localSheetId="8" hidden="1">#REF!</definedName>
    <definedName name="_10__123Graph_ECHART_4" localSheetId="11" hidden="1">#REF!</definedName>
    <definedName name="_10__123Graph_ECHART_4" localSheetId="6" hidden="1">#REF!</definedName>
    <definedName name="_10__123Graph_ECHART_4" localSheetId="7" hidden="1">#REF!</definedName>
    <definedName name="_10__123Graph_ECHART_4" localSheetId="9" hidden="1">#REF!</definedName>
    <definedName name="_10__123Graph_ECHART_4" hidden="1">#REF!</definedName>
    <definedName name="_10__123Graph_FCHART_4" localSheetId="3" hidden="1">'2.2'!#REF!</definedName>
    <definedName name="_10__123Graph_FCHART_4" localSheetId="4" hidden="1">#REF!</definedName>
    <definedName name="_10__123Graph_FCHART_4" localSheetId="5" hidden="1">'2.4'!#REF!</definedName>
    <definedName name="_10__123Graph_FCHART_4" localSheetId="8" hidden="1">#REF!</definedName>
    <definedName name="_10__123Graph_FCHART_4" localSheetId="11" hidden="1">#REF!</definedName>
    <definedName name="_10__123Graph_FCHART_4" localSheetId="6" hidden="1">#REF!</definedName>
    <definedName name="_10__123Graph_FCHART_4" localSheetId="7" hidden="1">#REF!</definedName>
    <definedName name="_10__123Graph_FCHART_4" localSheetId="9" hidden="1">#REF!</definedName>
    <definedName name="_10__123Graph_FCHART_4" hidden="1">#REF!</definedName>
    <definedName name="_11__123Graph_FCHART_4" localSheetId="3" hidden="1">'2.2'!#REF!</definedName>
    <definedName name="_11__123Graph_FCHART_4" localSheetId="4" hidden="1">#REF!</definedName>
    <definedName name="_11__123Graph_FCHART_4" localSheetId="5" hidden="1">'2.4'!#REF!</definedName>
    <definedName name="_11__123Graph_FCHART_4" localSheetId="8" hidden="1">#REF!</definedName>
    <definedName name="_11__123Graph_FCHART_4" localSheetId="11" hidden="1">#REF!</definedName>
    <definedName name="_11__123Graph_FCHART_4" localSheetId="6" hidden="1">#REF!</definedName>
    <definedName name="_11__123Graph_FCHART_4" localSheetId="7" hidden="1">#REF!</definedName>
    <definedName name="_11__123Graph_FCHART_4" localSheetId="9" hidden="1">#REF!</definedName>
    <definedName name="_11__123Graph_FCHART_4" hidden="1">#REF!</definedName>
    <definedName name="_11__123Graph_XCHART_3" localSheetId="3" hidden="1">'2.2'!#REF!</definedName>
    <definedName name="_11__123Graph_XCHART_3" localSheetId="4" hidden="1">#REF!</definedName>
    <definedName name="_11__123Graph_XCHART_3" localSheetId="5" hidden="1">'2.4'!#REF!</definedName>
    <definedName name="_11__123Graph_XCHART_3" localSheetId="8" hidden="1">#REF!</definedName>
    <definedName name="_11__123Graph_XCHART_3" localSheetId="11" hidden="1">#REF!</definedName>
    <definedName name="_11__123Graph_XCHART_3" localSheetId="6" hidden="1">#REF!</definedName>
    <definedName name="_11__123Graph_XCHART_3" localSheetId="7" hidden="1">#REF!</definedName>
    <definedName name="_11__123Graph_XCHART_3" localSheetId="9" hidden="1">#REF!</definedName>
    <definedName name="_11__123Graph_XCHART_3" hidden="1">#REF!</definedName>
    <definedName name="_11__123Graph_XGRßFICO_1B" localSheetId="3" hidden="1">'2.2'!#REF!</definedName>
    <definedName name="_11__123Graph_XGRßFICO_1B" localSheetId="4" hidden="1">#REF!</definedName>
    <definedName name="_11__123Graph_XGRßFICO_1B" localSheetId="5" hidden="1">'2.4'!#REF!</definedName>
    <definedName name="_11__123Graph_XGRßFICO_1B" localSheetId="8" hidden="1">#REF!</definedName>
    <definedName name="_11__123Graph_XGRßFICO_1B" localSheetId="11" hidden="1">#REF!</definedName>
    <definedName name="_11__123Graph_XGRßFICO_1B" localSheetId="6" hidden="1">#REF!</definedName>
    <definedName name="_11__123Graph_XGRßFICO_1B" localSheetId="7" hidden="1">#REF!</definedName>
    <definedName name="_11__123Graph_XGRßFICO_1B" localSheetId="9" hidden="1">#REF!</definedName>
    <definedName name="_11__123Graph_XGRßFICO_1B" hidden="1">#REF!</definedName>
    <definedName name="_12__123Graph_AGRßFICO_1B" localSheetId="3" hidden="1">'2.2'!#REF!</definedName>
    <definedName name="_12__123Graph_AGRßFICO_1B" localSheetId="4" hidden="1">#REF!</definedName>
    <definedName name="_12__123Graph_AGRßFICO_1B" localSheetId="5" hidden="1">'2.4'!#REF!</definedName>
    <definedName name="_12__123Graph_AGRßFICO_1B" localSheetId="8" hidden="1">#REF!</definedName>
    <definedName name="_12__123Graph_AGRßFICO_1B" localSheetId="11" hidden="1">#REF!</definedName>
    <definedName name="_12__123Graph_AGRßFICO_1B" localSheetId="6" hidden="1">#REF!</definedName>
    <definedName name="_12__123Graph_AGRßFICO_1B" localSheetId="7" hidden="1">#REF!</definedName>
    <definedName name="_12__123Graph_AGRßFICO_1B" localSheetId="9" hidden="1">#REF!</definedName>
    <definedName name="_12__123Graph_AGRßFICO_1B" hidden="1">#REF!</definedName>
    <definedName name="_12__123Graph_XCHART_3" localSheetId="3" hidden="1">'2.2'!#REF!</definedName>
    <definedName name="_12__123Graph_XCHART_3" localSheetId="4" hidden="1">#REF!</definedName>
    <definedName name="_12__123Graph_XCHART_3" localSheetId="5" hidden="1">'2.4'!#REF!</definedName>
    <definedName name="_12__123Graph_XCHART_3" localSheetId="8" hidden="1">#REF!</definedName>
    <definedName name="_12__123Graph_XCHART_3" localSheetId="11" hidden="1">#REF!</definedName>
    <definedName name="_12__123Graph_XCHART_3" localSheetId="6" hidden="1">#REF!</definedName>
    <definedName name="_12__123Graph_XCHART_3" localSheetId="7" hidden="1">#REF!</definedName>
    <definedName name="_12__123Graph_XCHART_3" localSheetId="9" hidden="1">#REF!</definedName>
    <definedName name="_12__123Graph_XCHART_3" hidden="1">#REF!</definedName>
    <definedName name="_12__123Graph_XCHART_4" localSheetId="3" hidden="1">'2.2'!#REF!</definedName>
    <definedName name="_12__123Graph_XCHART_4" localSheetId="4" hidden="1">#REF!</definedName>
    <definedName name="_12__123Graph_XCHART_4" localSheetId="5" hidden="1">'2.4'!#REF!</definedName>
    <definedName name="_12__123Graph_XCHART_4" localSheetId="8" hidden="1">#REF!</definedName>
    <definedName name="_12__123Graph_XCHART_4" localSheetId="11" hidden="1">#REF!</definedName>
    <definedName name="_12__123Graph_XCHART_4" localSheetId="6" hidden="1">#REF!</definedName>
    <definedName name="_12__123Graph_XCHART_4" localSheetId="7" hidden="1">#REF!</definedName>
    <definedName name="_12__123Graph_XCHART_4" localSheetId="9" hidden="1">#REF!</definedName>
    <definedName name="_12__123Graph_XCHART_4" hidden="1">#REF!</definedName>
    <definedName name="_12__123Graph_XGRßFICO_1B" localSheetId="3" hidden="1">'2.2'!#REF!</definedName>
    <definedName name="_12__123Graph_XGRßFICO_1B" localSheetId="4" hidden="1">#REF!</definedName>
    <definedName name="_12__123Graph_XGRßFICO_1B" localSheetId="5" hidden="1">'2.4'!#REF!</definedName>
    <definedName name="_12__123Graph_XGRßFICO_1B" localSheetId="8" hidden="1">#REF!</definedName>
    <definedName name="_12__123Graph_XGRßFICO_1B" localSheetId="11" hidden="1">#REF!</definedName>
    <definedName name="_12__123Graph_XGRßFICO_1B" localSheetId="6" hidden="1">#REF!</definedName>
    <definedName name="_12__123Graph_XGRßFICO_1B" localSheetId="7" hidden="1">#REF!</definedName>
    <definedName name="_12__123Graph_XGRßFICO_1B" localSheetId="9" hidden="1">#REF!</definedName>
    <definedName name="_12__123Graph_XGRßFICO_1B" hidden="1">#REF!</definedName>
    <definedName name="_13__123Graph_XCHART_4" localSheetId="3" hidden="1">'2.2'!#REF!</definedName>
    <definedName name="_13__123Graph_XCHART_4" localSheetId="4" hidden="1">#REF!</definedName>
    <definedName name="_13__123Graph_XCHART_4" localSheetId="5" hidden="1">'2.4'!#REF!</definedName>
    <definedName name="_13__123Graph_XCHART_4" localSheetId="8" hidden="1">#REF!</definedName>
    <definedName name="_13__123Graph_XCHART_4" localSheetId="11" hidden="1">#REF!</definedName>
    <definedName name="_13__123Graph_XCHART_4" localSheetId="6" hidden="1">#REF!</definedName>
    <definedName name="_13__123Graph_XCHART_4" localSheetId="7" hidden="1">#REF!</definedName>
    <definedName name="_13__123Graph_XCHART_4" localSheetId="9" hidden="1">#REF!</definedName>
    <definedName name="_13__123Graph_XCHART_4" hidden="1">#REF!</definedName>
    <definedName name="_14__123Graph_XGRßFICO_1B" localSheetId="3" hidden="1">'2.2'!#REF!</definedName>
    <definedName name="_14__123Graph_XGRßFICO_1B" localSheetId="4" hidden="1">#REF!</definedName>
    <definedName name="_14__123Graph_XGRßFICO_1B" localSheetId="5" hidden="1">'2.4'!#REF!</definedName>
    <definedName name="_14__123Graph_XGRßFICO_1B" localSheetId="8" hidden="1">#REF!</definedName>
    <definedName name="_14__123Graph_XGRßFICO_1B" localSheetId="11" hidden="1">#REF!</definedName>
    <definedName name="_14__123Graph_XGRßFICO_1B" localSheetId="6" hidden="1">#REF!</definedName>
    <definedName name="_14__123Graph_XGRßFICO_1B" localSheetId="7" hidden="1">#REF!</definedName>
    <definedName name="_14__123Graph_XGRßFICO_1B" localSheetId="9" hidden="1">#REF!</definedName>
    <definedName name="_14__123Graph_XGRßFICO_1B" hidden="1">#REF!</definedName>
    <definedName name="_17__123Graph_XGRßFICO_1B" localSheetId="3" hidden="1">'2.2'!#REF!</definedName>
    <definedName name="_17__123Graph_XGRßFICO_1B" localSheetId="4" hidden="1">#REF!</definedName>
    <definedName name="_17__123Graph_XGRßFICO_1B" localSheetId="5" hidden="1">'2.4'!#REF!</definedName>
    <definedName name="_17__123Graph_XGRßFICO_1B" localSheetId="8" hidden="1">#REF!</definedName>
    <definedName name="_17__123Graph_XGRßFICO_1B" localSheetId="11" hidden="1">#REF!</definedName>
    <definedName name="_17__123Graph_XGRßFICO_1B" localSheetId="6" hidden="1">#REF!</definedName>
    <definedName name="_17__123Graph_XGRßFICO_1B" localSheetId="7" hidden="1">#REF!</definedName>
    <definedName name="_17__123Graph_XGRßFICO_1B" localSheetId="9" hidden="1">#REF!</definedName>
    <definedName name="_17__123Graph_XGRßFICO_1B" hidden="1">#REF!</definedName>
    <definedName name="_2_____123Graph_AGRßFICO_1B" localSheetId="3" hidden="1">'2.2'!#REF!</definedName>
    <definedName name="_2_____123Graph_AGRßFICO_1B" localSheetId="4" hidden="1">#REF!</definedName>
    <definedName name="_2_____123Graph_AGRßFICO_1B" localSheetId="5" hidden="1">'2.4'!#REF!</definedName>
    <definedName name="_2_____123Graph_AGRßFICO_1B" localSheetId="8" hidden="1">#REF!</definedName>
    <definedName name="_2_____123Graph_AGRßFICO_1B" localSheetId="11" hidden="1">#REF!</definedName>
    <definedName name="_2_____123Graph_AGRßFICO_1B" localSheetId="6" hidden="1">#REF!</definedName>
    <definedName name="_2_____123Graph_AGRßFICO_1B" localSheetId="7" hidden="1">#REF!</definedName>
    <definedName name="_2_____123Graph_AGRßFICO_1B" localSheetId="9" hidden="1">#REF!</definedName>
    <definedName name="_2_____123Graph_AGRßFICO_1B" hidden="1">#REF!</definedName>
    <definedName name="_2____123Graph_XGRßFICO_1B" localSheetId="3" hidden="1">'2.2'!#REF!</definedName>
    <definedName name="_2____123Graph_XGRßFICO_1B" localSheetId="4" hidden="1">#REF!</definedName>
    <definedName name="_2____123Graph_XGRßFICO_1B" localSheetId="5" hidden="1">'2.4'!#REF!</definedName>
    <definedName name="_2____123Graph_XGRßFICO_1B" localSheetId="8" hidden="1">#REF!</definedName>
    <definedName name="_2____123Graph_XGRßFICO_1B" localSheetId="11" hidden="1">#REF!</definedName>
    <definedName name="_2____123Graph_XGRßFICO_1B" localSheetId="6" hidden="1">#REF!</definedName>
    <definedName name="_2____123Graph_XGRßFICO_1B" localSheetId="7" hidden="1">#REF!</definedName>
    <definedName name="_2____123Graph_XGRßFICO_1B" localSheetId="9" hidden="1">#REF!</definedName>
    <definedName name="_2____123Graph_XGRßFICO_1B" hidden="1">#REF!</definedName>
    <definedName name="_2__123Graph_ACHART_3" localSheetId="3" hidden="1">'2.2'!#REF!</definedName>
    <definedName name="_2__123Graph_ACHART_3" localSheetId="4" hidden="1">#REF!</definedName>
    <definedName name="_2__123Graph_ACHART_3" localSheetId="5" hidden="1">'2.4'!#REF!</definedName>
    <definedName name="_2__123Graph_ACHART_3" localSheetId="8" hidden="1">#REF!</definedName>
    <definedName name="_2__123Graph_ACHART_3" localSheetId="11" hidden="1">#REF!</definedName>
    <definedName name="_2__123Graph_ACHART_3" localSheetId="6" hidden="1">#REF!</definedName>
    <definedName name="_2__123Graph_ACHART_3" localSheetId="7" hidden="1">#REF!</definedName>
    <definedName name="_2__123Graph_ACHART_3" localSheetId="9" hidden="1">#REF!</definedName>
    <definedName name="_2__123Graph_ACHART_3" hidden="1">#REF!</definedName>
    <definedName name="_2__123Graph_AGRßFICO_1B" localSheetId="3" hidden="1">'2.2'!#REF!</definedName>
    <definedName name="_2__123Graph_AGRßFICO_1B" localSheetId="4" hidden="1">#REF!</definedName>
    <definedName name="_2__123Graph_AGRßFICO_1B" localSheetId="5" hidden="1">'2.4'!#REF!</definedName>
    <definedName name="_2__123Graph_AGRßFICO_1B" localSheetId="8" hidden="1">#REF!</definedName>
    <definedName name="_2__123Graph_AGRßFICO_1B" localSheetId="11" hidden="1">#REF!</definedName>
    <definedName name="_2__123Graph_AGRßFICO_1B" localSheetId="6" hidden="1">#REF!</definedName>
    <definedName name="_2__123Graph_AGRßFICO_1B" localSheetId="7" hidden="1">#REF!</definedName>
    <definedName name="_2__123Graph_AGRßFICO_1B" localSheetId="9" hidden="1">#REF!</definedName>
    <definedName name="_2__123Graph_AGRßFICO_1B" hidden="1">#REF!</definedName>
    <definedName name="_2__123Graph_XGRßFICO_1B" localSheetId="3" hidden="1">'2.2'!#REF!</definedName>
    <definedName name="_2__123Graph_XGRßFICO_1B" localSheetId="4" hidden="1">#REF!</definedName>
    <definedName name="_2__123Graph_XGRßFICO_1B" localSheetId="5" hidden="1">'2.4'!#REF!</definedName>
    <definedName name="_2__123Graph_XGRßFICO_1B" localSheetId="8" hidden="1">#REF!</definedName>
    <definedName name="_2__123Graph_XGRßFICO_1B" localSheetId="11" hidden="1">#REF!</definedName>
    <definedName name="_2__123Graph_XGRßFICO_1B" localSheetId="6" hidden="1">#REF!</definedName>
    <definedName name="_2__123Graph_XGRßFICO_1B" localSheetId="7" hidden="1">#REF!</definedName>
    <definedName name="_2__123Graph_XGRßFICO_1B" localSheetId="9" hidden="1">#REF!</definedName>
    <definedName name="_2__123Graph_XGRßFICO_1B" hidden="1">#REF!</definedName>
    <definedName name="_3_____123Graph_XGRßFICO_1B" localSheetId="3" hidden="1">'2.2'!#REF!</definedName>
    <definedName name="_3_____123Graph_XGRßFICO_1B" localSheetId="4" hidden="1">#REF!</definedName>
    <definedName name="_3_____123Graph_XGRßFICO_1B" localSheetId="5" hidden="1">'2.4'!#REF!</definedName>
    <definedName name="_3_____123Graph_XGRßFICO_1B" localSheetId="8" hidden="1">#REF!</definedName>
    <definedName name="_3_____123Graph_XGRßFICO_1B" localSheetId="11" hidden="1">#REF!</definedName>
    <definedName name="_3_____123Graph_XGRßFICO_1B" localSheetId="6" hidden="1">#REF!</definedName>
    <definedName name="_3_____123Graph_XGRßFICO_1B" localSheetId="7" hidden="1">#REF!</definedName>
    <definedName name="_3_____123Graph_XGRßFICO_1B" localSheetId="9" hidden="1">#REF!</definedName>
    <definedName name="_3_____123Graph_XGRßFICO_1B" hidden="1">#REF!</definedName>
    <definedName name="_3__123Graph_ACHART_4" localSheetId="3" hidden="1">'2.2'!#REF!</definedName>
    <definedName name="_3__123Graph_ACHART_4" localSheetId="4" hidden="1">#REF!</definedName>
    <definedName name="_3__123Graph_ACHART_4" localSheetId="5" hidden="1">'2.4'!#REF!</definedName>
    <definedName name="_3__123Graph_ACHART_4" localSheetId="8" hidden="1">#REF!</definedName>
    <definedName name="_3__123Graph_ACHART_4" localSheetId="11" hidden="1">#REF!</definedName>
    <definedName name="_3__123Graph_ACHART_4" localSheetId="6" hidden="1">#REF!</definedName>
    <definedName name="_3__123Graph_ACHART_4" localSheetId="7" hidden="1">#REF!</definedName>
    <definedName name="_3__123Graph_ACHART_4" localSheetId="9" hidden="1">#REF!</definedName>
    <definedName name="_3__123Graph_ACHART_4" hidden="1">#REF!</definedName>
    <definedName name="_3__123Graph_AGRßFICO_1B" localSheetId="3" hidden="1">'2.2'!#REF!</definedName>
    <definedName name="_3__123Graph_AGRßFICO_1B" localSheetId="4" hidden="1">#REF!</definedName>
    <definedName name="_3__123Graph_AGRßFICO_1B" localSheetId="5" hidden="1">'2.4'!#REF!</definedName>
    <definedName name="_3__123Graph_AGRßFICO_1B" localSheetId="8" hidden="1">#REF!</definedName>
    <definedName name="_3__123Graph_AGRßFICO_1B" localSheetId="11" hidden="1">#REF!</definedName>
    <definedName name="_3__123Graph_AGRßFICO_1B" localSheetId="6" hidden="1">#REF!</definedName>
    <definedName name="_3__123Graph_AGRßFICO_1B" localSheetId="7" hidden="1">#REF!</definedName>
    <definedName name="_3__123Graph_AGRßFICO_1B" localSheetId="9" hidden="1">#REF!</definedName>
    <definedName name="_3__123Graph_AGRßFICO_1B" hidden="1">#REF!</definedName>
    <definedName name="_4____123Graph_AGRßFICO_1B" localSheetId="3" hidden="1">'2.2'!#REF!</definedName>
    <definedName name="_4____123Graph_AGRßFICO_1B" localSheetId="4" hidden="1">#REF!</definedName>
    <definedName name="_4____123Graph_AGRßFICO_1B" localSheetId="5" hidden="1">'2.4'!#REF!</definedName>
    <definedName name="_4____123Graph_AGRßFICO_1B" localSheetId="8" hidden="1">#REF!</definedName>
    <definedName name="_4____123Graph_AGRßFICO_1B" localSheetId="11" hidden="1">#REF!</definedName>
    <definedName name="_4____123Graph_AGRßFICO_1B" localSheetId="6" hidden="1">#REF!</definedName>
    <definedName name="_4____123Graph_AGRßFICO_1B" localSheetId="7" hidden="1">#REF!</definedName>
    <definedName name="_4____123Graph_AGRßFICO_1B" localSheetId="9" hidden="1">#REF!</definedName>
    <definedName name="_4____123Graph_AGRßFICO_1B" hidden="1">#REF!</definedName>
    <definedName name="_4__123Graph_AGRßFICO_1B" localSheetId="3" hidden="1">'2.2'!#REF!</definedName>
    <definedName name="_4__123Graph_AGRßFICO_1B" localSheetId="4" hidden="1">#REF!</definedName>
    <definedName name="_4__123Graph_AGRßFICO_1B" localSheetId="5" hidden="1">'2.4'!#REF!</definedName>
    <definedName name="_4__123Graph_AGRßFICO_1B" localSheetId="8" hidden="1">#REF!</definedName>
    <definedName name="_4__123Graph_AGRßFICO_1B" localSheetId="11" hidden="1">#REF!</definedName>
    <definedName name="_4__123Graph_AGRßFICO_1B" localSheetId="6" hidden="1">#REF!</definedName>
    <definedName name="_4__123Graph_AGRßFICO_1B" localSheetId="7" hidden="1">#REF!</definedName>
    <definedName name="_4__123Graph_AGRßFICO_1B" localSheetId="9" hidden="1">#REF!</definedName>
    <definedName name="_4__123Graph_AGRßFICO_1B" hidden="1">#REF!</definedName>
    <definedName name="_4__123Graph_BCHART_2" localSheetId="3" hidden="1">'2.2'!#REF!</definedName>
    <definedName name="_4__123Graph_BCHART_2" localSheetId="4" hidden="1">#REF!</definedName>
    <definedName name="_4__123Graph_BCHART_2" localSheetId="5" hidden="1">'2.4'!#REF!</definedName>
    <definedName name="_4__123Graph_BCHART_2" localSheetId="8" hidden="1">#REF!</definedName>
    <definedName name="_4__123Graph_BCHART_2" localSheetId="11" hidden="1">#REF!</definedName>
    <definedName name="_4__123Graph_BCHART_2" localSheetId="6" hidden="1">#REF!</definedName>
    <definedName name="_4__123Graph_BCHART_2" localSheetId="7" hidden="1">#REF!</definedName>
    <definedName name="_4__123Graph_BCHART_2" localSheetId="9" hidden="1">#REF!</definedName>
    <definedName name="_4__123Graph_BCHART_2" hidden="1">#REF!</definedName>
    <definedName name="_4__123Graph_XGRßFICO_1B" localSheetId="3" hidden="1">'2.2'!#REF!</definedName>
    <definedName name="_4__123Graph_XGRßFICO_1B" localSheetId="4" hidden="1">#REF!</definedName>
    <definedName name="_4__123Graph_XGRßFICO_1B" localSheetId="5" hidden="1">'2.4'!#REF!</definedName>
    <definedName name="_4__123Graph_XGRßFICO_1B" localSheetId="8" hidden="1">#REF!</definedName>
    <definedName name="_4__123Graph_XGRßFICO_1B" localSheetId="11" hidden="1">#REF!</definedName>
    <definedName name="_4__123Graph_XGRßFICO_1B" localSheetId="6" hidden="1">#REF!</definedName>
    <definedName name="_4__123Graph_XGRßFICO_1B" localSheetId="7" hidden="1">#REF!</definedName>
    <definedName name="_4__123Graph_XGRßFICO_1B" localSheetId="9" hidden="1">#REF!</definedName>
    <definedName name="_4__123Graph_XGRßFICO_1B" hidden="1">#REF!</definedName>
    <definedName name="_5____123Graph_XGRßFICO_1B" localSheetId="3" hidden="1">'2.2'!#REF!</definedName>
    <definedName name="_5____123Graph_XGRßFICO_1B" localSheetId="4" hidden="1">#REF!</definedName>
    <definedName name="_5____123Graph_XGRßFICO_1B" localSheetId="5" hidden="1">'2.4'!#REF!</definedName>
    <definedName name="_5____123Graph_XGRßFICO_1B" localSheetId="8" hidden="1">#REF!</definedName>
    <definedName name="_5____123Graph_XGRßFICO_1B" localSheetId="11" hidden="1">#REF!</definedName>
    <definedName name="_5____123Graph_XGRßFICO_1B" localSheetId="6" hidden="1">#REF!</definedName>
    <definedName name="_5____123Graph_XGRßFICO_1B" localSheetId="7" hidden="1">#REF!</definedName>
    <definedName name="_5____123Graph_XGRßFICO_1B" localSheetId="9" hidden="1">#REF!</definedName>
    <definedName name="_5____123Graph_XGRßFICO_1B" hidden="1">#REF!</definedName>
    <definedName name="_5__123Graph_BCHART_2" localSheetId="3" hidden="1">'2.2'!#REF!</definedName>
    <definedName name="_5__123Graph_BCHART_2" localSheetId="4" hidden="1">#REF!</definedName>
    <definedName name="_5__123Graph_BCHART_2" localSheetId="5" hidden="1">'2.4'!#REF!</definedName>
    <definedName name="_5__123Graph_BCHART_2" localSheetId="8" hidden="1">#REF!</definedName>
    <definedName name="_5__123Graph_BCHART_2" localSheetId="11" hidden="1">#REF!</definedName>
    <definedName name="_5__123Graph_BCHART_2" localSheetId="6" hidden="1">#REF!</definedName>
    <definedName name="_5__123Graph_BCHART_2" localSheetId="7" hidden="1">#REF!</definedName>
    <definedName name="_5__123Graph_BCHART_2" localSheetId="9" hidden="1">#REF!</definedName>
    <definedName name="_5__123Graph_BCHART_2" hidden="1">#REF!</definedName>
    <definedName name="_5__123Graph_BCHART_3" localSheetId="3" hidden="1">'2.2'!#REF!</definedName>
    <definedName name="_5__123Graph_BCHART_3" localSheetId="4" hidden="1">#REF!</definedName>
    <definedName name="_5__123Graph_BCHART_3" localSheetId="5" hidden="1">'2.4'!#REF!</definedName>
    <definedName name="_5__123Graph_BCHART_3" localSheetId="8" hidden="1">#REF!</definedName>
    <definedName name="_5__123Graph_BCHART_3" localSheetId="11" hidden="1">#REF!</definedName>
    <definedName name="_5__123Graph_BCHART_3" localSheetId="6" hidden="1">#REF!</definedName>
    <definedName name="_5__123Graph_BCHART_3" localSheetId="7" hidden="1">#REF!</definedName>
    <definedName name="_5__123Graph_BCHART_3" localSheetId="9" hidden="1">#REF!</definedName>
    <definedName name="_5__123Graph_BCHART_3" hidden="1">#REF!</definedName>
    <definedName name="_6___123Graph_AGRßFICO_1B" localSheetId="3" hidden="1">'2.2'!#REF!</definedName>
    <definedName name="_6___123Graph_AGRßFICO_1B" localSheetId="4" hidden="1">#REF!</definedName>
    <definedName name="_6___123Graph_AGRßFICO_1B" localSheetId="5" hidden="1">'2.4'!#REF!</definedName>
    <definedName name="_6___123Graph_AGRßFICO_1B" localSheetId="8" hidden="1">#REF!</definedName>
    <definedName name="_6___123Graph_AGRßFICO_1B" localSheetId="11" hidden="1">#REF!</definedName>
    <definedName name="_6___123Graph_AGRßFICO_1B" localSheetId="6" hidden="1">#REF!</definedName>
    <definedName name="_6___123Graph_AGRßFICO_1B" localSheetId="7" hidden="1">#REF!</definedName>
    <definedName name="_6___123Graph_AGRßFICO_1B" localSheetId="9" hidden="1">#REF!</definedName>
    <definedName name="_6___123Graph_AGRßFICO_1B" hidden="1">#REF!</definedName>
    <definedName name="_6__123Graph_AGRßFICO_1B" localSheetId="3" hidden="1">'2.2'!#REF!</definedName>
    <definedName name="_6__123Graph_AGRßFICO_1B" localSheetId="4" hidden="1">#REF!</definedName>
    <definedName name="_6__123Graph_AGRßFICO_1B" localSheetId="5" hidden="1">'2.4'!#REF!</definedName>
    <definedName name="_6__123Graph_AGRßFICO_1B" localSheetId="8" hidden="1">#REF!</definedName>
    <definedName name="_6__123Graph_AGRßFICO_1B" localSheetId="11" hidden="1">#REF!</definedName>
    <definedName name="_6__123Graph_AGRßFICO_1B" localSheetId="6" hidden="1">#REF!</definedName>
    <definedName name="_6__123Graph_AGRßFICO_1B" localSheetId="7" hidden="1">#REF!</definedName>
    <definedName name="_6__123Graph_AGRßFICO_1B" localSheetId="9" hidden="1">#REF!</definedName>
    <definedName name="_6__123Graph_AGRßFICO_1B" hidden="1">#REF!</definedName>
    <definedName name="_6__123Graph_BCHART_3" localSheetId="3" hidden="1">'2.2'!#REF!</definedName>
    <definedName name="_6__123Graph_BCHART_3" localSheetId="4" hidden="1">#REF!</definedName>
    <definedName name="_6__123Graph_BCHART_3" localSheetId="5" hidden="1">'2.4'!#REF!</definedName>
    <definedName name="_6__123Graph_BCHART_3" localSheetId="8" hidden="1">#REF!</definedName>
    <definedName name="_6__123Graph_BCHART_3" localSheetId="11" hidden="1">#REF!</definedName>
    <definedName name="_6__123Graph_BCHART_3" localSheetId="6" hidden="1">#REF!</definedName>
    <definedName name="_6__123Graph_BCHART_3" localSheetId="7" hidden="1">#REF!</definedName>
    <definedName name="_6__123Graph_BCHART_3" localSheetId="9" hidden="1">#REF!</definedName>
    <definedName name="_6__123Graph_BCHART_3" hidden="1">#REF!</definedName>
    <definedName name="_6__123Graph_BCHART_4" localSheetId="3" hidden="1">'2.2'!#REF!</definedName>
    <definedName name="_6__123Graph_BCHART_4" localSheetId="4" hidden="1">#REF!</definedName>
    <definedName name="_6__123Graph_BCHART_4" localSheetId="5" hidden="1">'2.4'!#REF!</definedName>
    <definedName name="_6__123Graph_BCHART_4" localSheetId="8" hidden="1">#REF!</definedName>
    <definedName name="_6__123Graph_BCHART_4" localSheetId="11" hidden="1">#REF!</definedName>
    <definedName name="_6__123Graph_BCHART_4" localSheetId="6" hidden="1">#REF!</definedName>
    <definedName name="_6__123Graph_BCHART_4" localSheetId="7" hidden="1">#REF!</definedName>
    <definedName name="_6__123Graph_BCHART_4" localSheetId="9" hidden="1">#REF!</definedName>
    <definedName name="_6__123Graph_BCHART_4" hidden="1">#REF!</definedName>
    <definedName name="_6__123Graph_XGRßFICO_1B" localSheetId="3" hidden="1">'2.2'!#REF!</definedName>
    <definedName name="_6__123Graph_XGRßFICO_1B" localSheetId="4" hidden="1">#REF!</definedName>
    <definedName name="_6__123Graph_XGRßFICO_1B" localSheetId="5" hidden="1">'2.4'!#REF!</definedName>
    <definedName name="_6__123Graph_XGRßFICO_1B" localSheetId="8" hidden="1">#REF!</definedName>
    <definedName name="_6__123Graph_XGRßFICO_1B" localSheetId="11" hidden="1">#REF!</definedName>
    <definedName name="_6__123Graph_XGRßFICO_1B" localSheetId="6" hidden="1">#REF!</definedName>
    <definedName name="_6__123Graph_XGRßFICO_1B" localSheetId="7" hidden="1">#REF!</definedName>
    <definedName name="_6__123Graph_XGRßFICO_1B" localSheetId="9" hidden="1">#REF!</definedName>
    <definedName name="_6__123Graph_XGRßFICO_1B" hidden="1">#REF!</definedName>
    <definedName name="_7___123Graph_XGRßFICO_1B" localSheetId="3" hidden="1">'2.2'!#REF!</definedName>
    <definedName name="_7___123Graph_XGRßFICO_1B" localSheetId="4" hidden="1">#REF!</definedName>
    <definedName name="_7___123Graph_XGRßFICO_1B" localSheetId="5" hidden="1">'2.4'!#REF!</definedName>
    <definedName name="_7___123Graph_XGRßFICO_1B" localSheetId="8" hidden="1">#REF!</definedName>
    <definedName name="_7___123Graph_XGRßFICO_1B" localSheetId="11" hidden="1">#REF!</definedName>
    <definedName name="_7___123Graph_XGRßFICO_1B" localSheetId="6" hidden="1">#REF!</definedName>
    <definedName name="_7___123Graph_XGRßFICO_1B" localSheetId="7" hidden="1">#REF!</definedName>
    <definedName name="_7___123Graph_XGRßFICO_1B" localSheetId="9" hidden="1">#REF!</definedName>
    <definedName name="_7___123Graph_XGRßFICO_1B" hidden="1">#REF!</definedName>
    <definedName name="_7__123Graph_AGRßFICO_1B" localSheetId="3" hidden="1">'2.2'!#REF!</definedName>
    <definedName name="_7__123Graph_AGRßFICO_1B" localSheetId="4" hidden="1">#REF!</definedName>
    <definedName name="_7__123Graph_AGRßFICO_1B" localSheetId="5" hidden="1">'2.4'!#REF!</definedName>
    <definedName name="_7__123Graph_AGRßFICO_1B" localSheetId="8" hidden="1">#REF!</definedName>
    <definedName name="_7__123Graph_AGRßFICO_1B" localSheetId="11" hidden="1">#REF!</definedName>
    <definedName name="_7__123Graph_AGRßFICO_1B" localSheetId="6" hidden="1">#REF!</definedName>
    <definedName name="_7__123Graph_AGRßFICO_1B" localSheetId="7" hidden="1">#REF!</definedName>
    <definedName name="_7__123Graph_AGRßFICO_1B" localSheetId="9" hidden="1">#REF!</definedName>
    <definedName name="_7__123Graph_AGRßFICO_1B" hidden="1">#REF!</definedName>
    <definedName name="_7__123Graph_BCHART_4" localSheetId="3" hidden="1">'2.2'!#REF!</definedName>
    <definedName name="_7__123Graph_BCHART_4" localSheetId="4" hidden="1">#REF!</definedName>
    <definedName name="_7__123Graph_BCHART_4" localSheetId="5" hidden="1">'2.4'!#REF!</definedName>
    <definedName name="_7__123Graph_BCHART_4" localSheetId="8" hidden="1">#REF!</definedName>
    <definedName name="_7__123Graph_BCHART_4" localSheetId="11" hidden="1">#REF!</definedName>
    <definedName name="_7__123Graph_BCHART_4" localSheetId="6" hidden="1">#REF!</definedName>
    <definedName name="_7__123Graph_BCHART_4" localSheetId="7" hidden="1">#REF!</definedName>
    <definedName name="_7__123Graph_BCHART_4" localSheetId="9" hidden="1">#REF!</definedName>
    <definedName name="_7__123Graph_BCHART_4" hidden="1">#REF!</definedName>
    <definedName name="_7__123Graph_CCHART_2" localSheetId="3" hidden="1">'2.2'!#REF!</definedName>
    <definedName name="_7__123Graph_CCHART_2" localSheetId="4" hidden="1">#REF!</definedName>
    <definedName name="_7__123Graph_CCHART_2" localSheetId="5" hidden="1">'2.4'!#REF!</definedName>
    <definedName name="_7__123Graph_CCHART_2" localSheetId="8" hidden="1">#REF!</definedName>
    <definedName name="_7__123Graph_CCHART_2" localSheetId="11" hidden="1">#REF!</definedName>
    <definedName name="_7__123Graph_CCHART_2" localSheetId="6" hidden="1">#REF!</definedName>
    <definedName name="_7__123Graph_CCHART_2" localSheetId="7" hidden="1">#REF!</definedName>
    <definedName name="_7__123Graph_CCHART_2" localSheetId="9" hidden="1">#REF!</definedName>
    <definedName name="_7__123Graph_CCHART_2" hidden="1">#REF!</definedName>
    <definedName name="_8__123Graph_AGRßFICO_1B" localSheetId="3" hidden="1">'2.2'!#REF!</definedName>
    <definedName name="_8__123Graph_AGRßFICO_1B" localSheetId="4" hidden="1">#REF!</definedName>
    <definedName name="_8__123Graph_AGRßFICO_1B" localSheetId="5" hidden="1">'2.4'!#REF!</definedName>
    <definedName name="_8__123Graph_AGRßFICO_1B" localSheetId="8" hidden="1">#REF!</definedName>
    <definedName name="_8__123Graph_AGRßFICO_1B" localSheetId="11" hidden="1">#REF!</definedName>
    <definedName name="_8__123Graph_AGRßFICO_1B" localSheetId="6" hidden="1">#REF!</definedName>
    <definedName name="_8__123Graph_AGRßFICO_1B" localSheetId="7" hidden="1">#REF!</definedName>
    <definedName name="_8__123Graph_AGRßFICO_1B" localSheetId="9" hidden="1">#REF!</definedName>
    <definedName name="_8__123Graph_AGRßFICO_1B" hidden="1">#REF!</definedName>
    <definedName name="_8__123Graph_CCHART_2" localSheetId="3" hidden="1">'2.2'!#REF!</definedName>
    <definedName name="_8__123Graph_CCHART_2" localSheetId="4" hidden="1">#REF!</definedName>
    <definedName name="_8__123Graph_CCHART_2" localSheetId="5" hidden="1">'2.4'!#REF!</definedName>
    <definedName name="_8__123Graph_CCHART_2" localSheetId="8" hidden="1">#REF!</definedName>
    <definedName name="_8__123Graph_CCHART_2" localSheetId="11" hidden="1">#REF!</definedName>
    <definedName name="_8__123Graph_CCHART_2" localSheetId="6" hidden="1">#REF!</definedName>
    <definedName name="_8__123Graph_CCHART_2" localSheetId="7" hidden="1">#REF!</definedName>
    <definedName name="_8__123Graph_CCHART_2" localSheetId="9" hidden="1">#REF!</definedName>
    <definedName name="_8__123Graph_CCHART_2" hidden="1">#REF!</definedName>
    <definedName name="_8__123Graph_CCHART_3" localSheetId="3" hidden="1">'2.2'!#REF!</definedName>
    <definedName name="_8__123Graph_CCHART_3" localSheetId="4" hidden="1">#REF!</definedName>
    <definedName name="_8__123Graph_CCHART_3" localSheetId="5" hidden="1">'2.4'!#REF!</definedName>
    <definedName name="_8__123Graph_CCHART_3" localSheetId="8" hidden="1">#REF!</definedName>
    <definedName name="_8__123Graph_CCHART_3" localSheetId="11" hidden="1">#REF!</definedName>
    <definedName name="_8__123Graph_CCHART_3" localSheetId="6" hidden="1">#REF!</definedName>
    <definedName name="_8__123Graph_CCHART_3" localSheetId="7" hidden="1">#REF!</definedName>
    <definedName name="_8__123Graph_CCHART_3" localSheetId="9" hidden="1">#REF!</definedName>
    <definedName name="_8__123Graph_CCHART_3" hidden="1">#REF!</definedName>
    <definedName name="_8__123Graph_XGRßFICO_1B" localSheetId="3" hidden="1">'2.2'!#REF!</definedName>
    <definedName name="_8__123Graph_XGRßFICO_1B" localSheetId="4" hidden="1">#REF!</definedName>
    <definedName name="_8__123Graph_XGRßFICO_1B" localSheetId="5" hidden="1">'2.4'!#REF!</definedName>
    <definedName name="_8__123Graph_XGRßFICO_1B" localSheetId="8" hidden="1">#REF!</definedName>
    <definedName name="_8__123Graph_XGRßFICO_1B" localSheetId="11" hidden="1">#REF!</definedName>
    <definedName name="_8__123Graph_XGRßFICO_1B" localSheetId="6" hidden="1">#REF!</definedName>
    <definedName name="_8__123Graph_XGRßFICO_1B" localSheetId="7" hidden="1">#REF!</definedName>
    <definedName name="_8__123Graph_XGRßFICO_1B" localSheetId="9" hidden="1">#REF!</definedName>
    <definedName name="_8__123Graph_XGRßFICO_1B" hidden="1">#REF!</definedName>
    <definedName name="_9__123Graph_AGRßFICO_1B" localSheetId="3" hidden="1">'2.2'!#REF!</definedName>
    <definedName name="_9__123Graph_AGRßFICO_1B" localSheetId="4" hidden="1">#REF!</definedName>
    <definedName name="_9__123Graph_AGRßFICO_1B" localSheetId="5" hidden="1">'2.4'!#REF!</definedName>
    <definedName name="_9__123Graph_AGRßFICO_1B" localSheetId="8" hidden="1">#REF!</definedName>
    <definedName name="_9__123Graph_AGRßFICO_1B" localSheetId="11" hidden="1">#REF!</definedName>
    <definedName name="_9__123Graph_AGRßFICO_1B" localSheetId="6" hidden="1">#REF!</definedName>
    <definedName name="_9__123Graph_AGRßFICO_1B" localSheetId="7" hidden="1">#REF!</definedName>
    <definedName name="_9__123Graph_AGRßFICO_1B" localSheetId="9" hidden="1">#REF!</definedName>
    <definedName name="_9__123Graph_AGRßFICO_1B" hidden="1">#REF!</definedName>
    <definedName name="_9__123Graph_CCHART_3" localSheetId="3" hidden="1">'2.2'!#REF!</definedName>
    <definedName name="_9__123Graph_CCHART_3" localSheetId="4" hidden="1">#REF!</definedName>
    <definedName name="_9__123Graph_CCHART_3" localSheetId="5" hidden="1">'2.4'!#REF!</definedName>
    <definedName name="_9__123Graph_CCHART_3" localSheetId="8" hidden="1">#REF!</definedName>
    <definedName name="_9__123Graph_CCHART_3" localSheetId="11" hidden="1">#REF!</definedName>
    <definedName name="_9__123Graph_CCHART_3" localSheetId="6" hidden="1">#REF!</definedName>
    <definedName name="_9__123Graph_CCHART_3" localSheetId="7" hidden="1">#REF!</definedName>
    <definedName name="_9__123Graph_CCHART_3" localSheetId="9" hidden="1">#REF!</definedName>
    <definedName name="_9__123Graph_CCHART_3" hidden="1">#REF!</definedName>
    <definedName name="_9__123Graph_ECHART_4" localSheetId="3" hidden="1">'2.2'!#REF!</definedName>
    <definedName name="_9__123Graph_ECHART_4" localSheetId="4" hidden="1">#REF!</definedName>
    <definedName name="_9__123Graph_ECHART_4" localSheetId="5" hidden="1">'2.4'!#REF!</definedName>
    <definedName name="_9__123Graph_ECHART_4" localSheetId="8" hidden="1">#REF!</definedName>
    <definedName name="_9__123Graph_ECHART_4" localSheetId="11" hidden="1">#REF!</definedName>
    <definedName name="_9__123Graph_ECHART_4" localSheetId="6" hidden="1">#REF!</definedName>
    <definedName name="_9__123Graph_ECHART_4" localSheetId="7" hidden="1">#REF!</definedName>
    <definedName name="_9__123Graph_ECHART_4" localSheetId="9" hidden="1">#REF!</definedName>
    <definedName name="_9__123Graph_ECHART_4" hidden="1">#REF!</definedName>
    <definedName name="_9__123Graph_XGRßFICO_1B" localSheetId="3" hidden="1">'2.2'!#REF!</definedName>
    <definedName name="_9__123Graph_XGRßFICO_1B" localSheetId="4" hidden="1">#REF!</definedName>
    <definedName name="_9__123Graph_XGRßFICO_1B" localSheetId="5" hidden="1">'2.4'!#REF!</definedName>
    <definedName name="_9__123Graph_XGRßFICO_1B" localSheetId="8" hidden="1">#REF!</definedName>
    <definedName name="_9__123Graph_XGRßFICO_1B" localSheetId="11" hidden="1">#REF!</definedName>
    <definedName name="_9__123Graph_XGRßFICO_1B" localSheetId="6" hidden="1">#REF!</definedName>
    <definedName name="_9__123Graph_XGRßFICO_1B" localSheetId="7" hidden="1">#REF!</definedName>
    <definedName name="_9__123Graph_XGRßFICO_1B" localSheetId="9" hidden="1">#REF!</definedName>
    <definedName name="_9__123Graph_XGRßFICO_1B" hidden="1">#REF!</definedName>
    <definedName name="_Fill" localSheetId="3" hidden="1">'2.2'!#REF!</definedName>
    <definedName name="_Fill" localSheetId="4" hidden="1">#REF!</definedName>
    <definedName name="_Fill" localSheetId="5" hidden="1">'2.4'!#REF!</definedName>
    <definedName name="_Fill" localSheetId="8" hidden="1">#REF!</definedName>
    <definedName name="_Fill" localSheetId="11" hidden="1">#REF!</definedName>
    <definedName name="_Fill" localSheetId="6" hidden="1">#REF!</definedName>
    <definedName name="_Fill" localSheetId="7" hidden="1">#REF!</definedName>
    <definedName name="_Fill" localSheetId="9" hidden="1">#REF!</definedName>
    <definedName name="_Fill" hidden="1">#REF!</definedName>
    <definedName name="_xlnm._FilterDatabase" localSheetId="11" hidden="1">'2.6.B'!$A$2:$E$57</definedName>
    <definedName name="_g1" localSheetId="3" hidden="1">'2.2'!#REF!</definedName>
    <definedName name="_g1" localSheetId="4" hidden="1">#REF!</definedName>
    <definedName name="_g1" localSheetId="5" hidden="1">'2.4'!#REF!</definedName>
    <definedName name="_g1" localSheetId="8" hidden="1">#REF!</definedName>
    <definedName name="_g1" localSheetId="10" hidden="1">#REF!</definedName>
    <definedName name="_g1" localSheetId="11" hidden="1">#REF!</definedName>
    <definedName name="_g1" localSheetId="2" hidden="1">#REF!</definedName>
    <definedName name="_g1" localSheetId="6" hidden="1">#REF!</definedName>
    <definedName name="_g1" localSheetId="7" hidden="1">#REF!</definedName>
    <definedName name="_g1" localSheetId="9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3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8" hidden="1">{"'Inversión Extranjera'!$A$1:$AG$74","'Inversión Extranjera'!$G$7:$AF$61"}</definedName>
    <definedName name="_h9" localSheetId="10" hidden="1">{"'Inversión Extranjera'!$A$1:$AG$74","'Inversión Extranjera'!$G$7:$AF$61"}</definedName>
    <definedName name="_h9" localSheetId="11" hidden="1">{"'Inversión Extranjera'!$A$1:$AG$74","'Inversión Extranjera'!$G$7:$AF$61"}</definedName>
    <definedName name="_h9" localSheetId="12" hidden="1">{"'Inversión Extranjera'!$A$1:$AG$74","'Inversión Extranjera'!$G$7:$AF$61"}</definedName>
    <definedName name="_h9" localSheetId="2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7" hidden="1">{"'Inversión Extranjera'!$A$1:$AG$74","'Inversión Extranjera'!$G$7:$AF$61"}</definedName>
    <definedName name="_h9" localSheetId="9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3" hidden="1">'2.2'!#REF!</definedName>
    <definedName name="_Key1" localSheetId="4" hidden="1">#REF!</definedName>
    <definedName name="_Key1" localSheetId="5" hidden="1">'2.4'!#REF!</definedName>
    <definedName name="_Key1" localSheetId="8" hidden="1">#REF!</definedName>
    <definedName name="_Key1" localSheetId="10" hidden="1">#REF!</definedName>
    <definedName name="_Key1" localSheetId="11" hidden="1">#REF!</definedName>
    <definedName name="_Key1" localSheetId="2" hidden="1">#REF!</definedName>
    <definedName name="_Key1" localSheetId="6" hidden="1">#REF!</definedName>
    <definedName name="_Key1" localSheetId="7" hidden="1">#REF!</definedName>
    <definedName name="_Key1" localSheetId="9" hidden="1">#REF!</definedName>
    <definedName name="_Key1" hidden="1">#REF!</definedName>
    <definedName name="_Key2" localSheetId="3" hidden="1">'2.2'!#REF!</definedName>
    <definedName name="_Key2" localSheetId="4" hidden="1">#REF!</definedName>
    <definedName name="_Key2" localSheetId="5" hidden="1">'2.4'!#REF!</definedName>
    <definedName name="_Key2" localSheetId="8" hidden="1">#REF!</definedName>
    <definedName name="_Key2" localSheetId="11" hidden="1">#REF!</definedName>
    <definedName name="_Key2" localSheetId="2" hidden="1">#REF!</definedName>
    <definedName name="_Key2" localSheetId="6" hidden="1">#REF!</definedName>
    <definedName name="_Key2" localSheetId="7" hidden="1">#REF!</definedName>
    <definedName name="_Key2" localSheetId="9" hidden="1">#REF!</definedName>
    <definedName name="_Key2" hidden="1">#REF!</definedName>
    <definedName name="_MatMult_A" localSheetId="5" hidden="1">[9]Contents!$C$20:$D$28</definedName>
    <definedName name="_MatMult_A" localSheetId="10" hidden="1">[9]Contents!$C$20:$D$28</definedName>
    <definedName name="_MatMult_A" localSheetId="11" hidden="1">#REF!</definedName>
    <definedName name="_MatMult_A" localSheetId="12" hidden="1">#REF!</definedName>
    <definedName name="_MatMult_A" hidden="1">#REF!</definedName>
    <definedName name="_MatMult_B" localSheetId="5" hidden="1">[9]Contents!$C$20:$D$28</definedName>
    <definedName name="_MatMult_B" localSheetId="10" hidden="1">[9]Contents!$C$20:$D$28</definedName>
    <definedName name="_MatMult_B" localSheetId="11" hidden="1">#REF!</definedName>
    <definedName name="_MatMult_B" localSheetId="12" hidden="1">#REF!</definedName>
    <definedName name="_MatMult_B" hidden="1">#REF!</definedName>
    <definedName name="_Order1" hidden="1">0</definedName>
    <definedName name="_Order2" hidden="1">255</definedName>
    <definedName name="_Regression_Out" localSheetId="5" hidden="1">[9]Contents!$A$168</definedName>
    <definedName name="_Regression_Out" localSheetId="10" hidden="1">[9]Contents!$A$168</definedName>
    <definedName name="_Regression_Out" localSheetId="11" hidden="1">#REF!</definedName>
    <definedName name="_Regression_Out" localSheetId="12" hidden="1">#REF!</definedName>
    <definedName name="_Regression_Out" hidden="1">#REF!</definedName>
    <definedName name="_Regression_X" localSheetId="5" hidden="1">[9]Contents!$C$157:$D$164</definedName>
    <definedName name="_Regression_X" localSheetId="10" hidden="1">[9]Contents!$C$157:$D$164</definedName>
    <definedName name="_Regression_X" localSheetId="11" hidden="1">#REF!</definedName>
    <definedName name="_Regression_X" localSheetId="12" hidden="1">#REF!</definedName>
    <definedName name="_Regression_X" hidden="1">#REF!</definedName>
    <definedName name="_Regression_Y" localSheetId="5" hidden="1">[9]Contents!$B$163:$B$170</definedName>
    <definedName name="_Regression_Y" localSheetId="10" hidden="1">[9]Contents!$B$163:$B$170</definedName>
    <definedName name="_Regression_Y" localSheetId="11" hidden="1">#REF!</definedName>
    <definedName name="_Regression_Y" localSheetId="12" hidden="1">#REF!</definedName>
    <definedName name="_Regression_Y" hidden="1">#REF!</definedName>
    <definedName name="_Sort" localSheetId="3" hidden="1">'2.2'!#REF!</definedName>
    <definedName name="_Sort" localSheetId="4" hidden="1">#REF!</definedName>
    <definedName name="_Sort" localSheetId="5" hidden="1">'2.4'!#REF!</definedName>
    <definedName name="_Sort" localSheetId="8" hidden="1">#REF!</definedName>
    <definedName name="_Sort" localSheetId="10" hidden="1">#REF!</definedName>
    <definedName name="_Sort" localSheetId="11" hidden="1">#REF!</definedName>
    <definedName name="_Sort" localSheetId="2" hidden="1">#REF!</definedName>
    <definedName name="_Sort" localSheetId="6" hidden="1">#REF!</definedName>
    <definedName name="_Sort" localSheetId="7" hidden="1">#REF!</definedName>
    <definedName name="_Sort" localSheetId="9" hidden="1">#REF!</definedName>
    <definedName name="_Sort" hidden="1">#REF!</definedName>
    <definedName name="a" localSheetId="3" hidden="1">'2.2'!#REF!</definedName>
    <definedName name="a" localSheetId="4" hidden="1">#REF!</definedName>
    <definedName name="a" localSheetId="5" hidden="1">'2.4'!#REF!</definedName>
    <definedName name="a" localSheetId="8" hidden="1">#REF!</definedName>
    <definedName name="a" localSheetId="11" hidden="1">#REF!</definedName>
    <definedName name="a" localSheetId="2" hidden="1">#REF!</definedName>
    <definedName name="a" localSheetId="6" hidden="1">#REF!</definedName>
    <definedName name="a" localSheetId="7" hidden="1">#REF!</definedName>
    <definedName name="a" localSheetId="9" hidden="1">#REF!</definedName>
    <definedName name="a" hidden="1">#REF!</definedName>
    <definedName name="aa" localSheetId="3" hidden="1">'2.2'!#REF!</definedName>
    <definedName name="aa" localSheetId="4" hidden="1">#REF!</definedName>
    <definedName name="aa" localSheetId="5" hidden="1">'2.4'!#REF!</definedName>
    <definedName name="aa" localSheetId="8" hidden="1">#REF!</definedName>
    <definedName name="aa" localSheetId="11" hidden="1">#REF!</definedName>
    <definedName name="aa" localSheetId="2" hidden="1">#REF!</definedName>
    <definedName name="aa" localSheetId="6" hidden="1">#REF!</definedName>
    <definedName name="aa" localSheetId="7" hidden="1">#REF!</definedName>
    <definedName name="aa" localSheetId="9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8" hidden="1">{"'Inversión Extranjera'!$A$1:$AG$74","'Inversión Extranjera'!$G$7:$AF$61"}</definedName>
    <definedName name="aaaaa" localSheetId="10" hidden="1">{"'Inversión Extranjera'!$A$1:$AG$74","'Inversión Extranjera'!$G$7:$AF$61"}</definedName>
    <definedName name="aaaaa" localSheetId="11" hidden="1">{"'Inversión Extranjera'!$A$1:$AG$74","'Inversión Extranjera'!$G$7:$AF$61"}</definedName>
    <definedName name="aaaaa" localSheetId="12" hidden="1">{"'Inversión Extranjera'!$A$1:$AG$74","'Inversión Extranjera'!$G$7:$AF$61"}</definedName>
    <definedName name="aaaaa" localSheetId="2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localSheetId="9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3" hidden="1">'2.2'!#REF!</definedName>
    <definedName name="aaaaaaaaaaaa" localSheetId="4" hidden="1">#REF!</definedName>
    <definedName name="aaaaaaaaaaaa" localSheetId="5" hidden="1">'[10]Grafico I.5 C. Neg'!#REF!</definedName>
    <definedName name="aaaaaaaaaaaa" localSheetId="8" hidden="1">#REF!</definedName>
    <definedName name="aaaaaaaaaaaa" localSheetId="10" hidden="1">'[10]Grafico I.5 C. Neg'!#REF!</definedName>
    <definedName name="aaaaaaaaaaaa" localSheetId="6" hidden="1">#REF!</definedName>
    <definedName name="aaaaaaaaaaaa" localSheetId="7" hidden="1">#REF!</definedName>
    <definedName name="aaaaaaaaaaaa" localSheetId="9" hidden="1">#REF!</definedName>
    <definedName name="aaaaaaaaaaaa" hidden="1">#REF!</definedName>
    <definedName name="aaaaaaaaaaaaaaaaaaaaaa" localSheetId="3" hidden="1">'2.2'!#REF!</definedName>
    <definedName name="aaaaaaaaaaaaaaaaaaaaaa" localSheetId="4" hidden="1">#REF!</definedName>
    <definedName name="aaaaaaaaaaaaaaaaaaaaaa" localSheetId="5" hidden="1">'2.4'!#REF!</definedName>
    <definedName name="aaaaaaaaaaaaaaaaaaaaaa" localSheetId="8" hidden="1">#REF!</definedName>
    <definedName name="aaaaaaaaaaaaaaaaaaaaaa" localSheetId="10" hidden="1">#REF!</definedName>
    <definedName name="aaaaaaaaaaaaaaaaaaaaaa" localSheetId="11" hidden="1">#REF!</definedName>
    <definedName name="aaaaaaaaaaaaaaaaaaaaaa" localSheetId="2" hidden="1">#REF!</definedName>
    <definedName name="aaaaaaaaaaaaaaaaaaaaaa" localSheetId="6" hidden="1">#REF!</definedName>
    <definedName name="aaaaaaaaaaaaaaaaaaaaaa" localSheetId="7" hidden="1">#REF!</definedName>
    <definedName name="aaaaaaaaaaaaaaaaaaaaaa" localSheetId="9" hidden="1">#REF!</definedName>
    <definedName name="aaaaaaaaaaaaaaaaaaaaaa" hidden="1">#REF!</definedName>
    <definedName name="aaaaaafasf" localSheetId="3" hidden="1">{"'Inversión Extranjera'!$A$1:$AG$74","'Inversión Extranjera'!$G$7:$AF$61"}</definedName>
    <definedName name="aaaaaafasf" localSheetId="11" hidden="1">{"'Inversión Extranjera'!$A$1:$AG$74","'Inversión Extranjera'!$G$7:$AF$61"}</definedName>
    <definedName name="aaaaaafasf" localSheetId="12" hidden="1">{"'Inversión Extranjera'!$A$1:$AG$74","'Inversión Extranjera'!$G$7:$AF$61"}</definedName>
    <definedName name="aaaaaafasf" hidden="1">{"'Inversión Extranjera'!$A$1:$AG$74","'Inversión Extranjera'!$G$7:$AF$61"}</definedName>
    <definedName name="aadd" localSheetId="3" hidden="1">'2.2'!#REF!</definedName>
    <definedName name="aadd" localSheetId="4" hidden="1">#REF!</definedName>
    <definedName name="aadd" localSheetId="5" hidden="1">'2.4'!#REF!</definedName>
    <definedName name="aadd" localSheetId="8" hidden="1">#REF!</definedName>
    <definedName name="aadd" localSheetId="11" hidden="1">#REF!</definedName>
    <definedName name="aadd" localSheetId="2" hidden="1">#REF!</definedName>
    <definedName name="aadd" localSheetId="6" hidden="1">#REF!</definedName>
    <definedName name="aadd" localSheetId="7" hidden="1">#REF!</definedName>
    <definedName name="aadd" localSheetId="9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localSheetId="10" hidden="1">{"'Inversión Extranjera'!$A$1:$AG$74","'Inversión Extranjera'!$G$7:$AF$61"}</definedName>
    <definedName name="ar_7" localSheetId="11" hidden="1">{"'Inversión Extranjera'!$A$1:$AG$74","'Inversión Extranjera'!$G$7:$AF$61"}</definedName>
    <definedName name="ar_7" localSheetId="12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localSheetId="9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localSheetId="10" hidden="1">{"Calculations",#N/A,FALSE,"Sheet1";"Charts 1",#N/A,FALSE,"Sheet1";"Charts 2",#N/A,FALSE,"Sheet1";"Charts 3",#N/A,FALSE,"Sheet1";"Charts 4",#N/A,FALSE,"Sheet1";"Raw Data",#N/A,FALSE,"Sheet1"}</definedName>
    <definedName name="arae4rer" localSheetId="11" hidden="1">{"Calculations",#N/A,FALSE,"Sheet1";"Charts 1",#N/A,FALSE,"Sheet1";"Charts 2",#N/A,FALSE,"Sheet1";"Charts 3",#N/A,FALSE,"Sheet1";"Charts 4",#N/A,FALSE,"Sheet1";"Raw Data",#N/A,FALSE,"Sheet1"}</definedName>
    <definedName name="arae4rer" localSheetId="12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localSheetId="9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3" hidden="1">'2.2'!#REF!</definedName>
    <definedName name="asca" localSheetId="4" hidden="1">#REF!</definedName>
    <definedName name="asca" localSheetId="5" hidden="1">'2.4'!#REF!</definedName>
    <definedName name="asca" localSheetId="8" hidden="1">#REF!</definedName>
    <definedName name="asca" localSheetId="10" hidden="1">#REF!</definedName>
    <definedName name="asca" localSheetId="11" hidden="1">#REF!</definedName>
    <definedName name="asca" localSheetId="2" hidden="1">#REF!</definedName>
    <definedName name="asca" localSheetId="6" hidden="1">#REF!</definedName>
    <definedName name="asca" localSheetId="7" hidden="1">#REF!</definedName>
    <definedName name="asca" localSheetId="9" hidden="1">#REF!</definedName>
    <definedName name="asca" hidden="1">#REF!</definedName>
    <definedName name="ascfa" localSheetId="3" hidden="1">'2.2'!#REF!</definedName>
    <definedName name="ascfa" localSheetId="4" hidden="1">#REF!</definedName>
    <definedName name="ascfa" localSheetId="5" hidden="1">'2.4'!#REF!</definedName>
    <definedName name="ascfa" localSheetId="8" hidden="1">#REF!</definedName>
    <definedName name="ascfa" localSheetId="11" hidden="1">#REF!</definedName>
    <definedName name="ascfa" localSheetId="2" hidden="1">#REF!</definedName>
    <definedName name="ascfa" localSheetId="6" hidden="1">#REF!</definedName>
    <definedName name="ascfa" localSheetId="7" hidden="1">#REF!</definedName>
    <definedName name="ascfa" localSheetId="9" hidden="1">#REF!</definedName>
    <definedName name="ascfa" hidden="1">#REF!</definedName>
    <definedName name="asd" localSheetId="3" hidden="1">'2.2'!#REF!</definedName>
    <definedName name="asd" localSheetId="4" hidden="1">#REF!</definedName>
    <definedName name="asd" localSheetId="5" hidden="1">'2.4'!#REF!</definedName>
    <definedName name="asd" localSheetId="8" hidden="1">#REF!</definedName>
    <definedName name="asd" localSheetId="11" hidden="1">#REF!</definedName>
    <definedName name="asd" localSheetId="2" hidden="1">#REF!</definedName>
    <definedName name="asd" localSheetId="6" hidden="1">#REF!</definedName>
    <definedName name="asd" localSheetId="7" hidden="1">#REF!</definedName>
    <definedName name="asd" localSheetId="9" hidden="1">#REF!</definedName>
    <definedName name="asd" hidden="1">#REF!</definedName>
    <definedName name="asda" localSheetId="3" hidden="1">'2.2'!#REF!</definedName>
    <definedName name="asda" localSheetId="4" hidden="1">#REF!</definedName>
    <definedName name="asda" localSheetId="5" hidden="1">'2.4'!#REF!</definedName>
    <definedName name="asda" localSheetId="8" hidden="1">#REF!</definedName>
    <definedName name="asda" localSheetId="11" hidden="1">#REF!</definedName>
    <definedName name="asda" localSheetId="6" hidden="1">#REF!</definedName>
    <definedName name="asda" localSheetId="7" hidden="1">#REF!</definedName>
    <definedName name="asda" localSheetId="9" hidden="1">#REF!</definedName>
    <definedName name="asda" hidden="1">#REF!</definedName>
    <definedName name="asdad" localSheetId="3" hidden="1">'2.2'!#REF!</definedName>
    <definedName name="asdad" localSheetId="4" hidden="1">#REF!</definedName>
    <definedName name="asdad" localSheetId="5" hidden="1">'2.4'!#REF!</definedName>
    <definedName name="asdad" localSheetId="8" hidden="1">#REF!</definedName>
    <definedName name="asdad" localSheetId="11" hidden="1">#REF!</definedName>
    <definedName name="asdad" localSheetId="6" hidden="1">#REF!</definedName>
    <definedName name="asdad" localSheetId="7" hidden="1">#REF!</definedName>
    <definedName name="asdad" localSheetId="9" hidden="1">#REF!</definedName>
    <definedName name="asdad" hidden="1">#REF!</definedName>
    <definedName name="asdfasf" localSheetId="3">'2.2'!#REF!</definedName>
    <definedName name="asdfasf" localSheetId="4">#REF!</definedName>
    <definedName name="asdfasf" localSheetId="5">'2.4'!#REF!</definedName>
    <definedName name="asdfasf" localSheetId="8">#REF!</definedName>
    <definedName name="asdfasf" localSheetId="11">#REF!</definedName>
    <definedName name="asdfasf" localSheetId="6">#REF!</definedName>
    <definedName name="asdfasf" localSheetId="7">#REF!</definedName>
    <definedName name="asdfasf" localSheetId="9">#REF!</definedName>
    <definedName name="asdfasf">#REF!</definedName>
    <definedName name="asl" localSheetId="3" hidden="1">'2.2'!#REF!</definedName>
    <definedName name="asl" localSheetId="4" hidden="1">#REF!</definedName>
    <definedName name="asl" localSheetId="5" hidden="1">'2.4'!#REF!</definedName>
    <definedName name="asl" localSheetId="8" hidden="1">#REF!</definedName>
    <definedName name="asl" localSheetId="11" hidden="1">#REF!</definedName>
    <definedName name="asl" localSheetId="6" hidden="1">#REF!</definedName>
    <definedName name="asl" localSheetId="7" hidden="1">#REF!</definedName>
    <definedName name="asl" localSheetId="9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localSheetId="10" hidden="1">{"Calculations",#N/A,FALSE,"Sheet1";"Charts 1",#N/A,FALSE,"Sheet1";"Charts 2",#N/A,FALSE,"Sheet1";"Charts 3",#N/A,FALSE,"Sheet1";"Charts 4",#N/A,FALSE,"Sheet1";"Raw Data",#N/A,FALSE,"Sheet1"}</definedName>
    <definedName name="awda" localSheetId="11" hidden="1">{"Calculations",#N/A,FALSE,"Sheet1";"Charts 1",#N/A,FALSE,"Sheet1";"Charts 2",#N/A,FALSE,"Sheet1";"Charts 3",#N/A,FALSE,"Sheet1";"Charts 4",#N/A,FALSE,"Sheet1";"Raw Data",#N/A,FALSE,"Sheet1"}</definedName>
    <definedName name="awda" localSheetId="12" hidden="1">{"Calculations",#N/A,FALSE,"Sheet1";"Charts 1",#N/A,FALSE,"Sheet1";"Charts 2",#N/A,FALSE,"Sheet1";"Charts 3",#N/A,FALSE,"Sheet1";"Charts 4",#N/A,FALSE,"Sheet1";"Raw Data",#N/A,FALSE,"Sheet1"}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localSheetId="9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3" hidden="1">'2.2'!#REF!</definedName>
    <definedName name="b" localSheetId="4" hidden="1">#REF!</definedName>
    <definedName name="b" localSheetId="5" hidden="1">'[11]Grafico I.5 C. Neg'!#REF!</definedName>
    <definedName name="b" localSheetId="8" hidden="1">#REF!</definedName>
    <definedName name="b" localSheetId="10" hidden="1">'[11]Grafico I.5 C. Neg'!#REF!</definedName>
    <definedName name="b" localSheetId="6" hidden="1">#REF!</definedName>
    <definedName name="b" localSheetId="7" hidden="1">#REF!</definedName>
    <definedName name="b" localSheetId="9" hidden="1">#REF!</definedName>
    <definedName name="b" hidden="1">#REF!</definedName>
    <definedName name="bb" localSheetId="3" hidden="1">'2.2'!#REF!</definedName>
    <definedName name="bb" localSheetId="4" hidden="1">#REF!</definedName>
    <definedName name="bb" localSheetId="5" hidden="1">'2.4'!#REF!</definedName>
    <definedName name="bb" localSheetId="8" hidden="1">#REF!</definedName>
    <definedName name="bb" localSheetId="10" hidden="1">#REF!</definedName>
    <definedName name="bb" localSheetId="11" hidden="1">#REF!</definedName>
    <definedName name="bb" localSheetId="2" hidden="1">#REF!</definedName>
    <definedName name="bb" localSheetId="6" hidden="1">#REF!</definedName>
    <definedName name="bb" localSheetId="7" hidden="1">#REF!</definedName>
    <definedName name="bb" localSheetId="9" hidden="1">#REF!</definedName>
    <definedName name="bb" hidden="1">#REF!</definedName>
    <definedName name="bgfdg" localSheetId="0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5" hidden="1">{"'Hoja1'!$A$2:$O$33"}</definedName>
    <definedName name="bgfdg" localSheetId="8" hidden="1">{"'Hoja1'!$A$2:$O$33"}</definedName>
    <definedName name="bgfdg" localSheetId="10" hidden="1">{"'Hoja1'!$A$2:$O$33"}</definedName>
    <definedName name="bgfdg" localSheetId="11" hidden="1">{"'Hoja1'!$A$2:$O$33"}</definedName>
    <definedName name="bgfdg" localSheetId="12" hidden="1">{"'Hoja1'!$A$2:$O$33"}</definedName>
    <definedName name="bgfdg" localSheetId="2" hidden="1">{"'Hoja1'!$A$2:$O$33"}</definedName>
    <definedName name="bgfdg" localSheetId="6" hidden="1">{"'Hoja1'!$A$2:$O$33"}</definedName>
    <definedName name="bgfdg" localSheetId="7" hidden="1">{"'Hoja1'!$A$2:$O$33"}</definedName>
    <definedName name="bgfdg" localSheetId="9" hidden="1">{"'Hoja1'!$A$2:$O$33"}</definedName>
    <definedName name="bgfdg" hidden="1">{"'Hoja1'!$A$2:$O$33"}</definedName>
    <definedName name="bghjsiofhdfjj67776" localSheetId="3" hidden="1">'2.2'!#REF!</definedName>
    <definedName name="bghjsiofhdfjj67776" localSheetId="4" hidden="1">#REF!</definedName>
    <definedName name="bghjsiofhdfjj67776" localSheetId="5" hidden="1">'2.4'!#REF!</definedName>
    <definedName name="bghjsiofhdfjj67776" localSheetId="8" hidden="1">#REF!</definedName>
    <definedName name="bghjsiofhdfjj67776" localSheetId="11" hidden="1">#REF!</definedName>
    <definedName name="bghjsiofhdfjj67776" localSheetId="6" hidden="1">#REF!</definedName>
    <definedName name="bghjsiofhdfjj67776" localSheetId="7" hidden="1">#REF!</definedName>
    <definedName name="bghjsiofhdfjj67776" localSheetId="9" hidden="1">#REF!</definedName>
    <definedName name="bghjsiofhdfjj67776" hidden="1">#REF!</definedName>
    <definedName name="blalalal" localSheetId="3" hidden="1">'2.2'!#REF!</definedName>
    <definedName name="blalalal" localSheetId="4" hidden="1">#REF!</definedName>
    <definedName name="blalalal" localSheetId="5" hidden="1">[5]OUT!#REF!</definedName>
    <definedName name="blalalal" localSheetId="8" hidden="1">#REF!</definedName>
    <definedName name="blalalal" localSheetId="10" hidden="1">[5]OUT!#REF!</definedName>
    <definedName name="blalalal" localSheetId="6" hidden="1">#REF!</definedName>
    <definedName name="blalalal" localSheetId="7" hidden="1">#REF!</definedName>
    <definedName name="blalalal" localSheetId="9" hidden="1">#REF!</definedName>
    <definedName name="blalalal" hidden="1">#REF!</definedName>
    <definedName name="BLPH1" localSheetId="3" hidden="1">'2.2'!#REF!</definedName>
    <definedName name="BLPH1" localSheetId="4" hidden="1">#REF!</definedName>
    <definedName name="BLPH1" localSheetId="5" hidden="1">'2.4'!#REF!</definedName>
    <definedName name="BLPH1" localSheetId="8" hidden="1">#REF!</definedName>
    <definedName name="BLPH1" localSheetId="10" hidden="1">#REF!</definedName>
    <definedName name="BLPH1" localSheetId="11" hidden="1">#REF!</definedName>
    <definedName name="BLPH1" localSheetId="6" hidden="1">#REF!</definedName>
    <definedName name="BLPH1" localSheetId="7" hidden="1">#REF!</definedName>
    <definedName name="BLPH1" localSheetId="9" hidden="1">#REF!</definedName>
    <definedName name="BLPH1" hidden="1">#REF!</definedName>
    <definedName name="BLPH10" localSheetId="5" hidden="1">'[12]Base Comm'!$E$31</definedName>
    <definedName name="BLPH10" localSheetId="10" hidden="1">'[12]Base Comm'!$E$31</definedName>
    <definedName name="BLPH10" localSheetId="11" hidden="1">#REF!</definedName>
    <definedName name="BLPH10" localSheetId="12" hidden="1">#REF!</definedName>
    <definedName name="BLPH10" hidden="1">#REF!</definedName>
    <definedName name="BLPH11" localSheetId="3" hidden="1">'2.2'!#REF!</definedName>
    <definedName name="BLPH11" localSheetId="4" hidden="1">#REF!</definedName>
    <definedName name="BLPH11" localSheetId="5" hidden="1">'2.4'!#REF!</definedName>
    <definedName name="BLPH11" localSheetId="8" hidden="1">#REF!</definedName>
    <definedName name="BLPH11" localSheetId="10" hidden="1">#REF!</definedName>
    <definedName name="BLPH11" localSheetId="11" hidden="1">#REF!</definedName>
    <definedName name="BLPH11" localSheetId="2" hidden="1">#REF!</definedName>
    <definedName name="BLPH11" localSheetId="6" hidden="1">#REF!</definedName>
    <definedName name="BLPH11" localSheetId="7" hidden="1">#REF!</definedName>
    <definedName name="BLPH11" localSheetId="9" hidden="1">#REF!</definedName>
    <definedName name="BLPH11" hidden="1">#REF!</definedName>
    <definedName name="BLPH12" localSheetId="3" hidden="1">'2.2'!#REF!</definedName>
    <definedName name="BLPH12" localSheetId="4" hidden="1">#REF!</definedName>
    <definedName name="BLPH12" localSheetId="5" hidden="1">'2.4'!#REF!</definedName>
    <definedName name="BLPH12" localSheetId="8" hidden="1">#REF!</definedName>
    <definedName name="BLPH12" localSheetId="11" hidden="1">#REF!</definedName>
    <definedName name="BLPH12" localSheetId="2" hidden="1">#REF!</definedName>
    <definedName name="BLPH12" localSheetId="6" hidden="1">#REF!</definedName>
    <definedName name="BLPH12" localSheetId="7" hidden="1">#REF!</definedName>
    <definedName name="BLPH12" localSheetId="9" hidden="1">#REF!</definedName>
    <definedName name="BLPH12" hidden="1">#REF!</definedName>
    <definedName name="BLPH13" localSheetId="3" hidden="1">'2.2'!#REF!</definedName>
    <definedName name="BLPH13" localSheetId="4" hidden="1">#REF!</definedName>
    <definedName name="BLPH13" localSheetId="5" hidden="1">'2.4'!#REF!</definedName>
    <definedName name="BLPH13" localSheetId="8" hidden="1">#REF!</definedName>
    <definedName name="BLPH13" localSheetId="11" hidden="1">#REF!</definedName>
    <definedName name="BLPH13" localSheetId="2" hidden="1">#REF!</definedName>
    <definedName name="BLPH13" localSheetId="6" hidden="1">#REF!</definedName>
    <definedName name="BLPH13" localSheetId="7" hidden="1">#REF!</definedName>
    <definedName name="BLPH13" localSheetId="9" hidden="1">#REF!</definedName>
    <definedName name="BLPH13" hidden="1">#REF!</definedName>
    <definedName name="BLPH14" localSheetId="3" hidden="1">'2.2'!#REF!</definedName>
    <definedName name="BLPH14" localSheetId="4" hidden="1">#REF!</definedName>
    <definedName name="BLPH14" localSheetId="5" hidden="1">'2.4'!#REF!</definedName>
    <definedName name="BLPH14" localSheetId="8" hidden="1">#REF!</definedName>
    <definedName name="BLPH14" localSheetId="11" hidden="1">#REF!</definedName>
    <definedName name="BLPH14" localSheetId="6" hidden="1">#REF!</definedName>
    <definedName name="BLPH14" localSheetId="7" hidden="1">#REF!</definedName>
    <definedName name="BLPH14" localSheetId="9" hidden="1">#REF!</definedName>
    <definedName name="BLPH14" hidden="1">#REF!</definedName>
    <definedName name="BLPH15" localSheetId="3" hidden="1">'2.2'!#REF!</definedName>
    <definedName name="BLPH15" localSheetId="4" hidden="1">#REF!</definedName>
    <definedName name="BLPH15" localSheetId="5" hidden="1">'2.4'!#REF!</definedName>
    <definedName name="BLPH15" localSheetId="8" hidden="1">#REF!</definedName>
    <definedName name="BLPH15" localSheetId="11" hidden="1">#REF!</definedName>
    <definedName name="BLPH15" localSheetId="6" hidden="1">#REF!</definedName>
    <definedName name="BLPH15" localSheetId="7" hidden="1">#REF!</definedName>
    <definedName name="BLPH15" localSheetId="9" hidden="1">#REF!</definedName>
    <definedName name="BLPH15" hidden="1">#REF!</definedName>
    <definedName name="BLPH16" localSheetId="3" hidden="1">'2.2'!#REF!</definedName>
    <definedName name="BLPH16" localSheetId="4" hidden="1">#REF!</definedName>
    <definedName name="BLPH16" localSheetId="5" hidden="1">'2.4'!#REF!</definedName>
    <definedName name="BLPH16" localSheetId="8" hidden="1">#REF!</definedName>
    <definedName name="BLPH16" localSheetId="11" hidden="1">#REF!</definedName>
    <definedName name="BLPH16" localSheetId="6" hidden="1">#REF!</definedName>
    <definedName name="BLPH16" localSheetId="7" hidden="1">#REF!</definedName>
    <definedName name="BLPH16" localSheetId="9" hidden="1">#REF!</definedName>
    <definedName name="BLPH16" hidden="1">#REF!</definedName>
    <definedName name="BLPH17" localSheetId="3" hidden="1">'2.2'!#REF!</definedName>
    <definedName name="BLPH17" localSheetId="4" hidden="1">#REF!</definedName>
    <definedName name="BLPH17" localSheetId="5" hidden="1">'2.4'!#REF!</definedName>
    <definedName name="BLPH17" localSheetId="8" hidden="1">#REF!</definedName>
    <definedName name="BLPH17" localSheetId="11" hidden="1">#REF!</definedName>
    <definedName name="BLPH17" localSheetId="6" hidden="1">#REF!</definedName>
    <definedName name="BLPH17" localSheetId="7" hidden="1">#REF!</definedName>
    <definedName name="BLPH17" localSheetId="9" hidden="1">#REF!</definedName>
    <definedName name="BLPH17" hidden="1">#REF!</definedName>
    <definedName name="BLPH18" localSheetId="3" hidden="1">'2.2'!#REF!</definedName>
    <definedName name="BLPH18" localSheetId="4" hidden="1">#REF!</definedName>
    <definedName name="BLPH18" localSheetId="5" hidden="1">'2.4'!#REF!</definedName>
    <definedName name="BLPH18" localSheetId="8" hidden="1">#REF!</definedName>
    <definedName name="BLPH18" localSheetId="11" hidden="1">#REF!</definedName>
    <definedName name="BLPH18" localSheetId="6" hidden="1">#REF!</definedName>
    <definedName name="BLPH18" localSheetId="7" hidden="1">#REF!</definedName>
    <definedName name="BLPH18" localSheetId="9" hidden="1">#REF!</definedName>
    <definedName name="BLPH18" hidden="1">#REF!</definedName>
    <definedName name="BLPH19" localSheetId="3" hidden="1">'2.2'!#REF!</definedName>
    <definedName name="BLPH19" localSheetId="4" hidden="1">#REF!</definedName>
    <definedName name="BLPH19" localSheetId="5" hidden="1">'2.4'!#REF!</definedName>
    <definedName name="BLPH19" localSheetId="8" hidden="1">#REF!</definedName>
    <definedName name="BLPH19" localSheetId="11" hidden="1">#REF!</definedName>
    <definedName name="BLPH19" localSheetId="6" hidden="1">#REF!</definedName>
    <definedName name="BLPH19" localSheetId="7" hidden="1">#REF!</definedName>
    <definedName name="BLPH19" localSheetId="9" hidden="1">#REF!</definedName>
    <definedName name="BLPH19" hidden="1">#REF!</definedName>
    <definedName name="BLPH2" localSheetId="3" hidden="1">'2.2'!#REF!</definedName>
    <definedName name="BLPH2" localSheetId="4" hidden="1">#REF!</definedName>
    <definedName name="BLPH2" localSheetId="5" hidden="1">'2.4'!#REF!</definedName>
    <definedName name="BLPH2" localSheetId="8" hidden="1">#REF!</definedName>
    <definedName name="BLPH2" localSheetId="11" hidden="1">#REF!</definedName>
    <definedName name="BLPH2" localSheetId="6" hidden="1">#REF!</definedName>
    <definedName name="BLPH2" localSheetId="7" hidden="1">#REF!</definedName>
    <definedName name="BLPH2" localSheetId="9" hidden="1">#REF!</definedName>
    <definedName name="BLPH2" hidden="1">#REF!</definedName>
    <definedName name="BLPH20" localSheetId="3" hidden="1">'2.2'!#REF!</definedName>
    <definedName name="BLPH20" localSheetId="4" hidden="1">#REF!</definedName>
    <definedName name="BLPH20" localSheetId="5" hidden="1">'2.4'!#REF!</definedName>
    <definedName name="BLPH20" localSheetId="8" hidden="1">#REF!</definedName>
    <definedName name="BLPH20" localSheetId="11" hidden="1">#REF!</definedName>
    <definedName name="BLPH20" localSheetId="6" hidden="1">#REF!</definedName>
    <definedName name="BLPH20" localSheetId="7" hidden="1">#REF!</definedName>
    <definedName name="BLPH20" localSheetId="9" hidden="1">#REF!</definedName>
    <definedName name="BLPH20" hidden="1">#REF!</definedName>
    <definedName name="BLPH21" localSheetId="3" hidden="1">'2.2'!#REF!</definedName>
    <definedName name="BLPH21" localSheetId="4" hidden="1">#REF!</definedName>
    <definedName name="BLPH21" localSheetId="5" hidden="1">'2.4'!#REF!</definedName>
    <definedName name="BLPH21" localSheetId="8" hidden="1">#REF!</definedName>
    <definedName name="BLPH21" localSheetId="11" hidden="1">#REF!</definedName>
    <definedName name="BLPH21" localSheetId="6" hidden="1">#REF!</definedName>
    <definedName name="BLPH21" localSheetId="7" hidden="1">#REF!</definedName>
    <definedName name="BLPH21" localSheetId="9" hidden="1">#REF!</definedName>
    <definedName name="BLPH21" hidden="1">#REF!</definedName>
    <definedName name="BLPH22" localSheetId="3" hidden="1">'2.2'!#REF!</definedName>
    <definedName name="BLPH22" localSheetId="4" hidden="1">#REF!</definedName>
    <definedName name="BLPH22" localSheetId="5" hidden="1">'2.4'!#REF!</definedName>
    <definedName name="BLPH22" localSheetId="8" hidden="1">#REF!</definedName>
    <definedName name="BLPH22" localSheetId="11" hidden="1">#REF!</definedName>
    <definedName name="BLPH22" localSheetId="6" hidden="1">#REF!</definedName>
    <definedName name="BLPH22" localSheetId="7" hidden="1">#REF!</definedName>
    <definedName name="BLPH22" localSheetId="9" hidden="1">#REF!</definedName>
    <definedName name="BLPH22" hidden="1">#REF!</definedName>
    <definedName name="BLPH23" localSheetId="3" hidden="1">'2.2'!#REF!</definedName>
    <definedName name="BLPH23" localSheetId="4" hidden="1">#REF!</definedName>
    <definedName name="BLPH23" localSheetId="5" hidden="1">'2.4'!#REF!</definedName>
    <definedName name="BLPH23" localSheetId="8" hidden="1">#REF!</definedName>
    <definedName name="BLPH23" localSheetId="11" hidden="1">#REF!</definedName>
    <definedName name="BLPH23" localSheetId="6" hidden="1">#REF!</definedName>
    <definedName name="BLPH23" localSheetId="7" hidden="1">#REF!</definedName>
    <definedName name="BLPH23" localSheetId="9" hidden="1">#REF!</definedName>
    <definedName name="BLPH23" hidden="1">#REF!</definedName>
    <definedName name="BLPH24" localSheetId="3" hidden="1">'2.2'!#REF!</definedName>
    <definedName name="BLPH24" localSheetId="4" hidden="1">#REF!</definedName>
    <definedName name="BLPH24" localSheetId="5" hidden="1">'2.4'!#REF!</definedName>
    <definedName name="BLPH24" localSheetId="8" hidden="1">#REF!</definedName>
    <definedName name="BLPH24" localSheetId="11" hidden="1">#REF!</definedName>
    <definedName name="BLPH24" localSheetId="6" hidden="1">#REF!</definedName>
    <definedName name="BLPH24" localSheetId="7" hidden="1">#REF!</definedName>
    <definedName name="BLPH24" localSheetId="9" hidden="1">#REF!</definedName>
    <definedName name="BLPH24" hidden="1">#REF!</definedName>
    <definedName name="BLPH25" localSheetId="3" hidden="1">'2.2'!#REF!</definedName>
    <definedName name="BLPH25" localSheetId="4" hidden="1">#REF!</definedName>
    <definedName name="BLPH25" localSheetId="5" hidden="1">'[13]Grafico I.5 C. Neg'!#REF!</definedName>
    <definedName name="BLPH25" localSheetId="8" hidden="1">#REF!</definedName>
    <definedName name="BLPH25" localSheetId="10" hidden="1">'[13]Grafico I.5 C. Neg'!#REF!</definedName>
    <definedName name="BLPH25" localSheetId="6" hidden="1">#REF!</definedName>
    <definedName name="BLPH25" localSheetId="7" hidden="1">#REF!</definedName>
    <definedName name="BLPH25" localSheetId="9" hidden="1">#REF!</definedName>
    <definedName name="BLPH25" hidden="1">#REF!</definedName>
    <definedName name="BLPH26" localSheetId="3" hidden="1">'2.2'!#REF!</definedName>
    <definedName name="BLPH26" localSheetId="4" hidden="1">#REF!</definedName>
    <definedName name="BLPH26" localSheetId="5" hidden="1">'[13]Grafico I.5 C. Neg'!#REF!</definedName>
    <definedName name="BLPH26" localSheetId="8" hidden="1">#REF!</definedName>
    <definedName name="BLPH26" localSheetId="10" hidden="1">'[13]Grafico I.5 C. Neg'!#REF!</definedName>
    <definedName name="BLPH26" localSheetId="6" hidden="1">#REF!</definedName>
    <definedName name="BLPH26" localSheetId="7" hidden="1">#REF!</definedName>
    <definedName name="BLPH26" localSheetId="9" hidden="1">#REF!</definedName>
    <definedName name="BLPH26" hidden="1">#REF!</definedName>
    <definedName name="BLPH27" localSheetId="3" hidden="1">'2.2'!#REF!</definedName>
    <definedName name="BLPH27" localSheetId="4" hidden="1">#REF!</definedName>
    <definedName name="BLPH27" localSheetId="5" hidden="1">'2.4'!#REF!</definedName>
    <definedName name="BLPH27" localSheetId="8" hidden="1">#REF!</definedName>
    <definedName name="BLPH27" localSheetId="10" hidden="1">#REF!</definedName>
    <definedName name="BLPH27" localSheetId="11" hidden="1">#REF!</definedName>
    <definedName name="BLPH27" localSheetId="2" hidden="1">#REF!</definedName>
    <definedName name="BLPH27" localSheetId="6" hidden="1">#REF!</definedName>
    <definedName name="BLPH27" localSheetId="7" hidden="1">#REF!</definedName>
    <definedName name="BLPH27" localSheetId="9" hidden="1">#REF!</definedName>
    <definedName name="BLPH27" hidden="1">#REF!</definedName>
    <definedName name="BLPH28" localSheetId="3" hidden="1">'2.2'!#REF!</definedName>
    <definedName name="BLPH28" localSheetId="4" hidden="1">#REF!</definedName>
    <definedName name="BLPH28" localSheetId="5" hidden="1">'2.4'!#REF!</definedName>
    <definedName name="BLPH28" localSheetId="8" hidden="1">#REF!</definedName>
    <definedName name="BLPH28" localSheetId="11" hidden="1">#REF!</definedName>
    <definedName name="BLPH28" localSheetId="2" hidden="1">#REF!</definedName>
    <definedName name="BLPH28" localSheetId="6" hidden="1">#REF!</definedName>
    <definedName name="BLPH28" localSheetId="7" hidden="1">#REF!</definedName>
    <definedName name="BLPH28" localSheetId="9" hidden="1">#REF!</definedName>
    <definedName name="BLPH28" hidden="1">#REF!</definedName>
    <definedName name="BLPH29" localSheetId="3" hidden="1">'2.2'!#REF!</definedName>
    <definedName name="BLPH29" localSheetId="4" hidden="1">#REF!</definedName>
    <definedName name="BLPH29" localSheetId="5" hidden="1">'2.4'!#REF!</definedName>
    <definedName name="BLPH29" localSheetId="8" hidden="1">#REF!</definedName>
    <definedName name="BLPH29" localSheetId="11" hidden="1">#REF!</definedName>
    <definedName name="BLPH29" localSheetId="2" hidden="1">#REF!</definedName>
    <definedName name="BLPH29" localSheetId="6" hidden="1">#REF!</definedName>
    <definedName name="BLPH29" localSheetId="7" hidden="1">#REF!</definedName>
    <definedName name="BLPH29" localSheetId="9" hidden="1">#REF!</definedName>
    <definedName name="BLPH29" hidden="1">#REF!</definedName>
    <definedName name="BLPH3" localSheetId="3" hidden="1">'2.2'!#REF!</definedName>
    <definedName name="BLPH3" localSheetId="4" hidden="1">#REF!</definedName>
    <definedName name="BLPH3" localSheetId="5" hidden="1">'2.4'!#REF!</definedName>
    <definedName name="BLPH3" localSheetId="8" hidden="1">#REF!</definedName>
    <definedName name="BLPH3" localSheetId="11" hidden="1">#REF!</definedName>
    <definedName name="BLPH3" localSheetId="6" hidden="1">#REF!</definedName>
    <definedName name="BLPH3" localSheetId="7" hidden="1">#REF!</definedName>
    <definedName name="BLPH3" localSheetId="9" hidden="1">#REF!</definedName>
    <definedName name="BLPH3" hidden="1">#REF!</definedName>
    <definedName name="BLPH32" localSheetId="3" hidden="1">'2.2'!#REF!</definedName>
    <definedName name="BLPH32" localSheetId="4" hidden="1">#REF!</definedName>
    <definedName name="BLPH32" localSheetId="5" hidden="1">'[13]Grafico I.5 C. Neg'!#REF!</definedName>
    <definedName name="BLPH32" localSheetId="8" hidden="1">#REF!</definedName>
    <definedName name="BLPH32" localSheetId="10" hidden="1">'[13]Grafico I.5 C. Neg'!#REF!</definedName>
    <definedName name="BLPH32" localSheetId="6" hidden="1">#REF!</definedName>
    <definedName name="BLPH32" localSheetId="7" hidden="1">#REF!</definedName>
    <definedName name="BLPH32" localSheetId="9" hidden="1">#REF!</definedName>
    <definedName name="BLPH32" hidden="1">#REF!</definedName>
    <definedName name="BLPH33" localSheetId="3" hidden="1">'2.2'!#REF!</definedName>
    <definedName name="BLPH33" localSheetId="4" hidden="1">#REF!</definedName>
    <definedName name="BLPH33" localSheetId="5" hidden="1">'[13]Grafico I.5 C. Neg'!#REF!</definedName>
    <definedName name="BLPH33" localSheetId="8" hidden="1">#REF!</definedName>
    <definedName name="BLPH33" localSheetId="10" hidden="1">'[13]Grafico I.5 C. Neg'!#REF!</definedName>
    <definedName name="BLPH33" localSheetId="6" hidden="1">#REF!</definedName>
    <definedName name="BLPH33" localSheetId="7" hidden="1">#REF!</definedName>
    <definedName name="BLPH33" localSheetId="9" hidden="1">#REF!</definedName>
    <definedName name="BLPH33" hidden="1">#REF!</definedName>
    <definedName name="BLPH34" localSheetId="3" hidden="1">'2.2'!#REF!</definedName>
    <definedName name="BLPH34" localSheetId="4" hidden="1">#REF!</definedName>
    <definedName name="BLPH34" localSheetId="5" hidden="1">'[13]Grafico I.5 C. Neg'!#REF!</definedName>
    <definedName name="BLPH34" localSheetId="8" hidden="1">#REF!</definedName>
    <definedName name="BLPH34" localSheetId="10" hidden="1">'[13]Grafico I.5 C. Neg'!#REF!</definedName>
    <definedName name="BLPH34" localSheetId="6" hidden="1">#REF!</definedName>
    <definedName name="BLPH34" localSheetId="7" hidden="1">#REF!</definedName>
    <definedName name="BLPH34" localSheetId="9" hidden="1">#REF!</definedName>
    <definedName name="BLPH34" hidden="1">#REF!</definedName>
    <definedName name="BLPH35" localSheetId="3" hidden="1">'2.2'!#REF!</definedName>
    <definedName name="BLPH35" localSheetId="4" hidden="1">#REF!</definedName>
    <definedName name="BLPH35" localSheetId="5" hidden="1">'2.4'!#REF!</definedName>
    <definedName name="BLPH35" localSheetId="8" hidden="1">#REF!</definedName>
    <definedName name="BLPH35" localSheetId="10" hidden="1">#REF!</definedName>
    <definedName name="BLPH35" localSheetId="11" hidden="1">#REF!</definedName>
    <definedName name="BLPH35" localSheetId="2" hidden="1">#REF!</definedName>
    <definedName name="BLPH35" localSheetId="6" hidden="1">#REF!</definedName>
    <definedName name="BLPH35" localSheetId="7" hidden="1">#REF!</definedName>
    <definedName name="BLPH35" localSheetId="9" hidden="1">#REF!</definedName>
    <definedName name="BLPH35" hidden="1">#REF!</definedName>
    <definedName name="BLPH36" localSheetId="3" hidden="1">'2.2'!#REF!</definedName>
    <definedName name="BLPH36" localSheetId="4" hidden="1">#REF!</definedName>
    <definedName name="BLPH36" localSheetId="5" hidden="1">'2.4'!#REF!</definedName>
    <definedName name="BLPH36" localSheetId="8" hidden="1">#REF!</definedName>
    <definedName name="BLPH36" localSheetId="11" hidden="1">#REF!</definedName>
    <definedName name="BLPH36" localSheetId="2" hidden="1">#REF!</definedName>
    <definedName name="BLPH36" localSheetId="6" hidden="1">#REF!</definedName>
    <definedName name="BLPH36" localSheetId="7" hidden="1">#REF!</definedName>
    <definedName name="BLPH36" localSheetId="9" hidden="1">#REF!</definedName>
    <definedName name="BLPH36" hidden="1">#REF!</definedName>
    <definedName name="BLPH37" localSheetId="3" hidden="1">'2.2'!#REF!</definedName>
    <definedName name="BLPH37" localSheetId="4" hidden="1">#REF!</definedName>
    <definedName name="BLPH37" localSheetId="5" hidden="1">'[13]Grafico I.5 C. Neg'!#REF!</definedName>
    <definedName name="BLPH37" localSheetId="8" hidden="1">#REF!</definedName>
    <definedName name="BLPH37" localSheetId="10" hidden="1">'[13]Grafico I.5 C. Neg'!#REF!</definedName>
    <definedName name="BLPH37" localSheetId="11" hidden="1">#REF!</definedName>
    <definedName name="BLPH37" localSheetId="2" hidden="1">#REF!</definedName>
    <definedName name="BLPH37" localSheetId="6" hidden="1">#REF!</definedName>
    <definedName name="BLPH37" localSheetId="7" hidden="1">#REF!</definedName>
    <definedName name="BLPH37" localSheetId="9" hidden="1">#REF!</definedName>
    <definedName name="BLPH37" hidden="1">#REF!</definedName>
    <definedName name="BLPH38" localSheetId="3" hidden="1">'2.2'!#REF!</definedName>
    <definedName name="BLPH38" localSheetId="4" hidden="1">#REF!</definedName>
    <definedName name="BLPH38" localSheetId="5" hidden="1">'[13]Grafico I.5 C. Neg'!#REF!</definedName>
    <definedName name="BLPH38" localSheetId="8" hidden="1">#REF!</definedName>
    <definedName name="BLPH38" localSheetId="10" hidden="1">'[13]Grafico I.5 C. Neg'!#REF!</definedName>
    <definedName name="BLPH38" localSheetId="11" hidden="1">#REF!</definedName>
    <definedName name="BLPH38" localSheetId="2" hidden="1">#REF!</definedName>
    <definedName name="BLPH38" localSheetId="6" hidden="1">#REF!</definedName>
    <definedName name="BLPH38" localSheetId="7" hidden="1">#REF!</definedName>
    <definedName name="BLPH38" localSheetId="9" hidden="1">#REF!</definedName>
    <definedName name="BLPH38" hidden="1">#REF!</definedName>
    <definedName name="BLPH39" localSheetId="3" hidden="1">'2.2'!#REF!</definedName>
    <definedName name="BLPH39" localSheetId="4" hidden="1">#REF!</definedName>
    <definedName name="BLPH39" localSheetId="5" hidden="1">'[13]Grafico I.5 C. Neg'!#REF!</definedName>
    <definedName name="BLPH39" localSheetId="8" hidden="1">#REF!</definedName>
    <definedName name="BLPH39" localSheetId="10" hidden="1">'[13]Grafico I.5 C. Neg'!#REF!</definedName>
    <definedName name="BLPH39" localSheetId="6" hidden="1">#REF!</definedName>
    <definedName name="BLPH39" localSheetId="7" hidden="1">#REF!</definedName>
    <definedName name="BLPH39" localSheetId="9" hidden="1">#REF!</definedName>
    <definedName name="BLPH39" hidden="1">#REF!</definedName>
    <definedName name="BLPH4" localSheetId="3" hidden="1">'2.2'!#REF!</definedName>
    <definedName name="BLPH4" localSheetId="4" hidden="1">#REF!</definedName>
    <definedName name="BLPH4" localSheetId="5" hidden="1">'2.4'!#REF!</definedName>
    <definedName name="BLPH4" localSheetId="8" hidden="1">#REF!</definedName>
    <definedName name="BLPH4" localSheetId="10" hidden="1">#REF!</definedName>
    <definedName name="BLPH4" localSheetId="11" hidden="1">#REF!</definedName>
    <definedName name="BLPH4" localSheetId="2" hidden="1">#REF!</definedName>
    <definedName name="BLPH4" localSheetId="6" hidden="1">#REF!</definedName>
    <definedName name="BLPH4" localSheetId="7" hidden="1">#REF!</definedName>
    <definedName name="BLPH4" localSheetId="9" hidden="1">#REF!</definedName>
    <definedName name="BLPH4" hidden="1">#REF!</definedName>
    <definedName name="BLPH40" localSheetId="3" hidden="1">'2.2'!#REF!</definedName>
    <definedName name="BLPH40" localSheetId="4" hidden="1">#REF!</definedName>
    <definedName name="BLPH40" localSheetId="5" hidden="1">'[13]Grafico I.5 C. Neg'!#REF!</definedName>
    <definedName name="BLPH40" localSheetId="8" hidden="1">#REF!</definedName>
    <definedName name="BLPH40" localSheetId="10" hidden="1">'[13]Grafico I.5 C. Neg'!#REF!</definedName>
    <definedName name="BLPH40" localSheetId="6" hidden="1">#REF!</definedName>
    <definedName name="BLPH40" localSheetId="7" hidden="1">#REF!</definedName>
    <definedName name="BLPH40" localSheetId="9" hidden="1">#REF!</definedName>
    <definedName name="BLPH40" hidden="1">#REF!</definedName>
    <definedName name="BLPH41" localSheetId="3" hidden="1">'2.2'!#REF!</definedName>
    <definedName name="BLPH41" localSheetId="4" hidden="1">#REF!</definedName>
    <definedName name="BLPH41" localSheetId="5" hidden="1">'[13]Grafico I.5 C. Neg'!#REF!</definedName>
    <definedName name="BLPH41" localSheetId="8" hidden="1">#REF!</definedName>
    <definedName name="BLPH41" localSheetId="10" hidden="1">'[13]Grafico I.5 C. Neg'!#REF!</definedName>
    <definedName name="BLPH41" localSheetId="6" hidden="1">#REF!</definedName>
    <definedName name="BLPH41" localSheetId="7" hidden="1">#REF!</definedName>
    <definedName name="BLPH41" localSheetId="9" hidden="1">#REF!</definedName>
    <definedName name="BLPH41" hidden="1">#REF!</definedName>
    <definedName name="BLPH42" localSheetId="3" hidden="1">'2.2'!#REF!</definedName>
    <definedName name="BLPH42" localSheetId="4" hidden="1">#REF!</definedName>
    <definedName name="BLPH42" localSheetId="5" hidden="1">'[13]Grafico I.5 C. Neg'!#REF!</definedName>
    <definedName name="BLPH42" localSheetId="8" hidden="1">#REF!</definedName>
    <definedName name="BLPH42" localSheetId="10" hidden="1">'[13]Grafico I.5 C. Neg'!#REF!</definedName>
    <definedName name="BLPH42" localSheetId="6" hidden="1">#REF!</definedName>
    <definedName name="BLPH42" localSheetId="7" hidden="1">#REF!</definedName>
    <definedName name="BLPH42" localSheetId="9" hidden="1">#REF!</definedName>
    <definedName name="BLPH42" hidden="1">#REF!</definedName>
    <definedName name="BLPH43" localSheetId="3" hidden="1">'2.2'!#REF!</definedName>
    <definedName name="BLPH43" localSheetId="4" hidden="1">#REF!</definedName>
    <definedName name="BLPH43" localSheetId="5" hidden="1">'[13]Grafico I.5 C. Neg'!#REF!</definedName>
    <definedName name="BLPH43" localSheetId="8" hidden="1">#REF!</definedName>
    <definedName name="BLPH43" localSheetId="10" hidden="1">'[13]Grafico I.5 C. Neg'!#REF!</definedName>
    <definedName name="BLPH43" localSheetId="6" hidden="1">#REF!</definedName>
    <definedName name="BLPH43" localSheetId="7" hidden="1">#REF!</definedName>
    <definedName name="BLPH43" localSheetId="9" hidden="1">#REF!</definedName>
    <definedName name="BLPH43" hidden="1">#REF!</definedName>
    <definedName name="BLPH44" localSheetId="3" hidden="1">'2.2'!#REF!</definedName>
    <definedName name="BLPH44" localSheetId="4" hidden="1">#REF!</definedName>
    <definedName name="BLPH44" localSheetId="5" hidden="1">'[13]Grafico I.5 C. Neg'!#REF!</definedName>
    <definedName name="BLPH44" localSheetId="8" hidden="1">#REF!</definedName>
    <definedName name="BLPH44" localSheetId="10" hidden="1">'[13]Grafico I.5 C. Neg'!#REF!</definedName>
    <definedName name="BLPH44" localSheetId="6" hidden="1">#REF!</definedName>
    <definedName name="BLPH44" localSheetId="7" hidden="1">#REF!</definedName>
    <definedName name="BLPH44" localSheetId="9" hidden="1">#REF!</definedName>
    <definedName name="BLPH44" hidden="1">#REF!</definedName>
    <definedName name="BLPH45" localSheetId="3" hidden="1">'2.2'!#REF!</definedName>
    <definedName name="BLPH45" localSheetId="4" hidden="1">#REF!</definedName>
    <definedName name="BLPH45" localSheetId="5" hidden="1">'[13]Grafico I.5 C. Neg'!#REF!</definedName>
    <definedName name="BLPH45" localSheetId="8" hidden="1">#REF!</definedName>
    <definedName name="BLPH45" localSheetId="10" hidden="1">'[13]Grafico I.5 C. Neg'!#REF!</definedName>
    <definedName name="BLPH45" localSheetId="6" hidden="1">#REF!</definedName>
    <definedName name="BLPH45" localSheetId="7" hidden="1">#REF!</definedName>
    <definedName name="BLPH45" localSheetId="9" hidden="1">#REF!</definedName>
    <definedName name="BLPH45" hidden="1">#REF!</definedName>
    <definedName name="BLPH46" localSheetId="3" hidden="1">'2.2'!#REF!</definedName>
    <definedName name="BLPH46" localSheetId="4" hidden="1">#REF!</definedName>
    <definedName name="BLPH46" localSheetId="5" hidden="1">'[13]Grafico I.5 C. Neg'!#REF!</definedName>
    <definedName name="BLPH46" localSheetId="8" hidden="1">#REF!</definedName>
    <definedName name="BLPH46" localSheetId="10" hidden="1">'[13]Grafico I.5 C. Neg'!#REF!</definedName>
    <definedName name="BLPH46" localSheetId="6" hidden="1">#REF!</definedName>
    <definedName name="BLPH46" localSheetId="7" hidden="1">#REF!</definedName>
    <definedName name="BLPH46" localSheetId="9" hidden="1">#REF!</definedName>
    <definedName name="BLPH46" hidden="1">#REF!</definedName>
    <definedName name="BLPH47" localSheetId="3" hidden="1">'2.2'!#REF!</definedName>
    <definedName name="BLPH47" localSheetId="4" hidden="1">#REF!</definedName>
    <definedName name="BLPH47" localSheetId="5" hidden="1">'[13]Grafico I.5 C. Neg'!#REF!</definedName>
    <definedName name="BLPH47" localSheetId="8" hidden="1">#REF!</definedName>
    <definedName name="BLPH47" localSheetId="10" hidden="1">'[13]Grafico I.5 C. Neg'!#REF!</definedName>
    <definedName name="BLPH47" localSheetId="6" hidden="1">#REF!</definedName>
    <definedName name="BLPH47" localSheetId="7" hidden="1">#REF!</definedName>
    <definedName name="BLPH47" localSheetId="9" hidden="1">#REF!</definedName>
    <definedName name="BLPH47" hidden="1">#REF!</definedName>
    <definedName name="BLPH48" localSheetId="3" hidden="1">'2.2'!#REF!</definedName>
    <definedName name="BLPH48" localSheetId="4" hidden="1">#REF!</definedName>
    <definedName name="BLPH48" localSheetId="5" hidden="1">'[13]Grafico I.5 C. Neg'!#REF!</definedName>
    <definedName name="BLPH48" localSheetId="8" hidden="1">#REF!</definedName>
    <definedName name="BLPH48" localSheetId="10" hidden="1">'[13]Grafico I.5 C. Neg'!#REF!</definedName>
    <definedName name="BLPH48" localSheetId="6" hidden="1">#REF!</definedName>
    <definedName name="BLPH48" localSheetId="7" hidden="1">#REF!</definedName>
    <definedName name="BLPH48" localSheetId="9" hidden="1">#REF!</definedName>
    <definedName name="BLPH48" hidden="1">#REF!</definedName>
    <definedName name="BLPH49" localSheetId="3" hidden="1">'2.2'!#REF!</definedName>
    <definedName name="BLPH49" localSheetId="4" hidden="1">#REF!</definedName>
    <definedName name="BLPH49" localSheetId="5" hidden="1">'[13]Grafico I.5 C. Neg'!#REF!</definedName>
    <definedName name="BLPH49" localSheetId="8" hidden="1">#REF!</definedName>
    <definedName name="BLPH49" localSheetId="10" hidden="1">'[13]Grafico I.5 C. Neg'!#REF!</definedName>
    <definedName name="BLPH49" localSheetId="6" hidden="1">#REF!</definedName>
    <definedName name="BLPH49" localSheetId="7" hidden="1">#REF!</definedName>
    <definedName name="BLPH49" localSheetId="9" hidden="1">#REF!</definedName>
    <definedName name="BLPH49" hidden="1">#REF!</definedName>
    <definedName name="BLPH5" localSheetId="3" hidden="1">'2.2'!#REF!</definedName>
    <definedName name="BLPH5" localSheetId="4" hidden="1">#REF!</definedName>
    <definedName name="BLPH5" localSheetId="5" hidden="1">'2.4'!#REF!</definedName>
    <definedName name="BLPH5" localSheetId="8" hidden="1">#REF!</definedName>
    <definedName name="BLPH5" localSheetId="10" hidden="1">#REF!</definedName>
    <definedName name="BLPH5" localSheetId="11" hidden="1">#REF!</definedName>
    <definedName name="BLPH5" localSheetId="2" hidden="1">#REF!</definedName>
    <definedName name="BLPH5" localSheetId="6" hidden="1">#REF!</definedName>
    <definedName name="BLPH5" localSheetId="7" hidden="1">#REF!</definedName>
    <definedName name="BLPH5" localSheetId="9" hidden="1">#REF!</definedName>
    <definedName name="BLPH5" hidden="1">#REF!</definedName>
    <definedName name="BLPH50" localSheetId="3" hidden="1">'2.2'!#REF!</definedName>
    <definedName name="BLPH50" localSheetId="4" hidden="1">#REF!</definedName>
    <definedName name="BLPH50" localSheetId="5" hidden="1">'[13]Grafico I.5 C. Neg'!#REF!</definedName>
    <definedName name="BLPH50" localSheetId="8" hidden="1">#REF!</definedName>
    <definedName name="BLPH50" localSheetId="10" hidden="1">'[13]Grafico I.5 C. Neg'!#REF!</definedName>
    <definedName name="BLPH50" localSheetId="6" hidden="1">#REF!</definedName>
    <definedName name="BLPH50" localSheetId="7" hidden="1">#REF!</definedName>
    <definedName name="BLPH50" localSheetId="9" hidden="1">#REF!</definedName>
    <definedName name="BLPH50" hidden="1">#REF!</definedName>
    <definedName name="BLPH51" localSheetId="3" hidden="1">'2.2'!#REF!</definedName>
    <definedName name="BLPH51" localSheetId="4" hidden="1">#REF!</definedName>
    <definedName name="BLPH51" localSheetId="5" hidden="1">'[13]Grafico I.5 C. Neg'!#REF!</definedName>
    <definedName name="BLPH51" localSheetId="8" hidden="1">#REF!</definedName>
    <definedName name="BLPH51" localSheetId="10" hidden="1">'[13]Grafico I.5 C. Neg'!#REF!</definedName>
    <definedName name="BLPH51" localSheetId="6" hidden="1">#REF!</definedName>
    <definedName name="BLPH51" localSheetId="7" hidden="1">#REF!</definedName>
    <definedName name="BLPH51" localSheetId="9" hidden="1">#REF!</definedName>
    <definedName name="BLPH51" hidden="1">#REF!</definedName>
    <definedName name="BLPH52" localSheetId="5" hidden="1">'[13]Grafico I.5 C. Neg'!$D$5</definedName>
    <definedName name="BLPH52" localSheetId="10" hidden="1">'[13]Grafico I.5 C. Neg'!$D$5</definedName>
    <definedName name="BLPH52" localSheetId="11" hidden="1">#REF!</definedName>
    <definedName name="BLPH52" localSheetId="12" hidden="1">#REF!</definedName>
    <definedName name="BLPH52" hidden="1">#REF!</definedName>
    <definedName name="BLPH53" localSheetId="3" hidden="1">'2.2'!#REF!</definedName>
    <definedName name="BLPH53" localSheetId="4" hidden="1">#REF!</definedName>
    <definedName name="BLPH53" localSheetId="5" hidden="1">'[13]Grafico I.5 C. Neg'!#REF!</definedName>
    <definedName name="BLPH53" localSheetId="8" hidden="1">#REF!</definedName>
    <definedName name="BLPH53" localSheetId="10" hidden="1">'[13]Grafico I.5 C. Neg'!#REF!</definedName>
    <definedName name="BLPH53" localSheetId="11" hidden="1">#REF!</definedName>
    <definedName name="BLPH53" localSheetId="2" hidden="1">#REF!</definedName>
    <definedName name="BLPH53" localSheetId="6" hidden="1">#REF!</definedName>
    <definedName name="BLPH53" localSheetId="7" hidden="1">#REF!</definedName>
    <definedName name="BLPH53" localSheetId="9" hidden="1">#REF!</definedName>
    <definedName name="BLPH53" hidden="1">#REF!</definedName>
    <definedName name="BLPH54" localSheetId="3" hidden="1">'2.2'!#REF!</definedName>
    <definedName name="BLPH54" localSheetId="4" hidden="1">#REF!</definedName>
    <definedName name="BLPH54" localSheetId="5" hidden="1">'[13]Grafico I.5 C. Neg'!#REF!</definedName>
    <definedName name="BLPH54" localSheetId="8" hidden="1">#REF!</definedName>
    <definedName name="BLPH54" localSheetId="10" hidden="1">'[13]Grafico I.5 C. Neg'!#REF!</definedName>
    <definedName name="BLPH54" localSheetId="11" hidden="1">#REF!</definedName>
    <definedName name="BLPH54" localSheetId="2" hidden="1">#REF!</definedName>
    <definedName name="BLPH54" localSheetId="6" hidden="1">#REF!</definedName>
    <definedName name="BLPH54" localSheetId="7" hidden="1">#REF!</definedName>
    <definedName name="BLPH54" localSheetId="9" hidden="1">#REF!</definedName>
    <definedName name="BLPH54" hidden="1">#REF!</definedName>
    <definedName name="BLPH55" localSheetId="3" hidden="1">'2.2'!#REF!</definedName>
    <definedName name="BLPH55" localSheetId="4" hidden="1">#REF!</definedName>
    <definedName name="BLPH55" localSheetId="5" hidden="1">'[13]Grafico I.5 C. Neg'!#REF!</definedName>
    <definedName name="BLPH55" localSheetId="8" hidden="1">#REF!</definedName>
    <definedName name="BLPH55" localSheetId="10" hidden="1">'[13]Grafico I.5 C. Neg'!#REF!</definedName>
    <definedName name="BLPH55" localSheetId="11" hidden="1">#REF!</definedName>
    <definedName name="BLPH55" localSheetId="2" hidden="1">#REF!</definedName>
    <definedName name="BLPH55" localSheetId="6" hidden="1">#REF!</definedName>
    <definedName name="BLPH55" localSheetId="7" hidden="1">#REF!</definedName>
    <definedName name="BLPH55" localSheetId="9" hidden="1">#REF!</definedName>
    <definedName name="BLPH55" hidden="1">#REF!</definedName>
    <definedName name="BLPH56" localSheetId="3" hidden="1">'2.2'!#REF!</definedName>
    <definedName name="BLPH56" localSheetId="4" hidden="1">#REF!</definedName>
    <definedName name="BLPH56" localSheetId="5" hidden="1">'[13]Grafico I.5 C. Neg'!#REF!</definedName>
    <definedName name="BLPH56" localSheetId="8" hidden="1">#REF!</definedName>
    <definedName name="BLPH56" localSheetId="10" hidden="1">'[13]Grafico I.5 C. Neg'!#REF!</definedName>
    <definedName name="BLPH56" localSheetId="11" hidden="1">#REF!</definedName>
    <definedName name="BLPH56" localSheetId="2" hidden="1">#REF!</definedName>
    <definedName name="BLPH56" localSheetId="6" hidden="1">#REF!</definedName>
    <definedName name="BLPH56" localSheetId="7" hidden="1">#REF!</definedName>
    <definedName name="BLPH56" localSheetId="9" hidden="1">#REF!</definedName>
    <definedName name="BLPH56" hidden="1">#REF!</definedName>
    <definedName name="BLPH57" localSheetId="3" hidden="1">'2.2'!#REF!</definedName>
    <definedName name="BLPH57" localSheetId="4" hidden="1">#REF!</definedName>
    <definedName name="BLPH57" localSheetId="5" hidden="1">'[13]Grafico I.5 C. Neg'!#REF!</definedName>
    <definedName name="BLPH57" localSheetId="8" hidden="1">#REF!</definedName>
    <definedName name="BLPH57" localSheetId="10" hidden="1">'[13]Grafico I.5 C. Neg'!#REF!</definedName>
    <definedName name="BLPH57" localSheetId="6" hidden="1">#REF!</definedName>
    <definedName name="BLPH57" localSheetId="7" hidden="1">#REF!</definedName>
    <definedName name="BLPH57" localSheetId="9" hidden="1">#REF!</definedName>
    <definedName name="BLPH57" hidden="1">#REF!</definedName>
    <definedName name="BLPH58" localSheetId="3" hidden="1">'2.2'!#REF!</definedName>
    <definedName name="BLPH58" localSheetId="4" hidden="1">#REF!</definedName>
    <definedName name="BLPH58" localSheetId="5" hidden="1">'[13]Grafico I.5 C. Neg'!#REF!</definedName>
    <definedName name="BLPH58" localSheetId="8" hidden="1">#REF!</definedName>
    <definedName name="BLPH58" localSheetId="10" hidden="1">'[13]Grafico I.5 C. Neg'!#REF!</definedName>
    <definedName name="BLPH58" localSheetId="6" hidden="1">#REF!</definedName>
    <definedName name="BLPH58" localSheetId="7" hidden="1">#REF!</definedName>
    <definedName name="BLPH58" localSheetId="9" hidden="1">#REF!</definedName>
    <definedName name="BLPH58" hidden="1">#REF!</definedName>
    <definedName name="BLPH59" localSheetId="3" hidden="1">'2.2'!#REF!</definedName>
    <definedName name="BLPH59" localSheetId="4" hidden="1">#REF!</definedName>
    <definedName name="BLPH59" localSheetId="5" hidden="1">'[13]Grafico I.5 C. Neg'!#REF!</definedName>
    <definedName name="BLPH59" localSheetId="8" hidden="1">#REF!</definedName>
    <definedName name="BLPH59" localSheetId="10" hidden="1">'[13]Grafico I.5 C. Neg'!#REF!</definedName>
    <definedName name="BLPH59" localSheetId="6" hidden="1">#REF!</definedName>
    <definedName name="BLPH59" localSheetId="7" hidden="1">#REF!</definedName>
    <definedName name="BLPH59" localSheetId="9" hidden="1">#REF!</definedName>
    <definedName name="BLPH59" hidden="1">#REF!</definedName>
    <definedName name="BLPH6" localSheetId="3" hidden="1">'2.2'!#REF!</definedName>
    <definedName name="BLPH6" localSheetId="4" hidden="1">#REF!</definedName>
    <definedName name="BLPH6" localSheetId="5" hidden="1">'2.4'!#REF!</definedName>
    <definedName name="BLPH6" localSheetId="8" hidden="1">#REF!</definedName>
    <definedName name="BLPH6" localSheetId="10" hidden="1">#REF!</definedName>
    <definedName name="BLPH6" localSheetId="11" hidden="1">#REF!</definedName>
    <definedName name="BLPH6" localSheetId="2" hidden="1">#REF!</definedName>
    <definedName name="BLPH6" localSheetId="6" hidden="1">#REF!</definedName>
    <definedName name="BLPH6" localSheetId="7" hidden="1">#REF!</definedName>
    <definedName name="BLPH6" localSheetId="9" hidden="1">#REF!</definedName>
    <definedName name="BLPH6" hidden="1">#REF!</definedName>
    <definedName name="BLPH60" localSheetId="3" hidden="1">'2.2'!#REF!</definedName>
    <definedName name="BLPH60" localSheetId="4" hidden="1">#REF!</definedName>
    <definedName name="BLPH60" localSheetId="5" hidden="1">'[13]Grafico I.5 C. Neg'!#REF!</definedName>
    <definedName name="BLPH60" localSheetId="8" hidden="1">#REF!</definedName>
    <definedName name="BLPH60" localSheetId="10" hidden="1">'[13]Grafico I.5 C. Neg'!#REF!</definedName>
    <definedName name="BLPH60" localSheetId="6" hidden="1">#REF!</definedName>
    <definedName name="BLPH60" localSheetId="7" hidden="1">#REF!</definedName>
    <definedName name="BLPH60" localSheetId="9" hidden="1">#REF!</definedName>
    <definedName name="BLPH60" hidden="1">#REF!</definedName>
    <definedName name="BLPH61" localSheetId="3" hidden="1">'2.2'!#REF!</definedName>
    <definedName name="BLPH61" localSheetId="4" hidden="1">#REF!</definedName>
    <definedName name="BLPH61" localSheetId="5" hidden="1">'[13]Grafico I.5 C. Neg'!#REF!</definedName>
    <definedName name="BLPH61" localSheetId="8" hidden="1">#REF!</definedName>
    <definedName name="BLPH61" localSheetId="10" hidden="1">'[13]Grafico I.5 C. Neg'!#REF!</definedName>
    <definedName name="BLPH61" localSheetId="6" hidden="1">#REF!</definedName>
    <definedName name="BLPH61" localSheetId="7" hidden="1">#REF!</definedName>
    <definedName name="BLPH61" localSheetId="9" hidden="1">#REF!</definedName>
    <definedName name="BLPH61" hidden="1">#REF!</definedName>
    <definedName name="BLPH62" localSheetId="3" hidden="1">'2.2'!#REF!</definedName>
    <definedName name="BLPH62" localSheetId="4" hidden="1">#REF!</definedName>
    <definedName name="BLPH62" localSheetId="5" hidden="1">'[13]Grafico I.5 C. Neg'!#REF!</definedName>
    <definedName name="BLPH62" localSheetId="8" hidden="1">#REF!</definedName>
    <definedName name="BLPH62" localSheetId="10" hidden="1">'[13]Grafico I.5 C. Neg'!#REF!</definedName>
    <definedName name="BLPH62" localSheetId="6" hidden="1">#REF!</definedName>
    <definedName name="BLPH62" localSheetId="7" hidden="1">#REF!</definedName>
    <definedName name="BLPH62" localSheetId="9" hidden="1">#REF!</definedName>
    <definedName name="BLPH62" hidden="1">#REF!</definedName>
    <definedName name="BLPH63" localSheetId="3" hidden="1">'2.2'!#REF!</definedName>
    <definedName name="BLPH63" localSheetId="4" hidden="1">#REF!</definedName>
    <definedName name="BLPH63" localSheetId="5" hidden="1">'[13]Grafico I.5 C. Neg'!#REF!</definedName>
    <definedName name="BLPH63" localSheetId="8" hidden="1">#REF!</definedName>
    <definedName name="BLPH63" localSheetId="10" hidden="1">'[13]Grafico I.5 C. Neg'!#REF!</definedName>
    <definedName name="BLPH63" localSheetId="6" hidden="1">#REF!</definedName>
    <definedName name="BLPH63" localSheetId="7" hidden="1">#REF!</definedName>
    <definedName name="BLPH63" localSheetId="9" hidden="1">#REF!</definedName>
    <definedName name="BLPH63" hidden="1">#REF!</definedName>
    <definedName name="BLPH64" localSheetId="3" hidden="1">'2.2'!#REF!</definedName>
    <definedName name="BLPH64" localSheetId="4" hidden="1">#REF!</definedName>
    <definedName name="BLPH64" localSheetId="5" hidden="1">'[13]Grafico I.5 C. Neg'!#REF!</definedName>
    <definedName name="BLPH64" localSheetId="8" hidden="1">#REF!</definedName>
    <definedName name="BLPH64" localSheetId="10" hidden="1">'[13]Grafico I.5 C. Neg'!#REF!</definedName>
    <definedName name="BLPH64" localSheetId="6" hidden="1">#REF!</definedName>
    <definedName name="BLPH64" localSheetId="7" hidden="1">#REF!</definedName>
    <definedName name="BLPH64" localSheetId="9" hidden="1">#REF!</definedName>
    <definedName name="BLPH64" hidden="1">#REF!</definedName>
    <definedName name="BLPH66" localSheetId="3" hidden="1">'2.2'!#REF!</definedName>
    <definedName name="BLPH66" localSheetId="4" hidden="1">#REF!</definedName>
    <definedName name="BLPH66" localSheetId="5" hidden="1">'[13]Grafico I.5 C. Neg'!#REF!</definedName>
    <definedName name="BLPH66" localSheetId="8" hidden="1">#REF!</definedName>
    <definedName name="BLPH66" localSheetId="10" hidden="1">'[13]Grafico I.5 C. Neg'!#REF!</definedName>
    <definedName name="BLPH66" localSheetId="6" hidden="1">#REF!</definedName>
    <definedName name="BLPH66" localSheetId="7" hidden="1">#REF!</definedName>
    <definedName name="BLPH66" localSheetId="9" hidden="1">#REF!</definedName>
    <definedName name="BLPH66" hidden="1">#REF!</definedName>
    <definedName name="BLPH67" localSheetId="3" hidden="1">'2.2'!#REF!</definedName>
    <definedName name="BLPH67" localSheetId="4" hidden="1">#REF!</definedName>
    <definedName name="BLPH67" localSheetId="5" hidden="1">'[13]Grafico I.5 C. Neg'!#REF!</definedName>
    <definedName name="BLPH67" localSheetId="8" hidden="1">#REF!</definedName>
    <definedName name="BLPH67" localSheetId="10" hidden="1">'[13]Grafico I.5 C. Neg'!#REF!</definedName>
    <definedName name="BLPH67" localSheetId="6" hidden="1">#REF!</definedName>
    <definedName name="BLPH67" localSheetId="7" hidden="1">#REF!</definedName>
    <definedName name="BLPH67" localSheetId="9" hidden="1">#REF!</definedName>
    <definedName name="BLPH67" hidden="1">#REF!</definedName>
    <definedName name="BLPH68" localSheetId="3" hidden="1">'2.2'!#REF!</definedName>
    <definedName name="BLPH68" localSheetId="4" hidden="1">#REF!</definedName>
    <definedName name="BLPH68" localSheetId="5" hidden="1">'[13]Grafico I.5 C. Neg'!#REF!</definedName>
    <definedName name="BLPH68" localSheetId="8" hidden="1">#REF!</definedName>
    <definedName name="BLPH68" localSheetId="10" hidden="1">'[13]Grafico I.5 C. Neg'!#REF!</definedName>
    <definedName name="BLPH68" localSheetId="6" hidden="1">#REF!</definedName>
    <definedName name="BLPH68" localSheetId="7" hidden="1">#REF!</definedName>
    <definedName name="BLPH68" localSheetId="9" hidden="1">#REF!</definedName>
    <definedName name="BLPH68" hidden="1">#REF!</definedName>
    <definedName name="BLPH69" localSheetId="3" hidden="1">'2.2'!#REF!</definedName>
    <definedName name="BLPH69" localSheetId="4" hidden="1">#REF!</definedName>
    <definedName name="BLPH69" localSheetId="5" hidden="1">'[13]Grafico I.5 C. Neg'!#REF!</definedName>
    <definedName name="BLPH69" localSheetId="8" hidden="1">#REF!</definedName>
    <definedName name="BLPH69" localSheetId="10" hidden="1">'[13]Grafico I.5 C. Neg'!#REF!</definedName>
    <definedName name="BLPH69" localSheetId="6" hidden="1">#REF!</definedName>
    <definedName name="BLPH69" localSheetId="7" hidden="1">#REF!</definedName>
    <definedName name="BLPH69" localSheetId="9" hidden="1">#REF!</definedName>
    <definedName name="BLPH69" hidden="1">#REF!</definedName>
    <definedName name="BLPH7" localSheetId="5" hidden="1">'[12]Base Comm'!$N$31</definedName>
    <definedName name="BLPH7" localSheetId="10" hidden="1">'[12]Base Comm'!$N$31</definedName>
    <definedName name="BLPH7" localSheetId="11" hidden="1">#REF!</definedName>
    <definedName name="BLPH7" localSheetId="12" hidden="1">#REF!</definedName>
    <definedName name="BLPH7" hidden="1">#REF!</definedName>
    <definedName name="BLPH70" localSheetId="3" hidden="1">'2.2'!#REF!</definedName>
    <definedName name="BLPH70" localSheetId="4" hidden="1">#REF!</definedName>
    <definedName name="BLPH70" localSheetId="5" hidden="1">'[13]Grafico I.5 C. Neg'!#REF!</definedName>
    <definedName name="BLPH70" localSheetId="8" hidden="1">#REF!</definedName>
    <definedName name="BLPH70" localSheetId="10" hidden="1">'[13]Grafico I.5 C. Neg'!#REF!</definedName>
    <definedName name="BLPH70" localSheetId="11" hidden="1">#REF!</definedName>
    <definedName name="BLPH70" localSheetId="2" hidden="1">#REF!</definedName>
    <definedName name="BLPH70" localSheetId="6" hidden="1">#REF!</definedName>
    <definedName name="BLPH70" localSheetId="7" hidden="1">#REF!</definedName>
    <definedName name="BLPH70" localSheetId="9" hidden="1">#REF!</definedName>
    <definedName name="BLPH70" hidden="1">#REF!</definedName>
    <definedName name="BLPH71" localSheetId="3" hidden="1">'2.2'!#REF!</definedName>
    <definedName name="BLPH71" localSheetId="4" hidden="1">#REF!</definedName>
    <definedName name="BLPH71" localSheetId="5" hidden="1">'[13]Grafico I.5 C. Neg'!#REF!</definedName>
    <definedName name="BLPH71" localSheetId="8" hidden="1">#REF!</definedName>
    <definedName name="BLPH71" localSheetId="10" hidden="1">'[13]Grafico I.5 C. Neg'!#REF!</definedName>
    <definedName name="BLPH71" localSheetId="11" hidden="1">#REF!</definedName>
    <definedName name="BLPH71" localSheetId="2" hidden="1">#REF!</definedName>
    <definedName name="BLPH71" localSheetId="6" hidden="1">#REF!</definedName>
    <definedName name="BLPH71" localSheetId="7" hidden="1">#REF!</definedName>
    <definedName name="BLPH71" localSheetId="9" hidden="1">#REF!</definedName>
    <definedName name="BLPH71" hidden="1">#REF!</definedName>
    <definedName name="BLPH72" localSheetId="3" hidden="1">'2.2'!#REF!</definedName>
    <definedName name="BLPH72" localSheetId="4" hidden="1">#REF!</definedName>
    <definedName name="BLPH72" localSheetId="5" hidden="1">'[13]Grafico I.5 C. Neg'!#REF!</definedName>
    <definedName name="BLPH72" localSheetId="8" hidden="1">#REF!</definedName>
    <definedName name="BLPH72" localSheetId="10" hidden="1">'[13]Grafico I.5 C. Neg'!#REF!</definedName>
    <definedName name="BLPH72" localSheetId="11" hidden="1">#REF!</definedName>
    <definedName name="BLPH72" localSheetId="2" hidden="1">#REF!</definedName>
    <definedName name="BLPH72" localSheetId="6" hidden="1">#REF!</definedName>
    <definedName name="BLPH72" localSheetId="7" hidden="1">#REF!</definedName>
    <definedName name="BLPH72" localSheetId="9" hidden="1">#REF!</definedName>
    <definedName name="BLPH72" hidden="1">#REF!</definedName>
    <definedName name="BLPH73" localSheetId="3" hidden="1">'2.2'!#REF!</definedName>
    <definedName name="BLPH73" localSheetId="4" hidden="1">#REF!</definedName>
    <definedName name="BLPH73" localSheetId="5" hidden="1">'[13]Grafico I.5 C. Neg'!#REF!</definedName>
    <definedName name="BLPH73" localSheetId="8" hidden="1">#REF!</definedName>
    <definedName name="BLPH73" localSheetId="10" hidden="1">'[13]Grafico I.5 C. Neg'!#REF!</definedName>
    <definedName name="BLPH73" localSheetId="11" hidden="1">#REF!</definedName>
    <definedName name="BLPH73" localSheetId="2" hidden="1">#REF!</definedName>
    <definedName name="BLPH73" localSheetId="6" hidden="1">#REF!</definedName>
    <definedName name="BLPH73" localSheetId="7" hidden="1">#REF!</definedName>
    <definedName name="BLPH73" localSheetId="9" hidden="1">#REF!</definedName>
    <definedName name="BLPH73" hidden="1">#REF!</definedName>
    <definedName name="BLPH74" localSheetId="3" hidden="1">'2.2'!#REF!</definedName>
    <definedName name="BLPH74" localSheetId="4" hidden="1">#REF!</definedName>
    <definedName name="BLPH74" localSheetId="5" hidden="1">'[13]Grafico I.5 C. Neg'!#REF!</definedName>
    <definedName name="BLPH74" localSheetId="8" hidden="1">#REF!</definedName>
    <definedName name="BLPH74" localSheetId="10" hidden="1">'[13]Grafico I.5 C. Neg'!#REF!</definedName>
    <definedName name="BLPH74" localSheetId="6" hidden="1">#REF!</definedName>
    <definedName name="BLPH74" localSheetId="7" hidden="1">#REF!</definedName>
    <definedName name="BLPH74" localSheetId="9" hidden="1">#REF!</definedName>
    <definedName name="BLPH74" hidden="1">#REF!</definedName>
    <definedName name="BLPH8" localSheetId="5" hidden="1">'[12]Base Comm'!$P$31</definedName>
    <definedName name="BLPH8" localSheetId="10" hidden="1">'[12]Base Comm'!$P$31</definedName>
    <definedName name="BLPH8" localSheetId="11" hidden="1">#REF!</definedName>
    <definedName name="BLPH8" localSheetId="12" hidden="1">#REF!</definedName>
    <definedName name="BLPH8" hidden="1">#REF!</definedName>
    <definedName name="BLPH9" localSheetId="5" hidden="1">'[12]Base Comm'!$S$31</definedName>
    <definedName name="BLPH9" localSheetId="10" hidden="1">'[12]Base Comm'!$S$31</definedName>
    <definedName name="BLPH9" localSheetId="11" hidden="1">#REF!</definedName>
    <definedName name="BLPH9" localSheetId="12" hidden="1">#REF!</definedName>
    <definedName name="BLPH9" hidden="1">#REF!</definedName>
    <definedName name="calamidad" localSheetId="3" hidden="1">'2.2'!#REF!</definedName>
    <definedName name="calamidad" localSheetId="4" hidden="1">#REF!</definedName>
    <definedName name="calamidad" localSheetId="5" hidden="1">'2.4'!#REF!</definedName>
    <definedName name="calamidad" localSheetId="8" hidden="1">#REF!</definedName>
    <definedName name="calamidad" localSheetId="10" hidden="1">#REF!</definedName>
    <definedName name="calamidad" localSheetId="11" hidden="1">#REF!</definedName>
    <definedName name="calamidad" localSheetId="2" hidden="1">#REF!</definedName>
    <definedName name="calamidad" localSheetId="6" hidden="1">#REF!</definedName>
    <definedName name="calamidad" localSheetId="7" hidden="1">#REF!</definedName>
    <definedName name="calamidad" localSheetId="9" hidden="1">#REF!</definedName>
    <definedName name="calamidad" hidden="1">#REF!</definedName>
    <definedName name="ccc" localSheetId="3" hidden="1">'2.2'!#REF!</definedName>
    <definedName name="ccc" localSheetId="4" hidden="1">#REF!</definedName>
    <definedName name="ccc" localSheetId="5" hidden="1">'2.4'!#REF!</definedName>
    <definedName name="ccc" localSheetId="8" hidden="1">#REF!</definedName>
    <definedName name="ccc" localSheetId="11" hidden="1">#REF!</definedName>
    <definedName name="ccc" localSheetId="2" hidden="1">#REF!</definedName>
    <definedName name="ccc" localSheetId="6" hidden="1">#REF!</definedName>
    <definedName name="ccc" localSheetId="7" hidden="1">#REF!</definedName>
    <definedName name="ccc" localSheetId="9" hidden="1">#REF!</definedName>
    <definedName name="ccc" hidden="1">#REF!</definedName>
    <definedName name="ccx" localSheetId="3" hidden="1">'2.2'!#REF!</definedName>
    <definedName name="ccx" localSheetId="4" hidden="1">#REF!</definedName>
    <definedName name="ccx" localSheetId="5" hidden="1">'2.4'!#REF!</definedName>
    <definedName name="ccx" localSheetId="8" hidden="1">#REF!</definedName>
    <definedName name="ccx" localSheetId="11" hidden="1">#REF!</definedName>
    <definedName name="ccx" localSheetId="2" hidden="1">#REF!</definedName>
    <definedName name="ccx" localSheetId="6" hidden="1">#REF!</definedName>
    <definedName name="ccx" localSheetId="7" hidden="1">#REF!</definedName>
    <definedName name="ccx" localSheetId="9" hidden="1">#REF!</definedName>
    <definedName name="ccx" hidden="1">#REF!</definedName>
    <definedName name="cdbdfb" localSheetId="3" hidden="1">'2.2'!#REF!</definedName>
    <definedName name="cdbdfb" localSheetId="4" hidden="1">#REF!</definedName>
    <definedName name="cdbdfb" localSheetId="5" hidden="1">'[14]Grafico I.5 C. Neg'!#REF!</definedName>
    <definedName name="cdbdfb" localSheetId="8" hidden="1">#REF!</definedName>
    <definedName name="cdbdfb" localSheetId="10" hidden="1">'[14]Grafico I.5 C. Neg'!#REF!</definedName>
    <definedName name="cdbdfb" localSheetId="11" hidden="1">#REF!</definedName>
    <definedName name="cdbdfb" localSheetId="2" hidden="1">#REF!</definedName>
    <definedName name="cdbdfb" localSheetId="6" hidden="1">#REF!</definedName>
    <definedName name="cdbdfb" localSheetId="7" hidden="1">#REF!</definedName>
    <definedName name="cdbdfb" localSheetId="9" hidden="1">#REF!</definedName>
    <definedName name="cdbdfb" hidden="1">#REF!</definedName>
    <definedName name="dasd3wqeqas" localSheetId="3" hidden="1">'2.2'!#REF!</definedName>
    <definedName name="dasd3wqeqas" localSheetId="4" hidden="1">#REF!</definedName>
    <definedName name="dasd3wqeqas" localSheetId="5" hidden="1">'2.4'!#REF!</definedName>
    <definedName name="dasd3wqeqas" localSheetId="8" hidden="1">#REF!</definedName>
    <definedName name="dasd3wqeqas" localSheetId="10" hidden="1">#REF!</definedName>
    <definedName name="dasd3wqeqas" localSheetId="11" hidden="1">#REF!</definedName>
    <definedName name="dasd3wqeqas" localSheetId="2" hidden="1">#REF!</definedName>
    <definedName name="dasd3wqeqas" localSheetId="6" hidden="1">#REF!</definedName>
    <definedName name="dasd3wqeqas" localSheetId="7" hidden="1">#REF!</definedName>
    <definedName name="dasd3wqeqas" localSheetId="9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localSheetId="10" hidden="1">{"'Inversión Extranjera'!$A$1:$AG$74","'Inversión Extranjera'!$G$7:$AF$61"}</definedName>
    <definedName name="ddad" localSheetId="11" hidden="1">{"'Inversión Extranjera'!$A$1:$AG$74","'Inversión Extranjera'!$G$7:$AF$61"}</definedName>
    <definedName name="ddad" localSheetId="12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localSheetId="9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localSheetId="10" hidden="1">{"'Inversión Extranjera'!$A$1:$AG$74","'Inversión Extranjera'!$G$7:$AF$61"}</definedName>
    <definedName name="ddda" localSheetId="11" hidden="1">{"'Inversión Extranjera'!$A$1:$AG$74","'Inversión Extranjera'!$G$7:$AF$61"}</definedName>
    <definedName name="ddda" localSheetId="12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localSheetId="9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8" hidden="1">{"Calculations",#N/A,FALSE,"Sheet1";"Charts 1",#N/A,FALSE,"Sheet1";"Charts 2",#N/A,FALSE,"Sheet1";"Charts 3",#N/A,FALSE,"Sheet1";"Charts 4",#N/A,FALSE,"Sheet1";"Raw Data",#N/A,FALSE,"Sheet1"}</definedName>
    <definedName name="de" localSheetId="10" hidden="1">{"Calculations",#N/A,FALSE,"Sheet1";"Charts 1",#N/A,FALSE,"Sheet1";"Charts 2",#N/A,FALSE,"Sheet1";"Charts 3",#N/A,FALSE,"Sheet1";"Charts 4",#N/A,FALSE,"Sheet1";"Raw Data",#N/A,FALSE,"Sheet1"}</definedName>
    <definedName name="de" localSheetId="11" hidden="1">{"Calculations",#N/A,FALSE,"Sheet1";"Charts 1",#N/A,FALSE,"Sheet1";"Charts 2",#N/A,FALSE,"Sheet1";"Charts 3",#N/A,FALSE,"Sheet1";"Charts 4",#N/A,FALSE,"Sheet1";"Raw Data",#N/A,FALSE,"Sheet1"}</definedName>
    <definedName name="de" localSheetId="12" hidden="1">{"Calculations",#N/A,FALSE,"Sheet1";"Charts 1",#N/A,FALSE,"Sheet1";"Charts 2",#N/A,FALSE,"Sheet1";"Charts 3",#N/A,FALSE,"Sheet1";"Charts 4",#N/A,FALSE,"Sheet1";"Raw Data",#N/A,FALSE,"Sheet1"}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localSheetId="9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localSheetId="10" hidden="1">{"Calculations",#N/A,FALSE,"Sheet1";"Charts 1",#N/A,FALSE,"Sheet1";"Charts 2",#N/A,FALSE,"Sheet1";"Charts 3",#N/A,FALSE,"Sheet1";"Charts 4",#N/A,FALSE,"Sheet1";"Raw Data",#N/A,FALSE,"Sheet1"}</definedName>
    <definedName name="dee" localSheetId="11" hidden="1">{"Calculations",#N/A,FALSE,"Sheet1";"Charts 1",#N/A,FALSE,"Sheet1";"Charts 2",#N/A,FALSE,"Sheet1";"Charts 3",#N/A,FALSE,"Sheet1";"Charts 4",#N/A,FALSE,"Sheet1";"Raw Data",#N/A,FALSE,"Sheet1"}</definedName>
    <definedName name="dee" localSheetId="12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localSheetId="9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3" hidden="1">'2.2'!#REF!</definedName>
    <definedName name="dfFAdfaF" localSheetId="4" hidden="1">#REF!</definedName>
    <definedName name="dfFAdfaF" localSheetId="5" hidden="1">'2.4'!#REF!</definedName>
    <definedName name="dfFAdfaF" localSheetId="8" hidden="1">#REF!</definedName>
    <definedName name="dfFAdfaF" localSheetId="10" hidden="1">#REF!</definedName>
    <definedName name="dfFAdfaF" localSheetId="11" hidden="1">#REF!</definedName>
    <definedName name="dfFAdfaF" localSheetId="2" hidden="1">#REF!</definedName>
    <definedName name="dfFAdfaF" localSheetId="6" hidden="1">#REF!</definedName>
    <definedName name="dfFAdfaF" localSheetId="7" hidden="1">#REF!</definedName>
    <definedName name="dfFAdfaF" localSheetId="9" hidden="1">#REF!</definedName>
    <definedName name="dfFAdfaF" hidden="1">#REF!</definedName>
    <definedName name="dfhdyjdrtgh" localSheetId="3" hidden="1">'2.2'!#REF!</definedName>
    <definedName name="dfhdyjdrtgh" localSheetId="4" hidden="1">#REF!</definedName>
    <definedName name="dfhdyjdrtgh" localSheetId="5" hidden="1">'2.4'!#REF!</definedName>
    <definedName name="dfhdyjdrtgh" localSheetId="8" hidden="1">#REF!</definedName>
    <definedName name="dfhdyjdrtgh" localSheetId="11" hidden="1">#REF!</definedName>
    <definedName name="dfhdyjdrtgh" localSheetId="2" hidden="1">#REF!</definedName>
    <definedName name="dfhdyjdrtgh" localSheetId="6" hidden="1">#REF!</definedName>
    <definedName name="dfhdyjdrtgh" localSheetId="7" hidden="1">#REF!</definedName>
    <definedName name="dfhdyjdrtgh" localSheetId="9" hidden="1">#REF!</definedName>
    <definedName name="dfhdyjdrtgh" hidden="1">#REF!</definedName>
    <definedName name="dhjdhjg" localSheetId="3" hidden="1">'2.2'!#REF!</definedName>
    <definedName name="dhjdhjg" localSheetId="4" hidden="1">#REF!</definedName>
    <definedName name="dhjdhjg" localSheetId="5" hidden="1">'2.4'!#REF!</definedName>
    <definedName name="dhjdhjg" localSheetId="8" hidden="1">#REF!</definedName>
    <definedName name="dhjdhjg" localSheetId="11" hidden="1">#REF!</definedName>
    <definedName name="dhjdhjg" localSheetId="2" hidden="1">#REF!</definedName>
    <definedName name="dhjdhjg" localSheetId="6" hidden="1">#REF!</definedName>
    <definedName name="dhjdhjg" localSheetId="7" hidden="1">#REF!</definedName>
    <definedName name="dhjdhjg" localSheetId="9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localSheetId="10" hidden="1">{"'Inversión Extranjera'!$A$1:$AG$74","'Inversión Extranjera'!$G$7:$AF$61"}</definedName>
    <definedName name="dvds" localSheetId="11" hidden="1">{"'Inversión Extranjera'!$A$1:$AG$74","'Inversión Extranjera'!$G$7:$AF$61"}</definedName>
    <definedName name="dvds" localSheetId="12" hidden="1">{"'Inversión Extranjera'!$A$1:$AG$74","'Inversión Extranjera'!$G$7:$AF$61"}</definedName>
    <definedName name="dvds" localSheetId="2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localSheetId="9" hidden="1">{"'Inversión Extranjera'!$A$1:$AG$74","'Inversión Extranjera'!$G$7:$AF$61"}</definedName>
    <definedName name="dvds" hidden="1">{"'Inversión Extranjera'!$A$1:$AG$74","'Inversión Extranjera'!$G$7:$AF$61"}</definedName>
    <definedName name="dyj" localSheetId="3" hidden="1">'2.2'!#REF!</definedName>
    <definedName name="dyj" localSheetId="4" hidden="1">#REF!</definedName>
    <definedName name="dyj" localSheetId="5" hidden="1">'2.4'!#REF!</definedName>
    <definedName name="dyj" localSheetId="8" hidden="1">#REF!</definedName>
    <definedName name="dyj" localSheetId="10" hidden="1">#REF!</definedName>
    <definedName name="dyj" localSheetId="11" hidden="1">#REF!</definedName>
    <definedName name="dyj" localSheetId="2" hidden="1">#REF!</definedName>
    <definedName name="dyj" localSheetId="6" hidden="1">#REF!</definedName>
    <definedName name="dyj" localSheetId="7" hidden="1">#REF!</definedName>
    <definedName name="dyj" localSheetId="9" hidden="1">#REF!</definedName>
    <definedName name="dyj" hidden="1">#REF!</definedName>
    <definedName name="dyjdtjdt" localSheetId="3" hidden="1">'2.2'!#REF!</definedName>
    <definedName name="dyjdtjdt" localSheetId="4" hidden="1">#REF!</definedName>
    <definedName name="dyjdtjdt" localSheetId="5" hidden="1">'2.4'!#REF!</definedName>
    <definedName name="dyjdtjdt" localSheetId="8" hidden="1">#REF!</definedName>
    <definedName name="dyjdtjdt" localSheetId="11" hidden="1">#REF!</definedName>
    <definedName name="dyjdtjdt" localSheetId="2" hidden="1">#REF!</definedName>
    <definedName name="dyjdtjdt" localSheetId="6" hidden="1">#REF!</definedName>
    <definedName name="dyjdtjdt" localSheetId="7" hidden="1">#REF!</definedName>
    <definedName name="dyjdtjdt" localSheetId="9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8" hidden="1">{"'Inversión Extranjera'!$A$1:$AG$74","'Inversión Extranjera'!$G$7:$AF$61"}</definedName>
    <definedName name="e" localSheetId="10" hidden="1">{"'Inversión Extranjera'!$A$1:$AG$74","'Inversión Extranjera'!$G$7:$AF$61"}</definedName>
    <definedName name="e" localSheetId="11" hidden="1">{"'Inversión Extranjera'!$A$1:$AG$74","'Inversión Extranjera'!$G$7:$AF$61"}</definedName>
    <definedName name="e" localSheetId="12" hidden="1">{"'Inversión Extranjera'!$A$1:$AG$74","'Inversión Extranjera'!$G$7:$AF$61"}</definedName>
    <definedName name="e" localSheetId="2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7" hidden="1">{"'Inversión Extranjera'!$A$1:$AG$74","'Inversión Extranjera'!$G$7:$AF$61"}</definedName>
    <definedName name="e" localSheetId="9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3" hidden="1">'2.2'!#REF!</definedName>
    <definedName name="eedfsdf" localSheetId="4" hidden="1">#REF!</definedName>
    <definedName name="eedfsdf" localSheetId="5" hidden="1">'2.4'!#REF!</definedName>
    <definedName name="eedfsdf" localSheetId="8" hidden="1">#REF!</definedName>
    <definedName name="eedfsdf" localSheetId="10" hidden="1">#REF!</definedName>
    <definedName name="eedfsdf" localSheetId="11" hidden="1">#REF!</definedName>
    <definedName name="eedfsdf" localSheetId="2" hidden="1">#REF!</definedName>
    <definedName name="eedfsdf" localSheetId="6" hidden="1">#REF!</definedName>
    <definedName name="eedfsdf" localSheetId="7" hidden="1">#REF!</definedName>
    <definedName name="eedfsdf" localSheetId="9" hidden="1">#REF!</definedName>
    <definedName name="eedfsdf" hidden="1">#REF!</definedName>
    <definedName name="err" localSheetId="3" hidden="1">'2.2'!#REF!</definedName>
    <definedName name="err" localSheetId="4" hidden="1">#REF!</definedName>
    <definedName name="err" localSheetId="5" hidden="1">'2.4'!#REF!</definedName>
    <definedName name="err" localSheetId="8" hidden="1">#REF!</definedName>
    <definedName name="err" localSheetId="11" hidden="1">#REF!</definedName>
    <definedName name="err" localSheetId="2" hidden="1">#REF!</definedName>
    <definedName name="err" localSheetId="6" hidden="1">#REF!</definedName>
    <definedName name="err" localSheetId="7" hidden="1">#REF!</definedName>
    <definedName name="err" localSheetId="9" hidden="1">#REF!</definedName>
    <definedName name="err" hidden="1">#REF!</definedName>
    <definedName name="errrr" localSheetId="3" hidden="1">'2.2'!#REF!</definedName>
    <definedName name="errrr" localSheetId="4" hidden="1">#REF!</definedName>
    <definedName name="errrr" localSheetId="5" hidden="1">'2.4'!#REF!</definedName>
    <definedName name="errrr" localSheetId="8" hidden="1">#REF!</definedName>
    <definedName name="errrr" localSheetId="11" hidden="1">#REF!</definedName>
    <definedName name="errrr" localSheetId="2" hidden="1">#REF!</definedName>
    <definedName name="errrr" localSheetId="6" hidden="1">#REF!</definedName>
    <definedName name="errrr" localSheetId="7" hidden="1">#REF!</definedName>
    <definedName name="errrr" localSheetId="9" hidden="1">#REF!</definedName>
    <definedName name="errrr" hidden="1">#REF!</definedName>
    <definedName name="esfdaqd" localSheetId="3" hidden="1">'2.2'!#REF!</definedName>
    <definedName name="esfdaqd" localSheetId="4" hidden="1">#REF!</definedName>
    <definedName name="esfdaqd" localSheetId="5" hidden="1">'2.4'!#REF!</definedName>
    <definedName name="esfdaqd" localSheetId="8" hidden="1">#REF!</definedName>
    <definedName name="esfdaqd" localSheetId="11" hidden="1">#REF!</definedName>
    <definedName name="esfdaqd" localSheetId="6" hidden="1">#REF!</definedName>
    <definedName name="esfdaqd" localSheetId="7" hidden="1">#REF!</definedName>
    <definedName name="esfdaqd" localSheetId="9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localSheetId="10" hidden="1">{"Calculations",#N/A,FALSE,"Sheet1";"Charts 1",#N/A,FALSE,"Sheet1";"Charts 2",#N/A,FALSE,"Sheet1";"Charts 3",#N/A,FALSE,"Sheet1";"Charts 4",#N/A,FALSE,"Sheet1";"Raw Data",#N/A,FALSE,"Sheet1"}</definedName>
    <definedName name="faasd" localSheetId="11" hidden="1">{"Calculations",#N/A,FALSE,"Sheet1";"Charts 1",#N/A,FALSE,"Sheet1";"Charts 2",#N/A,FALSE,"Sheet1";"Charts 3",#N/A,FALSE,"Sheet1";"Charts 4",#N/A,FALSE,"Sheet1";"Raw Data",#N/A,FALSE,"Sheet1"}</definedName>
    <definedName name="faasd" localSheetId="12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localSheetId="9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3" hidden="1">'2.2'!#REF!</definedName>
    <definedName name="fdFsdf" localSheetId="4" hidden="1">#REF!</definedName>
    <definedName name="fdFsdf" localSheetId="5" hidden="1">'2.4'!#REF!</definedName>
    <definedName name="fdFsdf" localSheetId="8" hidden="1">#REF!</definedName>
    <definedName name="fdFsdf" localSheetId="10" hidden="1">#REF!</definedName>
    <definedName name="fdFsdf" localSheetId="11" hidden="1">#REF!</definedName>
    <definedName name="fdFsdf" localSheetId="2" hidden="1">#REF!</definedName>
    <definedName name="fdFsdf" localSheetId="6" hidden="1">#REF!</definedName>
    <definedName name="fdFsdf" localSheetId="7" hidden="1">#REF!</definedName>
    <definedName name="fdFsdf" localSheetId="9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8" hidden="1">{"'Inversión Extranjera'!$A$1:$AG$74","'Inversión Extranjera'!$G$7:$AF$61"}</definedName>
    <definedName name="fdgdgd" localSheetId="10" hidden="1">{"'Inversión Extranjera'!$A$1:$AG$74","'Inversión Extranjera'!$G$7:$AF$61"}</definedName>
    <definedName name="fdgdgd" localSheetId="11" hidden="1">{"'Inversión Extranjera'!$A$1:$AG$74","'Inversión Extranjera'!$G$7:$AF$61"}</definedName>
    <definedName name="fdgdgd" localSheetId="12" hidden="1">{"'Inversión Extranjera'!$A$1:$AG$74","'Inversión Extranjera'!$G$7:$AF$61"}</definedName>
    <definedName name="fdgdgd" localSheetId="2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localSheetId="9" hidden="1">{"'Inversión Extranjera'!$A$1:$AG$74","'Inversión Extranjera'!$G$7:$AF$61"}</definedName>
    <definedName name="fdgdgd" hidden="1">{"'Inversión Extranjera'!$A$1:$AG$74","'Inversión Extranjera'!$G$7:$AF$61"}</definedName>
    <definedName name="fersdsdf" localSheetId="5" hidden="1">'[15]Chart 6'!$C$26:$AB$26</definedName>
    <definedName name="fersdsdf" localSheetId="10" hidden="1">'[15]Chart 6'!$C$26:$AB$26</definedName>
    <definedName name="fersdsdf" localSheetId="11" hidden="1">#REF!</definedName>
    <definedName name="fersdsdf" localSheetId="12" hidden="1">#REF!</definedName>
    <definedName name="fersdsdf" hidden="1">#REF!</definedName>
    <definedName name="ffdd" localSheetId="3" hidden="1">'2.2'!#REF!</definedName>
    <definedName name="ffdd" localSheetId="4" hidden="1">#REF!</definedName>
    <definedName name="ffdd" localSheetId="5" hidden="1">'2.4'!#REF!</definedName>
    <definedName name="ffdd" localSheetId="8" hidden="1">#REF!</definedName>
    <definedName name="ffdd" localSheetId="10" hidden="1">#REF!</definedName>
    <definedName name="ffdd" localSheetId="11" hidden="1">#REF!</definedName>
    <definedName name="ffdd" localSheetId="2" hidden="1">#REF!</definedName>
    <definedName name="ffdd" localSheetId="6" hidden="1">#REF!</definedName>
    <definedName name="ffdd" localSheetId="7" hidden="1">#REF!</definedName>
    <definedName name="ffdd" localSheetId="9" hidden="1">#REF!</definedName>
    <definedName name="ffdd" hidden="1">#REF!</definedName>
    <definedName name="fff" localSheetId="3" hidden="1">'2.2'!#REF!</definedName>
    <definedName name="fff" localSheetId="4" hidden="1">#REF!</definedName>
    <definedName name="fff" localSheetId="5" hidden="1">'2.4'!#REF!</definedName>
    <definedName name="fff" localSheetId="8" hidden="1">#REF!</definedName>
    <definedName name="fff" localSheetId="11" hidden="1">#REF!</definedName>
    <definedName name="fff" localSheetId="2" hidden="1">#REF!</definedName>
    <definedName name="fff" localSheetId="6" hidden="1">#REF!</definedName>
    <definedName name="fff" localSheetId="7" hidden="1">#REF!</definedName>
    <definedName name="fff" localSheetId="9" hidden="1">#REF!</definedName>
    <definedName name="fff" hidden="1">#REF!</definedName>
    <definedName name="fffffd" localSheetId="3" hidden="1">'2.2'!#REF!</definedName>
    <definedName name="fffffd" localSheetId="4" hidden="1">#REF!</definedName>
    <definedName name="fffffd" localSheetId="5" hidden="1">'2.4'!#REF!</definedName>
    <definedName name="fffffd" localSheetId="8" hidden="1">#REF!</definedName>
    <definedName name="fffffd" localSheetId="11" hidden="1">#REF!</definedName>
    <definedName name="fffffd" localSheetId="2" hidden="1">#REF!</definedName>
    <definedName name="fffffd" localSheetId="6" hidden="1">#REF!</definedName>
    <definedName name="fffffd" localSheetId="7" hidden="1">#REF!</definedName>
    <definedName name="fffffd" localSheetId="9" hidden="1">#REF!</definedName>
    <definedName name="fffffd" hidden="1">#REF!</definedName>
    <definedName name="fi" localSheetId="5" hidden="1">[2]Datos!$A$205:$A$215</definedName>
    <definedName name="fi" localSheetId="10" hidden="1">[2]Datos!$A$205:$A$215</definedName>
    <definedName name="fi" localSheetId="11" hidden="1">#REF!</definedName>
    <definedName name="fi" localSheetId="12" hidden="1">#REF!</definedName>
    <definedName name="fi" hidden="1">#REF!</definedName>
    <definedName name="fil" localSheetId="3" hidden="1">'2.2'!#REF!</definedName>
    <definedName name="fil" localSheetId="4" hidden="1">#REF!</definedName>
    <definedName name="fil" localSheetId="5" hidden="1">'2.4'!#REF!</definedName>
    <definedName name="fil" localSheetId="8" hidden="1">#REF!</definedName>
    <definedName name="fil" localSheetId="10" hidden="1">#REF!</definedName>
    <definedName name="fil" localSheetId="11" hidden="1">#REF!</definedName>
    <definedName name="fil" localSheetId="2" hidden="1">#REF!</definedName>
    <definedName name="fil" localSheetId="6" hidden="1">#REF!</definedName>
    <definedName name="fil" localSheetId="7" hidden="1">#REF!</definedName>
    <definedName name="fil" localSheetId="9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8" hidden="1">{"'Inversión Extranjera'!$A$1:$AG$74","'Inversión Extranjera'!$G$7:$AF$61"}</definedName>
    <definedName name="g_3_g_A1ab" localSheetId="10" hidden="1">{"'Inversión Extranjera'!$A$1:$AG$74","'Inversión Extranjera'!$G$7:$AF$61"}</definedName>
    <definedName name="g_3_g_A1ab" localSheetId="11" hidden="1">{"'Inversión Extranjera'!$A$1:$AG$74","'Inversión Extranjera'!$G$7:$AF$61"}</definedName>
    <definedName name="g_3_g_A1ab" localSheetId="12" hidden="1">{"'Inversión Extranjera'!$A$1:$AG$74","'Inversión Extranjera'!$G$7:$AF$61"}</definedName>
    <definedName name="g_3_g_A1ab" localSheetId="2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localSheetId="9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3" hidden="1">'2.2'!#REF!</definedName>
    <definedName name="gfzxhsrtywsrtwt" localSheetId="4" hidden="1">#REF!</definedName>
    <definedName name="gfzxhsrtywsrtwt" localSheetId="5" hidden="1">'2.4'!#REF!</definedName>
    <definedName name="gfzxhsrtywsrtwt" localSheetId="8" hidden="1">#REF!</definedName>
    <definedName name="gfzxhsrtywsrtwt" localSheetId="10" hidden="1">#REF!</definedName>
    <definedName name="gfzxhsrtywsrtwt" localSheetId="11" hidden="1">#REF!</definedName>
    <definedName name="gfzxhsrtywsrtwt" localSheetId="2" hidden="1">#REF!</definedName>
    <definedName name="gfzxhsrtywsrtwt" localSheetId="6" hidden="1">#REF!</definedName>
    <definedName name="gfzxhsrtywsrtwt" localSheetId="7" hidden="1">#REF!</definedName>
    <definedName name="gfzxhsrtywsrtwt" localSheetId="9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localSheetId="10" hidden="1">{"'Inversión Extranjera'!$A$1:$AG$74","'Inversión Extranjera'!$G$7:$AF$61"}</definedName>
    <definedName name="ggg" localSheetId="11" hidden="1">{"'Inversión Extranjera'!$A$1:$AG$74","'Inversión Extranjera'!$G$7:$AF$61"}</definedName>
    <definedName name="ggg" localSheetId="12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localSheetId="9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3" hidden="1">'2.2'!#REF!</definedName>
    <definedName name="ghdhzhghzdhz" localSheetId="4" hidden="1">#REF!</definedName>
    <definedName name="ghdhzhghzdhz" localSheetId="5" hidden="1">'2.4'!#REF!</definedName>
    <definedName name="ghdhzhghzdhz" localSheetId="8" hidden="1">#REF!</definedName>
    <definedName name="ghdhzhghzdhz" localSheetId="10" hidden="1">#REF!</definedName>
    <definedName name="ghdhzhghzdhz" localSheetId="11" hidden="1">#REF!</definedName>
    <definedName name="ghdhzhghzdhz" localSheetId="2" hidden="1">#REF!</definedName>
    <definedName name="ghdhzhghzdhz" localSheetId="6" hidden="1">#REF!</definedName>
    <definedName name="ghdhzhghzdhz" localSheetId="7" hidden="1">#REF!</definedName>
    <definedName name="ghdhzhghzdhz" localSheetId="9" hidden="1">#REF!</definedName>
    <definedName name="ghdhzhghzdhz" hidden="1">#REF!</definedName>
    <definedName name="Gráfico_IV.1" localSheetId="0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5" hidden="1">{"'Hoja1'!$A$2:$O$33"}</definedName>
    <definedName name="Gráfico_IV.1" localSheetId="8" hidden="1">{"'Hoja1'!$A$2:$O$33"}</definedName>
    <definedName name="Gráfico_IV.1" localSheetId="10" hidden="1">{"'Hoja1'!$A$2:$O$33"}</definedName>
    <definedName name="Gráfico_IV.1" localSheetId="11" hidden="1">{"'Hoja1'!$A$2:$O$33"}</definedName>
    <definedName name="Gráfico_IV.1" localSheetId="12" hidden="1">{"'Hoja1'!$A$2:$O$33"}</definedName>
    <definedName name="Gráfico_IV.1" localSheetId="2" hidden="1">{"'Hoja1'!$A$2:$O$33"}</definedName>
    <definedName name="Gráfico_IV.1" localSheetId="6" hidden="1">{"'Hoja1'!$A$2:$O$33"}</definedName>
    <definedName name="Gráfico_IV.1" localSheetId="7" hidden="1">{"'Hoja1'!$A$2:$O$33"}</definedName>
    <definedName name="Gráfico_IV.1" localSheetId="9" hidden="1">{"'Hoja1'!$A$2:$O$33"}</definedName>
    <definedName name="Gráfico_IV.1" hidden="1">{"'Hoja1'!$A$2:$O$33"}</definedName>
    <definedName name="grafico2" localSheetId="3" hidden="1">'2.2'!#REF!</definedName>
    <definedName name="grafico2" localSheetId="4" hidden="1">#REF!</definedName>
    <definedName name="grafico2" localSheetId="5" hidden="1">'2.4'!#REF!</definedName>
    <definedName name="grafico2" localSheetId="8" hidden="1">#REF!</definedName>
    <definedName name="grafico2" localSheetId="11" hidden="1">#REF!</definedName>
    <definedName name="grafico2" localSheetId="6" hidden="1">#REF!</definedName>
    <definedName name="grafico2" localSheetId="7" hidden="1">#REF!</definedName>
    <definedName name="grafico2" localSheetId="9" hidden="1">#REF!</definedName>
    <definedName name="grafico2" hidden="1">#REF!</definedName>
    <definedName name="graph1" localSheetId="3" hidden="1">'2.2'!#REF!</definedName>
    <definedName name="graph1" localSheetId="4" hidden="1">#REF!</definedName>
    <definedName name="graph1" localSheetId="5" hidden="1">'2.4'!#REF!</definedName>
    <definedName name="graph1" localSheetId="8" hidden="1">#REF!</definedName>
    <definedName name="graph1" localSheetId="11" hidden="1">#REF!</definedName>
    <definedName name="graph1" localSheetId="6" hidden="1">#REF!</definedName>
    <definedName name="graph1" localSheetId="7" hidden="1">#REF!</definedName>
    <definedName name="graph1" localSheetId="9" hidden="1">#REF!</definedName>
    <definedName name="graph1" hidden="1">#REF!</definedName>
    <definedName name="Graph31" localSheetId="3" hidden="1">'2.2'!#REF!</definedName>
    <definedName name="Graph31" localSheetId="4" hidden="1">#REF!</definedName>
    <definedName name="Graph31" localSheetId="5" hidden="1">'2.4'!#REF!</definedName>
    <definedName name="Graph31" localSheetId="8" hidden="1">#REF!</definedName>
    <definedName name="Graph31" localSheetId="11" hidden="1">#REF!</definedName>
    <definedName name="Graph31" localSheetId="6" hidden="1">#REF!</definedName>
    <definedName name="Graph31" localSheetId="7" hidden="1">#REF!</definedName>
    <definedName name="Graph31" localSheetId="9" hidden="1">#REF!</definedName>
    <definedName name="Graph31" hidden="1">#REF!</definedName>
    <definedName name="h" localSheetId="3" hidden="1">MATCH("plazo",INDEX('2.2'!#REF!,1,),0)</definedName>
    <definedName name="h" localSheetId="4" hidden="1">MATCH("plazo",INDEX(#REF!,1,),0)</definedName>
    <definedName name="h" localSheetId="5" hidden="1">MATCH("plazo",INDEX([16]!datos,1,),0)</definedName>
    <definedName name="h" localSheetId="8" hidden="1">MATCH("plazo",INDEX(#REF!,1,),0)</definedName>
    <definedName name="h" localSheetId="10" hidden="1">MATCH("plazo",INDEX([17]!datos,1,),0)</definedName>
    <definedName name="h" localSheetId="11" hidden="1">MATCH("plazo",INDEX(#REF!,1,),0)</definedName>
    <definedName name="h" localSheetId="12" hidden="1">MATCH("plazo",INDEX(#REF!,1,),0)</definedName>
    <definedName name="h" localSheetId="6" hidden="1">MATCH("plazo",INDEX(#REF!,1,),0)</definedName>
    <definedName name="h" localSheetId="7" hidden="1">MATCH("plazo",INDEX(#REF!,1,),0)</definedName>
    <definedName name="h" localSheetId="9" hidden="1">MATCH("plazo",INDEX(#REF!,1,),0)</definedName>
    <definedName name="h" hidden="1">MATCH("plazo",INDEX(#REF!,1,),0)</definedName>
    <definedName name="h63y34" localSheetId="3" hidden="1">'2.2'!#REF!</definedName>
    <definedName name="h63y34" localSheetId="4" hidden="1">#REF!</definedName>
    <definedName name="h63y34" localSheetId="5" hidden="1">'[11]Grafico I.5 C. Neg'!#REF!</definedName>
    <definedName name="h63y34" localSheetId="8" hidden="1">#REF!</definedName>
    <definedName name="h63y34" localSheetId="10" hidden="1">'[11]Grafico I.5 C. Neg'!#REF!</definedName>
    <definedName name="h63y34" localSheetId="11" hidden="1">#REF!</definedName>
    <definedName name="h63y34" localSheetId="2" hidden="1">#REF!</definedName>
    <definedName name="h63y34" localSheetId="6" hidden="1">#REF!</definedName>
    <definedName name="h63y34" localSheetId="7" hidden="1">#REF!</definedName>
    <definedName name="h63y34" localSheetId="9" hidden="1">#REF!</definedName>
    <definedName name="h63y34" hidden="1">#REF!</definedName>
    <definedName name="HF" localSheetId="3" hidden="1">'2.2'!#REF!</definedName>
    <definedName name="HF" localSheetId="4" hidden="1">#REF!</definedName>
    <definedName name="HF" localSheetId="5" hidden="1">'2.4'!#REF!</definedName>
    <definedName name="HF" localSheetId="8" hidden="1">#REF!</definedName>
    <definedName name="HF" localSheetId="10" hidden="1">#REF!</definedName>
    <definedName name="HF" localSheetId="11" hidden="1">#REF!</definedName>
    <definedName name="HF" localSheetId="2" hidden="1">#REF!</definedName>
    <definedName name="HF" localSheetId="6" hidden="1">#REF!</definedName>
    <definedName name="HF" localSheetId="7" hidden="1">#REF!</definedName>
    <definedName name="HF" localSheetId="9" hidden="1">#REF!</definedName>
    <definedName name="HF" hidden="1">#REF!</definedName>
    <definedName name="hola" localSheetId="3" hidden="1">'2.2'!#REF!</definedName>
    <definedName name="hola" localSheetId="4" hidden="1">#REF!</definedName>
    <definedName name="hola" localSheetId="5" hidden="1">'2.4'!#REF!</definedName>
    <definedName name="hola" localSheetId="8" hidden="1">#REF!</definedName>
    <definedName name="hola" localSheetId="11" hidden="1">#REF!</definedName>
    <definedName name="hola" localSheetId="2" hidden="1">#REF!</definedName>
    <definedName name="hola" localSheetId="6" hidden="1">#REF!</definedName>
    <definedName name="hola" localSheetId="7" hidden="1">#REF!</definedName>
    <definedName name="hola" localSheetId="9" hidden="1">#REF!</definedName>
    <definedName name="hola" hidden="1">#REF!</definedName>
    <definedName name="hre" localSheetId="3" hidden="1">'2.2'!#REF!</definedName>
    <definedName name="hre" localSheetId="4" hidden="1">#REF!</definedName>
    <definedName name="hre" localSheetId="5" hidden="1">'[11]Grafico I.5 C. Neg'!#REF!</definedName>
    <definedName name="hre" localSheetId="8" hidden="1">#REF!</definedName>
    <definedName name="hre" localSheetId="10" hidden="1">'[11]Grafico I.5 C. Neg'!#REF!</definedName>
    <definedName name="hre" localSheetId="11" hidden="1">#REF!</definedName>
    <definedName name="hre" localSheetId="2" hidden="1">#REF!</definedName>
    <definedName name="hre" localSheetId="6" hidden="1">#REF!</definedName>
    <definedName name="hre" localSheetId="7" hidden="1">#REF!</definedName>
    <definedName name="hre" localSheetId="9" hidden="1">#REF!</definedName>
    <definedName name="hre" hidden="1">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localSheetId="10" hidden="1">{"'Inversión Extranjera'!$A$1:$AG$74","'Inversión Extranjera'!$G$7:$AF$61"}</definedName>
    <definedName name="HTML_Control" localSheetId="11" hidden="1">{"'Inversión Extranjera'!$A$1:$AG$74","'Inversión Extranjera'!$G$7:$AF$61"}</definedName>
    <definedName name="HTML_Control" localSheetId="12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localSheetId="9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3" hidden="1">{"'Basic'!$A$1:$F$96"}</definedName>
    <definedName name="huh" localSheetId="4" hidden="1">{"'Basic'!$A$1:$F$96"}</definedName>
    <definedName name="huh" localSheetId="5" hidden="1">{"'Basic'!$A$1:$F$96"}</definedName>
    <definedName name="huh" localSheetId="8" hidden="1">{"'Basic'!$A$1:$F$96"}</definedName>
    <definedName name="huh" localSheetId="10" hidden="1">{"'Basic'!$A$1:$F$96"}</definedName>
    <definedName name="huh" localSheetId="11" hidden="1">{"'Basic'!$A$1:$F$96"}</definedName>
    <definedName name="huh" localSheetId="12" hidden="1">{"'Basic'!$A$1:$F$96"}</definedName>
    <definedName name="huh" localSheetId="2" hidden="1">{"'Basic'!$A$1:$F$96"}</definedName>
    <definedName name="huh" localSheetId="6" hidden="1">{"'Basic'!$A$1:$F$96"}</definedName>
    <definedName name="huh" localSheetId="7" hidden="1">{"'Basic'!$A$1:$F$96"}</definedName>
    <definedName name="huh" localSheetId="9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localSheetId="10" hidden="1">{"'Inversión Extranjera'!$A$1:$AG$74","'Inversión Extranjera'!$G$7:$AF$61"}</definedName>
    <definedName name="III.0" localSheetId="11" hidden="1">{"'Inversión Extranjera'!$A$1:$AG$74","'Inversión Extranjera'!$G$7:$AF$61"}</definedName>
    <definedName name="III.0" localSheetId="12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localSheetId="9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3" hidden="1">'2.2'!#REF!</definedName>
    <definedName name="ilguilgu" localSheetId="4" hidden="1">#REF!</definedName>
    <definedName name="ilguilgu" localSheetId="5" hidden="1">'2.4'!#REF!</definedName>
    <definedName name="ilguilgu" localSheetId="8" hidden="1">#REF!</definedName>
    <definedName name="ilguilgu" localSheetId="10" hidden="1">#REF!</definedName>
    <definedName name="ilguilgu" localSheetId="11" hidden="1">#REF!</definedName>
    <definedName name="ilguilgu" localSheetId="2" hidden="1">#REF!</definedName>
    <definedName name="ilguilgu" localSheetId="6" hidden="1">#REF!</definedName>
    <definedName name="ilguilgu" localSheetId="7" hidden="1">#REF!</definedName>
    <definedName name="ilguilgu" localSheetId="9" hidden="1">#REF!</definedName>
    <definedName name="ilguilgu" hidden="1">#REF!</definedName>
    <definedName name="iooo" localSheetId="3" hidden="1">'2.2'!#REF!</definedName>
    <definedName name="iooo" localSheetId="4" hidden="1">#REF!</definedName>
    <definedName name="iooo" localSheetId="5" hidden="1">'2.4'!#REF!</definedName>
    <definedName name="iooo" localSheetId="8" hidden="1">#REF!</definedName>
    <definedName name="iooo" localSheetId="11" hidden="1">#REF!</definedName>
    <definedName name="iooo" localSheetId="2" hidden="1">#REF!</definedName>
    <definedName name="iooo" localSheetId="6" hidden="1">#REF!</definedName>
    <definedName name="iooo" localSheetId="7" hidden="1">#REF!</definedName>
    <definedName name="iooo" localSheetId="9" hidden="1">#REF!</definedName>
    <definedName name="iooo" hidden="1">#REF!</definedName>
    <definedName name="j" localSheetId="3" hidden="1">'2.2'!#REF!</definedName>
    <definedName name="j" localSheetId="4" hidden="1">#REF!</definedName>
    <definedName name="j" localSheetId="5" hidden="1">'2.4'!#REF!</definedName>
    <definedName name="j" localSheetId="8" hidden="1">#REF!</definedName>
    <definedName name="j" localSheetId="11" hidden="1">#REF!</definedName>
    <definedName name="j" localSheetId="2" hidden="1">#REF!</definedName>
    <definedName name="j" localSheetId="6" hidden="1">#REF!</definedName>
    <definedName name="j" localSheetId="7" hidden="1">#REF!</definedName>
    <definedName name="j" localSheetId="9" hidden="1">#REF!</definedName>
    <definedName name="j" hidden="1">#REF!</definedName>
    <definedName name="jdjd" localSheetId="3" hidden="1">'2.2'!#REF!</definedName>
    <definedName name="jdjd" localSheetId="4" hidden="1">#REF!</definedName>
    <definedName name="jdjd" localSheetId="5" hidden="1">'2.4'!#REF!</definedName>
    <definedName name="jdjd" localSheetId="8" hidden="1">#REF!</definedName>
    <definedName name="jdjd" localSheetId="11" hidden="1">#REF!</definedName>
    <definedName name="jdjd" localSheetId="6" hidden="1">#REF!</definedName>
    <definedName name="jdjd" localSheetId="7" hidden="1">#REF!</definedName>
    <definedName name="jdjd" localSheetId="9" hidden="1">#REF!</definedName>
    <definedName name="jdjd" hidden="1">#REF!</definedName>
    <definedName name="jhg" localSheetId="3" hidden="1">'2.2'!#REF!</definedName>
    <definedName name="jhg" localSheetId="4" hidden="1">#REF!</definedName>
    <definedName name="jhg" localSheetId="5" hidden="1">'2.4'!#REF!</definedName>
    <definedName name="jhg" localSheetId="8" hidden="1">#REF!</definedName>
    <definedName name="jhg" localSheetId="11" hidden="1">#REF!</definedName>
    <definedName name="jhg" localSheetId="6" hidden="1">#REF!</definedName>
    <definedName name="jhg" localSheetId="7" hidden="1">#REF!</definedName>
    <definedName name="jhg" localSheetId="9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8" hidden="1">{"Calculations",#N/A,FALSE,"Sheet1";"Charts 1",#N/A,FALSE,"Sheet1";"Charts 2",#N/A,FALSE,"Sheet1";"Charts 3",#N/A,FALSE,"Sheet1";"Charts 4",#N/A,FALSE,"Sheet1";"Raw Data",#N/A,FALSE,"Sheet1"}</definedName>
    <definedName name="jkh" localSheetId="10" hidden="1">{"Calculations",#N/A,FALSE,"Sheet1";"Charts 1",#N/A,FALSE,"Sheet1";"Charts 2",#N/A,FALSE,"Sheet1";"Charts 3",#N/A,FALSE,"Sheet1";"Charts 4",#N/A,FALSE,"Sheet1";"Raw Data",#N/A,FALSE,"Sheet1"}</definedName>
    <definedName name="jkh" localSheetId="11" hidden="1">{"Calculations",#N/A,FALSE,"Sheet1";"Charts 1",#N/A,FALSE,"Sheet1";"Charts 2",#N/A,FALSE,"Sheet1";"Charts 3",#N/A,FALSE,"Sheet1";"Charts 4",#N/A,FALSE,"Sheet1";"Raw Data",#N/A,FALSE,"Sheet1"}</definedName>
    <definedName name="jkh" localSheetId="12" hidden="1">{"Calculations",#N/A,FALSE,"Sheet1";"Charts 1",#N/A,FALSE,"Sheet1";"Charts 2",#N/A,FALSE,"Sheet1";"Charts 3",#N/A,FALSE,"Sheet1";"Charts 4",#N/A,FALSE,"Sheet1";"Raw Data",#N/A,FALSE,"Sheet1"}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localSheetId="9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0" hidden="1">{"'Inversión Extranjera'!$A$1:$AG$74","'Inversión Extranjera'!$G$7:$AF$61"}</definedName>
    <definedName name="mim" localSheetId="3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8" hidden="1">{"'Inversión Extranjera'!$A$1:$AG$74","'Inversión Extranjera'!$G$7:$AF$61"}</definedName>
    <definedName name="mim" localSheetId="10" hidden="1">{"'Inversión Extranjera'!$A$1:$AG$74","'Inversión Extranjera'!$G$7:$AF$61"}</definedName>
    <definedName name="mim" localSheetId="11" hidden="1">{"'Inversión Extranjera'!$A$1:$AG$74","'Inversión Extranjera'!$G$7:$AF$61"}</definedName>
    <definedName name="mim" localSheetId="12" hidden="1">{"'Inversión Extranjera'!$A$1:$AG$74","'Inversión Extranjera'!$G$7:$AF$61"}</definedName>
    <definedName name="mim" localSheetId="2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7" hidden="1">{"'Inversión Extranjera'!$A$1:$AG$74","'Inversión Extranjera'!$G$7:$AF$61"}</definedName>
    <definedName name="mim" localSheetId="9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3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8" hidden="1">{"'Inversión Extranjera'!$A$1:$AG$74","'Inversión Extranjera'!$G$7:$AF$61"}</definedName>
    <definedName name="nnnnnnn" localSheetId="10" hidden="1">{"'Inversión Extranjera'!$A$1:$AG$74","'Inversión Extranjera'!$G$7:$AF$61"}</definedName>
    <definedName name="nnnnnnn" localSheetId="11" hidden="1">{"'Inversión Extranjera'!$A$1:$AG$74","'Inversión Extranjera'!$G$7:$AF$61"}</definedName>
    <definedName name="nnnnnnn" localSheetId="12" hidden="1">{"'Inversión Extranjera'!$A$1:$AG$74","'Inversión Extranjera'!$G$7:$AF$61"}</definedName>
    <definedName name="nnnnnnn" localSheetId="2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7" hidden="1">{"'Inversión Extranjera'!$A$1:$AG$74","'Inversión Extranjera'!$G$7:$AF$61"}</definedName>
    <definedName name="nnnnnnn" localSheetId="9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3" hidden="1">'2.2'!#REF!</definedName>
    <definedName name="nombre01" localSheetId="4" hidden="1">#REF!</definedName>
    <definedName name="nombre01" localSheetId="5" hidden="1">'2.4'!#REF!</definedName>
    <definedName name="nombre01" localSheetId="8" hidden="1">#REF!</definedName>
    <definedName name="nombre01" localSheetId="10" hidden="1">#REF!</definedName>
    <definedName name="nombre01" localSheetId="11" hidden="1">#REF!</definedName>
    <definedName name="nombre01" localSheetId="2" hidden="1">#REF!</definedName>
    <definedName name="nombre01" localSheetId="6" hidden="1">#REF!</definedName>
    <definedName name="nombre01" localSheetId="7" hidden="1">#REF!</definedName>
    <definedName name="nombre01" localSheetId="9" hidden="1">#REF!</definedName>
    <definedName name="nombre01" hidden="1">#REF!</definedName>
    <definedName name="nombre02" localSheetId="3" hidden="1">'2.2'!#REF!</definedName>
    <definedName name="nombre02" localSheetId="4" hidden="1">#REF!</definedName>
    <definedName name="nombre02" localSheetId="5" hidden="1">'2.4'!#REF!</definedName>
    <definedName name="nombre02" localSheetId="8" hidden="1">#REF!</definedName>
    <definedName name="nombre02" localSheetId="11" hidden="1">#REF!</definedName>
    <definedName name="nombre02" localSheetId="2" hidden="1">#REF!</definedName>
    <definedName name="nombre02" localSheetId="6" hidden="1">#REF!</definedName>
    <definedName name="nombre02" localSheetId="7" hidden="1">#REF!</definedName>
    <definedName name="nombre02" localSheetId="9" hidden="1">#REF!</definedName>
    <definedName name="nombre02" hidden="1">#REF!</definedName>
    <definedName name="nuevo" localSheetId="3" hidden="1">'2.2'!#REF!</definedName>
    <definedName name="nuevo" localSheetId="4" hidden="1">#REF!</definedName>
    <definedName name="nuevo" localSheetId="5" hidden="1">'2.4'!#REF!</definedName>
    <definedName name="nuevo" localSheetId="8" hidden="1">#REF!</definedName>
    <definedName name="nuevo" localSheetId="11" hidden="1">#REF!</definedName>
    <definedName name="nuevo" localSheetId="2" hidden="1">#REF!</definedName>
    <definedName name="nuevo" localSheetId="6" hidden="1">#REF!</definedName>
    <definedName name="nuevo" localSheetId="7" hidden="1">#REF!</definedName>
    <definedName name="nuevo" localSheetId="9" hidden="1">#REF!</definedName>
    <definedName name="nuevo" hidden="1">#REF!</definedName>
    <definedName name="nuevo1" localSheetId="3" hidden="1">'2.2'!#REF!</definedName>
    <definedName name="nuevo1" localSheetId="4" hidden="1">#REF!</definedName>
    <definedName name="nuevo1" localSheetId="5" hidden="1">'2.4'!#REF!</definedName>
    <definedName name="nuevo1" localSheetId="8" hidden="1">#REF!</definedName>
    <definedName name="nuevo1" localSheetId="11" hidden="1">#REF!</definedName>
    <definedName name="nuevo1" localSheetId="6" hidden="1">#REF!</definedName>
    <definedName name="nuevo1" localSheetId="7" hidden="1">#REF!</definedName>
    <definedName name="nuevo1" localSheetId="9" hidden="1">#REF!</definedName>
    <definedName name="nuevo1" hidden="1">#REF!</definedName>
    <definedName name="ouut" localSheetId="0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5" hidden="1">{"srtot",#N/A,FALSE,"SR";"b2.9095",#N/A,FALSE,"SR"}</definedName>
    <definedName name="ouut" localSheetId="8" hidden="1">{"srtot",#N/A,FALSE,"SR";"b2.9095",#N/A,FALSE,"SR"}</definedName>
    <definedName name="ouut" localSheetId="10" hidden="1">{"srtot",#N/A,FALSE,"SR";"b2.9095",#N/A,FALSE,"SR"}</definedName>
    <definedName name="ouut" localSheetId="11" hidden="1">{"srtot",#N/A,FALSE,"SR";"b2.9095",#N/A,FALSE,"SR"}</definedName>
    <definedName name="ouut" localSheetId="12" hidden="1">{"srtot",#N/A,FALSE,"SR";"b2.9095",#N/A,FALSE,"SR"}</definedName>
    <definedName name="ouut" localSheetId="2" hidden="1">{"srtot",#N/A,FALSE,"SR";"b2.9095",#N/A,FALSE,"SR"}</definedName>
    <definedName name="ouut" localSheetId="6" hidden="1">{"srtot",#N/A,FALSE,"SR";"b2.9095",#N/A,FALSE,"SR"}</definedName>
    <definedName name="ouut" localSheetId="7" hidden="1">{"srtot",#N/A,FALSE,"SR";"b2.9095",#N/A,FALSE,"SR"}</definedName>
    <definedName name="ouut" localSheetId="9" hidden="1">{"srtot",#N/A,FALSE,"SR";"b2.9095",#N/A,FALSE,"SR"}</definedName>
    <definedName name="ouut" hidden="1">{"srtot",#N/A,FALSE,"SR";"b2.9095",#N/A,FALSE,"SR"}</definedName>
    <definedName name="PCP" localSheetId="3">'2.2'!#REF!</definedName>
    <definedName name="PCP" localSheetId="4">#REF!</definedName>
    <definedName name="PCP" localSheetId="5">'2.4'!#REF!</definedName>
    <definedName name="PCP" localSheetId="8">#REF!</definedName>
    <definedName name="PCP" localSheetId="10">#REF!</definedName>
    <definedName name="PCP" localSheetId="11">#REF!</definedName>
    <definedName name="PCP" localSheetId="6">#REF!</definedName>
    <definedName name="PCP" localSheetId="7">#REF!</definedName>
    <definedName name="PCP" localSheetId="9">#REF!</definedName>
    <definedName name="PCP">#REF!</definedName>
    <definedName name="piouttiot" localSheetId="3" hidden="1">'2.2'!#REF!</definedName>
    <definedName name="piouttiot" localSheetId="4" hidden="1">#REF!</definedName>
    <definedName name="piouttiot" localSheetId="5" hidden="1">'2.4'!#REF!</definedName>
    <definedName name="piouttiot" localSheetId="8" hidden="1">#REF!</definedName>
    <definedName name="piouttiot" localSheetId="11" hidden="1">#REF!</definedName>
    <definedName name="piouttiot" localSheetId="2" hidden="1">#REF!</definedName>
    <definedName name="piouttiot" localSheetId="6" hidden="1">#REF!</definedName>
    <definedName name="piouttiot" localSheetId="7" hidden="1">#REF!</definedName>
    <definedName name="piouttiot" localSheetId="9" hidden="1">#REF!</definedName>
    <definedName name="piouttiot" hidden="1">#REF!</definedName>
    <definedName name="pp" localSheetId="5" hidden="1">'[12]Base Comm'!$G$31</definedName>
    <definedName name="pp" localSheetId="10" hidden="1">'[12]Base Comm'!$G$31</definedName>
    <definedName name="pp" localSheetId="11" hidden="1">#REF!</definedName>
    <definedName name="pp" localSheetId="12" hidden="1">#REF!</definedName>
    <definedName name="pp" hidden="1">#REF!</definedName>
    <definedName name="PRUEBA" localSheetId="3" hidden="1">'2.2'!#REF!</definedName>
    <definedName name="PRUEBA" localSheetId="4" hidden="1">#REF!</definedName>
    <definedName name="PRUEBA" localSheetId="5" hidden="1">'[11]Grafico I.5 C. Neg'!#REF!</definedName>
    <definedName name="PRUEBA" localSheetId="8" hidden="1">#REF!</definedName>
    <definedName name="PRUEBA" localSheetId="10" hidden="1">'[11]Grafico I.5 C. Neg'!#REF!</definedName>
    <definedName name="PRUEBA" localSheetId="11" hidden="1">#REF!</definedName>
    <definedName name="PRUEBA" localSheetId="2" hidden="1">#REF!</definedName>
    <definedName name="PRUEBA" localSheetId="6" hidden="1">#REF!</definedName>
    <definedName name="PRUEBA" localSheetId="7" hidden="1">#REF!</definedName>
    <definedName name="PRUEBA" localSheetId="9" hidden="1">#REF!</definedName>
    <definedName name="PRUEBA" hidden="1">#REF!</definedName>
    <definedName name="qw" localSheetId="0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8" hidden="1">{"'Inversión Extranjera'!$A$1:$AG$74","'Inversión Extranjera'!$G$7:$AF$61"}</definedName>
    <definedName name="qw" localSheetId="10" hidden="1">{"'Inversión Extranjera'!$A$1:$AG$74","'Inversión Extranjera'!$G$7:$AF$61"}</definedName>
    <definedName name="qw" localSheetId="11" hidden="1">{"'Inversión Extranjera'!$A$1:$AG$74","'Inversión Extranjera'!$G$7:$AF$61"}</definedName>
    <definedName name="qw" localSheetId="12" hidden="1">{"'Inversión Extranjera'!$A$1:$AG$74","'Inversión Extranjera'!$G$7:$AF$61"}</definedName>
    <definedName name="qw" localSheetId="2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7" hidden="1">{"'Inversión Extranjera'!$A$1:$AG$74","'Inversión Extranjera'!$G$7:$AF$61"}</definedName>
    <definedName name="qw" localSheetId="9" hidden="1">{"'Inversión Extranjera'!$A$1:$AG$74","'Inversión Extranjera'!$G$7:$AF$61"}</definedName>
    <definedName name="qw" hidden="1">{"'Inversión Extranjera'!$A$1:$AG$74","'Inversión Extranjera'!$G$7:$AF$61"}</definedName>
    <definedName name="qwd" localSheetId="3" hidden="1">'2.2'!#REF!</definedName>
    <definedName name="qwd" localSheetId="4" hidden="1">#REF!</definedName>
    <definedName name="qwd" localSheetId="5" hidden="1">'2.4'!#REF!</definedName>
    <definedName name="qwd" localSheetId="8" hidden="1">#REF!</definedName>
    <definedName name="qwd" localSheetId="10" hidden="1">#REF!</definedName>
    <definedName name="qwd" localSheetId="11" hidden="1">#REF!</definedName>
    <definedName name="qwd" localSheetId="2" hidden="1">#REF!</definedName>
    <definedName name="qwd" localSheetId="6" hidden="1">#REF!</definedName>
    <definedName name="qwd" localSheetId="7" hidden="1">#REF!</definedName>
    <definedName name="qwd" localSheetId="9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8" hidden="1">{"Calculations",#N/A,FALSE,"Sheet1";"Charts 1",#N/A,FALSE,"Sheet1";"Charts 2",#N/A,FALSE,"Sheet1";"Charts 3",#N/A,FALSE,"Sheet1";"Charts 4",#N/A,FALSE,"Sheet1";"Raw Data",#N/A,FALSE,"Sheet1"}</definedName>
    <definedName name="ret" localSheetId="10" hidden="1">{"Calculations",#N/A,FALSE,"Sheet1";"Charts 1",#N/A,FALSE,"Sheet1";"Charts 2",#N/A,FALSE,"Sheet1";"Charts 3",#N/A,FALSE,"Sheet1";"Charts 4",#N/A,FALSE,"Sheet1";"Raw Data",#N/A,FALSE,"Sheet1"}</definedName>
    <definedName name="ret" localSheetId="11" hidden="1">{"Calculations",#N/A,FALSE,"Sheet1";"Charts 1",#N/A,FALSE,"Sheet1";"Charts 2",#N/A,FALSE,"Sheet1";"Charts 3",#N/A,FALSE,"Sheet1";"Charts 4",#N/A,FALSE,"Sheet1";"Raw Data",#N/A,FALSE,"Sheet1"}</definedName>
    <definedName name="ret" localSheetId="12" hidden="1">{"Calculations",#N/A,FALSE,"Sheet1";"Charts 1",#N/A,FALSE,"Sheet1";"Charts 2",#N/A,FALSE,"Sheet1";"Charts 3",#N/A,FALSE,"Sheet1";"Charts 4",#N/A,FALSE,"Sheet1";"Raw Data",#N/A,FALSE,"Sheet1"}</definedName>
    <definedName name="ret" localSheetId="2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localSheetId="9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3" hidden="1">'2.2'!#REF!</definedName>
    <definedName name="rg4tg" localSheetId="4" hidden="1">#REF!</definedName>
    <definedName name="rg4tg" localSheetId="5" hidden="1">'2.4'!#REF!</definedName>
    <definedName name="rg4tg" localSheetId="8" hidden="1">#REF!</definedName>
    <definedName name="rg4tg" localSheetId="10" hidden="1">#REF!</definedName>
    <definedName name="rg4tg" localSheetId="11" hidden="1">#REF!</definedName>
    <definedName name="rg4tg" localSheetId="2" hidden="1">#REF!</definedName>
    <definedName name="rg4tg" localSheetId="6" hidden="1">#REF!</definedName>
    <definedName name="rg4tg" localSheetId="7" hidden="1">#REF!</definedName>
    <definedName name="rg4tg" localSheetId="9" hidden="1">#REF!</definedName>
    <definedName name="rg4tg" hidden="1">#REF!</definedName>
    <definedName name="rgaegaega" localSheetId="3" hidden="1">'2.2'!#REF!</definedName>
    <definedName name="rgaegaega" localSheetId="4" hidden="1">#REF!</definedName>
    <definedName name="rgaegaega" localSheetId="5" hidden="1">'2.4'!#REF!</definedName>
    <definedName name="rgaegaega" localSheetId="8" hidden="1">#REF!</definedName>
    <definedName name="rgaegaega" localSheetId="11" hidden="1">#REF!</definedName>
    <definedName name="rgaegaega" localSheetId="2" hidden="1">#REF!</definedName>
    <definedName name="rgaegaega" localSheetId="6" hidden="1">#REF!</definedName>
    <definedName name="rgaegaega" localSheetId="7" hidden="1">#REF!</definedName>
    <definedName name="rgaegaega" localSheetId="9" hidden="1">#REF!</definedName>
    <definedName name="rgaegaega" hidden="1">#REF!</definedName>
    <definedName name="rrrrrr" localSheetId="3" hidden="1">'2.2'!#REF!</definedName>
    <definedName name="rrrrrr" localSheetId="4" hidden="1">#REF!</definedName>
    <definedName name="rrrrrr" localSheetId="5" hidden="1">'2.4'!#REF!</definedName>
    <definedName name="rrrrrr" localSheetId="8" hidden="1">#REF!</definedName>
    <definedName name="rrrrrr" localSheetId="11" hidden="1">#REF!</definedName>
    <definedName name="rrrrrr" localSheetId="2" hidden="1">#REF!</definedName>
    <definedName name="rrrrrr" localSheetId="6" hidden="1">#REF!</definedName>
    <definedName name="rrrrrr" localSheetId="7" hidden="1">#REF!</definedName>
    <definedName name="rrrrrr" localSheetId="9" hidden="1">#REF!</definedName>
    <definedName name="rrrrrr" hidden="1">#REF!</definedName>
    <definedName name="sa" localSheetId="0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8" hidden="1">{"'Inversión Extranjera'!$A$1:$AG$74","'Inversión Extranjera'!$G$7:$AF$61"}</definedName>
    <definedName name="sa" localSheetId="10" hidden="1">{"'Inversión Extranjera'!$A$1:$AG$74","'Inversión Extranjera'!$G$7:$AF$61"}</definedName>
    <definedName name="sa" localSheetId="11" hidden="1">{"'Inversión Extranjera'!$A$1:$AG$74","'Inversión Extranjera'!$G$7:$AF$61"}</definedName>
    <definedName name="sa" localSheetId="12" hidden="1">{"'Inversión Extranjera'!$A$1:$AG$74","'Inversión Extranjera'!$G$7:$AF$61"}</definedName>
    <definedName name="sa" localSheetId="2" hidden="1">{"'Inversión Extranjera'!$A$1:$AG$74","'Inversión Extranjera'!$G$7:$AF$61"}</definedName>
    <definedName name="sa" localSheetId="6" hidden="1">{"'Inversión Extranjera'!$A$1:$AG$74","'Inversión Extranjera'!$G$7:$AF$61"}</definedName>
    <definedName name="sa" localSheetId="7" hidden="1">{"'Inversión Extranjera'!$A$1:$AG$74","'Inversión Extranjera'!$G$7:$AF$61"}</definedName>
    <definedName name="sa" localSheetId="9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3" hidden="1">'2.2'!#REF!</definedName>
    <definedName name="sadfas" localSheetId="4" hidden="1">#REF!</definedName>
    <definedName name="sadfas" localSheetId="5" hidden="1">'2.4'!#REF!</definedName>
    <definedName name="sadfas" localSheetId="8" hidden="1">#REF!</definedName>
    <definedName name="sadfas" localSheetId="10" hidden="1">#REF!</definedName>
    <definedName name="sadfas" localSheetId="11" hidden="1">#REF!</definedName>
    <definedName name="sadfas" localSheetId="2" hidden="1">#REF!</definedName>
    <definedName name="sadfas" localSheetId="6" hidden="1">#REF!</definedName>
    <definedName name="sadfas" localSheetId="7" hidden="1">#REF!</definedName>
    <definedName name="sadfas" localSheetId="9" hidden="1">#REF!</definedName>
    <definedName name="sadfas" hidden="1">#REF!</definedName>
    <definedName name="sdadf" localSheetId="3" hidden="1">'2.2'!#REF!</definedName>
    <definedName name="sdadf" localSheetId="4" hidden="1">#REF!</definedName>
    <definedName name="sdadf" localSheetId="5" hidden="1">'2.4'!#REF!</definedName>
    <definedName name="sdadf" localSheetId="8" hidden="1">#REF!</definedName>
    <definedName name="sdadf" localSheetId="11" hidden="1">#REF!</definedName>
    <definedName name="sdadf" localSheetId="2" hidden="1">#REF!</definedName>
    <definedName name="sdadf" localSheetId="6" hidden="1">#REF!</definedName>
    <definedName name="sdadf" localSheetId="7" hidden="1">#REF!</definedName>
    <definedName name="sdadf" localSheetId="9" hidden="1">#REF!</definedName>
    <definedName name="sdadf" hidden="1">#REF!</definedName>
    <definedName name="sdas" localSheetId="0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5" hidden="1">{"'Hoja1'!$A$2:$O$33"}</definedName>
    <definedName name="sdas" localSheetId="8" hidden="1">{"'Hoja1'!$A$2:$O$33"}</definedName>
    <definedName name="sdas" localSheetId="10" hidden="1">{"'Hoja1'!$A$2:$O$33"}</definedName>
    <definedName name="sdas" localSheetId="11" hidden="1">{"'Hoja1'!$A$2:$O$33"}</definedName>
    <definedName name="sdas" localSheetId="12" hidden="1">{"'Hoja1'!$A$2:$O$33"}</definedName>
    <definedName name="sdas" localSheetId="2" hidden="1">{"'Hoja1'!$A$2:$O$33"}</definedName>
    <definedName name="sdas" localSheetId="6" hidden="1">{"'Hoja1'!$A$2:$O$33"}</definedName>
    <definedName name="sdas" localSheetId="7" hidden="1">{"'Hoja1'!$A$2:$O$33"}</definedName>
    <definedName name="sdas" localSheetId="9" hidden="1">{"'Hoja1'!$A$2:$O$33"}</definedName>
    <definedName name="sdas" hidden="1">{"'Hoja1'!$A$2:$O$33"}</definedName>
    <definedName name="sdf" localSheetId="3" hidden="1">'2.2'!#REF!</definedName>
    <definedName name="sdf" localSheetId="4" hidden="1">#REF!</definedName>
    <definedName name="sdf" localSheetId="5" hidden="1">'2.4'!#REF!</definedName>
    <definedName name="sdf" localSheetId="8" hidden="1">#REF!</definedName>
    <definedName name="sdf" localSheetId="11" hidden="1">#REF!</definedName>
    <definedName name="sdf" localSheetId="6" hidden="1">#REF!</definedName>
    <definedName name="sdf" localSheetId="7" hidden="1">#REF!</definedName>
    <definedName name="sdf" localSheetId="9" hidden="1">#REF!</definedName>
    <definedName name="sdf" hidden="1">#REF!</definedName>
    <definedName name="sdfs" localSheetId="0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5" hidden="1">{"'Hoja1'!$A$2:$O$33"}</definedName>
    <definedName name="sdfs" localSheetId="8" hidden="1">{"'Hoja1'!$A$2:$O$33"}</definedName>
    <definedName name="sdfs" localSheetId="10" hidden="1">{"'Hoja1'!$A$2:$O$33"}</definedName>
    <definedName name="sdfs" localSheetId="11" hidden="1">{"'Hoja1'!$A$2:$O$33"}</definedName>
    <definedName name="sdfs" localSheetId="12" hidden="1">{"'Hoja1'!$A$2:$O$33"}</definedName>
    <definedName name="sdfs" localSheetId="2" hidden="1">{"'Hoja1'!$A$2:$O$33"}</definedName>
    <definedName name="sdfs" localSheetId="6" hidden="1">{"'Hoja1'!$A$2:$O$33"}</definedName>
    <definedName name="sdfs" localSheetId="7" hidden="1">{"'Hoja1'!$A$2:$O$33"}</definedName>
    <definedName name="sdfs" localSheetId="9" hidden="1">{"'Hoja1'!$A$2:$O$33"}</definedName>
    <definedName name="sdfs" hidden="1">{"'Hoja1'!$A$2:$O$33"}</definedName>
    <definedName name="sfafa" localSheetId="3" hidden="1">'2.2'!#REF!</definedName>
    <definedName name="sfafa" localSheetId="4" hidden="1">#REF!</definedName>
    <definedName name="sfafa" localSheetId="5" hidden="1">'2.4'!#REF!</definedName>
    <definedName name="sfafa" localSheetId="8" hidden="1">#REF!</definedName>
    <definedName name="sfafa" localSheetId="11" hidden="1">#REF!</definedName>
    <definedName name="sfafa" localSheetId="6" hidden="1">#REF!</definedName>
    <definedName name="sfafa" localSheetId="7" hidden="1">#REF!</definedName>
    <definedName name="sfafa" localSheetId="9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3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8" hidden="1">{"'Inversión Extranjera'!$A$1:$AG$74","'Inversión Extranjera'!$G$7:$AF$61"}</definedName>
    <definedName name="sfs" localSheetId="10" hidden="1">{"'Inversión Extranjera'!$A$1:$AG$74","'Inversión Extranjera'!$G$7:$AF$61"}</definedName>
    <definedName name="sfs" localSheetId="11" hidden="1">{"'Inversión Extranjera'!$A$1:$AG$74","'Inversión Extranjera'!$G$7:$AF$61"}</definedName>
    <definedName name="sfs" localSheetId="12" hidden="1">{"'Inversión Extranjera'!$A$1:$AG$74","'Inversión Extranjera'!$G$7:$AF$61"}</definedName>
    <definedName name="sfs" localSheetId="2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7" hidden="1">{"'Inversión Extranjera'!$A$1:$AG$74","'Inversión Extranjera'!$G$7:$AF$61"}</definedName>
    <definedName name="sfs" localSheetId="9" hidden="1">{"'Inversión Extranjera'!$A$1:$AG$74","'Inversión Extranjera'!$G$7:$AF$61"}</definedName>
    <definedName name="sfs" hidden="1">{"'Inversión Extranjera'!$A$1:$AG$74","'Inversión Extranjera'!$G$7:$AF$61"}</definedName>
    <definedName name="ss" localSheetId="3" hidden="1">'2.2'!#REF!</definedName>
    <definedName name="ss" localSheetId="4" hidden="1">#REF!</definedName>
    <definedName name="ss" localSheetId="5" hidden="1">'2.4'!#REF!</definedName>
    <definedName name="ss" localSheetId="8" hidden="1">#REF!</definedName>
    <definedName name="ss" localSheetId="10" hidden="1">#REF!</definedName>
    <definedName name="ss" localSheetId="11" hidden="1">#REF!</definedName>
    <definedName name="ss" localSheetId="2" hidden="1">#REF!</definedName>
    <definedName name="ss" localSheetId="6" hidden="1">#REF!</definedName>
    <definedName name="ss" localSheetId="7" hidden="1">#REF!</definedName>
    <definedName name="ss" localSheetId="9" hidden="1">#REF!</definedName>
    <definedName name="ss" hidden="1">#REF!</definedName>
    <definedName name="szxdfghdryjs" localSheetId="3" hidden="1">'2.2'!#REF!</definedName>
    <definedName name="szxdfghdryjs" localSheetId="4" hidden="1">#REF!</definedName>
    <definedName name="szxdfghdryjs" localSheetId="5" hidden="1">'2.4'!#REF!</definedName>
    <definedName name="szxdfghdryjs" localSheetId="8" hidden="1">#REF!</definedName>
    <definedName name="szxdfghdryjs" localSheetId="11" hidden="1">#REF!</definedName>
    <definedName name="szxdfghdryjs" localSheetId="2" hidden="1">#REF!</definedName>
    <definedName name="szxdfghdryjs" localSheetId="6" hidden="1">#REF!</definedName>
    <definedName name="szxdfghdryjs" localSheetId="7" hidden="1">#REF!</definedName>
    <definedName name="szxdfghdryjs" localSheetId="9" hidden="1">#REF!</definedName>
    <definedName name="szxdfghdryjs" hidden="1">#REF!</definedName>
    <definedName name="temo" localSheetId="0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5" hidden="1">{"'Basic'!$A$1:$F$96"}</definedName>
    <definedName name="temo" localSheetId="8" hidden="1">{"'Basic'!$A$1:$F$96"}</definedName>
    <definedName name="temo" localSheetId="10" hidden="1">{"'Basic'!$A$1:$F$96"}</definedName>
    <definedName name="temo" localSheetId="11" hidden="1">{"'Basic'!$A$1:$F$96"}</definedName>
    <definedName name="temo" localSheetId="12" hidden="1">{"'Basic'!$A$1:$F$96"}</definedName>
    <definedName name="temo" localSheetId="2" hidden="1">{"'Basic'!$A$1:$F$96"}</definedName>
    <definedName name="temo" localSheetId="6" hidden="1">{"'Basic'!$A$1:$F$96"}</definedName>
    <definedName name="temo" localSheetId="7" hidden="1">{"'Basic'!$A$1:$F$96"}</definedName>
    <definedName name="temo" localSheetId="9" hidden="1">{"'Basic'!$A$1:$F$96"}</definedName>
    <definedName name="temo" hidden="1">{"'Basic'!$A$1:$F$96"}</definedName>
    <definedName name="Test" localSheetId="3" hidden="1">'2.2'!#REF!</definedName>
    <definedName name="Test" localSheetId="4" hidden="1">#REF!</definedName>
    <definedName name="Test" localSheetId="5" hidden="1">'[11]Grafico I.5 C. Neg'!#REF!</definedName>
    <definedName name="Test" localSheetId="8" hidden="1">#REF!</definedName>
    <definedName name="Test" localSheetId="10" hidden="1">'[11]Grafico I.5 C. Neg'!#REF!</definedName>
    <definedName name="Test" localSheetId="6" hidden="1">#REF!</definedName>
    <definedName name="Test" localSheetId="7" hidden="1">#REF!</definedName>
    <definedName name="Test" localSheetId="9" hidden="1">#REF!</definedName>
    <definedName name="Test" hidden="1">#REF!</definedName>
    <definedName name="trhw" localSheetId="3" hidden="1">'2.2'!#REF!</definedName>
    <definedName name="trhw" localSheetId="4" hidden="1">#REF!</definedName>
    <definedName name="trhw" localSheetId="5" hidden="1">'[11]Grafico I.5 C. Neg'!#REF!</definedName>
    <definedName name="trhw" localSheetId="8" hidden="1">#REF!</definedName>
    <definedName name="trhw" localSheetId="10" hidden="1">'[11]Grafico I.5 C. Neg'!#REF!</definedName>
    <definedName name="trhw" localSheetId="6" hidden="1">#REF!</definedName>
    <definedName name="trhw" localSheetId="7" hidden="1">#REF!</definedName>
    <definedName name="trhw" localSheetId="9" hidden="1">#REF!</definedName>
    <definedName name="trhw" hidden="1">#REF!</definedName>
    <definedName name="try" localSheetId="0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localSheetId="10" hidden="1">{"'Inversión Extranjera'!$A$1:$AG$74","'Inversión Extranjera'!$G$7:$AF$61"}</definedName>
    <definedName name="try" localSheetId="11" hidden="1">{"'Inversión Extranjera'!$A$1:$AG$74","'Inversión Extranjera'!$G$7:$AF$61"}</definedName>
    <definedName name="try" localSheetId="12" hidden="1">{"'Inversión Extranjera'!$A$1:$AG$74","'Inversión Extranjera'!$G$7:$AF$61"}</definedName>
    <definedName name="try" localSheetId="2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localSheetId="9" hidden="1">{"'Inversión Extranjera'!$A$1:$AG$74","'Inversión Extranjera'!$G$7:$AF$61"}</definedName>
    <definedName name="try" hidden="1">{"'Inversión Extranjera'!$A$1:$AG$74","'Inversión Extranjera'!$G$7:$AF$61"}</definedName>
    <definedName name="ui" localSheetId="3" hidden="1">'2.2'!#REF!</definedName>
    <definedName name="ui" localSheetId="4" hidden="1">#REF!</definedName>
    <definedName name="ui" localSheetId="5" hidden="1">'2.4'!#REF!</definedName>
    <definedName name="ui" localSheetId="8" hidden="1">#REF!</definedName>
    <definedName name="ui" localSheetId="10" hidden="1">#REF!</definedName>
    <definedName name="ui" localSheetId="11" hidden="1">#REF!</definedName>
    <definedName name="ui" localSheetId="2" hidden="1">#REF!</definedName>
    <definedName name="ui" localSheetId="6" hidden="1">#REF!</definedName>
    <definedName name="ui" localSheetId="7" hidden="1">#REF!</definedName>
    <definedName name="ui" localSheetId="9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localSheetId="10" hidden="1">{"'Inversión Extranjera'!$A$1:$AG$74","'Inversión Extranjera'!$G$7:$AF$61"}</definedName>
    <definedName name="vadfa" localSheetId="11" hidden="1">{"'Inversión Extranjera'!$A$1:$AG$74","'Inversión Extranjera'!$G$7:$AF$61"}</definedName>
    <definedName name="vadfa" localSheetId="12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localSheetId="9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localSheetId="10" hidden="1">{"'Inversión Extranjera'!$A$1:$AG$74","'Inversión Extranjera'!$G$7:$AF$61"}</definedName>
    <definedName name="vadfe" localSheetId="11" hidden="1">{"'Inversión Extranjera'!$A$1:$AG$74","'Inversión Extranjera'!$G$7:$AF$61"}</definedName>
    <definedName name="vadfe" localSheetId="12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localSheetId="9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3" hidden="1">'2.2'!#REF!</definedName>
    <definedName name="vcbvc" localSheetId="4" hidden="1">#REF!</definedName>
    <definedName name="vcbvc" localSheetId="5" hidden="1">'2.4'!#REF!</definedName>
    <definedName name="vcbvc" localSheetId="8" hidden="1">#REF!</definedName>
    <definedName name="vcbvc" localSheetId="10" hidden="1">#REF!</definedName>
    <definedName name="vcbvc" localSheetId="11" hidden="1">#REF!</definedName>
    <definedName name="vcbvc" localSheetId="2" hidden="1">#REF!</definedName>
    <definedName name="vcbvc" localSheetId="6" hidden="1">#REF!</definedName>
    <definedName name="vcbvc" localSheetId="7" hidden="1">#REF!</definedName>
    <definedName name="vcbvc" localSheetId="9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localSheetId="10" hidden="1">{"'Inversión Extranjera'!$A$1:$AG$74","'Inversión Extranjera'!$G$7:$AF$61"}</definedName>
    <definedName name="vdda" localSheetId="11" hidden="1">{"'Inversión Extranjera'!$A$1:$AG$74","'Inversión Extranjera'!$G$7:$AF$61"}</definedName>
    <definedName name="vdda" localSheetId="12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localSheetId="9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3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8" hidden="1">{"'Inversión Extranjera'!$A$1:$AG$74","'Inversión Extranjera'!$G$7:$AF$61"}</definedName>
    <definedName name="vv" localSheetId="10" hidden="1">{"'Inversión Extranjera'!$A$1:$AG$74","'Inversión Extranjera'!$G$7:$AF$61"}</definedName>
    <definedName name="vv" localSheetId="11" hidden="1">{"'Inversión Extranjera'!$A$1:$AG$74","'Inversión Extranjera'!$G$7:$AF$61"}</definedName>
    <definedName name="vv" localSheetId="12" hidden="1">{"'Inversión Extranjera'!$A$1:$AG$74","'Inversión Extranjera'!$G$7:$AF$61"}</definedName>
    <definedName name="vv" localSheetId="2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7" hidden="1">{"'Inversión Extranjera'!$A$1:$AG$74","'Inversión Extranjera'!$G$7:$AF$61"}</definedName>
    <definedName name="vv" localSheetId="9" hidden="1">{"'Inversión Extranjera'!$A$1:$AG$74","'Inversión Extranjera'!$G$7:$AF$61"}</definedName>
    <definedName name="vv" hidden="1">{"'Inversión Extranjera'!$A$1:$AG$74","'Inversión Extranjera'!$G$7:$AF$61"}</definedName>
    <definedName name="vvv" localSheetId="3" hidden="1">'2.2'!#REF!</definedName>
    <definedName name="vvv" localSheetId="4" hidden="1">#REF!</definedName>
    <definedName name="vvv" localSheetId="5" hidden="1">'2.4'!#REF!</definedName>
    <definedName name="vvv" localSheetId="8" hidden="1">#REF!</definedName>
    <definedName name="vvv" localSheetId="10" hidden="1">#REF!</definedName>
    <definedName name="vvv" localSheetId="11" hidden="1">#REF!</definedName>
    <definedName name="vvv" localSheetId="2" hidden="1">#REF!</definedName>
    <definedName name="vvv" localSheetId="6" hidden="1">#REF!</definedName>
    <definedName name="vvv" localSheetId="7" hidden="1">#REF!</definedName>
    <definedName name="vvv" localSheetId="9" hidden="1">#REF!</definedName>
    <definedName name="vvv" hidden="1">#REF!</definedName>
    <definedName name="WERT" localSheetId="5" hidden="1">[18]data!$P$5:$P$15</definedName>
    <definedName name="WERT" localSheetId="10" hidden="1">[18]data!$P$5:$P$15</definedName>
    <definedName name="WERT" localSheetId="11" hidden="1">#REF!</definedName>
    <definedName name="WERT" localSheetId="12" hidden="1">#REF!</definedName>
    <definedName name="WERT" hidden="1">#REF!</definedName>
    <definedName name="wfdef" localSheetId="3" hidden="1">'2.2'!#REF!</definedName>
    <definedName name="wfdef" localSheetId="4" hidden="1">#REF!</definedName>
    <definedName name="wfdef" localSheetId="5" hidden="1">'2.4'!#REF!</definedName>
    <definedName name="wfdef" localSheetId="8" hidden="1">#REF!</definedName>
    <definedName name="wfdef" localSheetId="10" hidden="1">#REF!</definedName>
    <definedName name="wfdef" localSheetId="11" hidden="1">#REF!</definedName>
    <definedName name="wfdef" localSheetId="2" hidden="1">#REF!</definedName>
    <definedName name="wfdef" localSheetId="6" hidden="1">#REF!</definedName>
    <definedName name="wfdef" localSheetId="7" hidden="1">#REF!</definedName>
    <definedName name="wfdef" localSheetId="9" hidden="1">#REF!</definedName>
    <definedName name="wfdef" hidden="1">#REF!</definedName>
    <definedName name="wht?" localSheetId="0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5" hidden="1">{"'Basic'!$A$1:$F$96"}</definedName>
    <definedName name="wht?" localSheetId="8" hidden="1">{"'Basic'!$A$1:$F$96"}</definedName>
    <definedName name="wht?" localSheetId="10" hidden="1">{"'Basic'!$A$1:$F$96"}</definedName>
    <definedName name="wht?" localSheetId="11" hidden="1">{"'Basic'!$A$1:$F$96"}</definedName>
    <definedName name="wht?" localSheetId="12" hidden="1">{"'Basic'!$A$1:$F$96"}</definedName>
    <definedName name="wht?" localSheetId="2" hidden="1">{"'Basic'!$A$1:$F$96"}</definedName>
    <definedName name="wht?" localSheetId="6" hidden="1">{"'Basic'!$A$1:$F$96"}</definedName>
    <definedName name="wht?" localSheetId="7" hidden="1">{"'Basic'!$A$1:$F$96"}</definedName>
    <definedName name="wht?" localSheetId="9" hidden="1">{"'Basic'!$A$1:$F$96"}</definedName>
    <definedName name="wht?" hidden="1">{"'Basic'!$A$1:$F$96"}</definedName>
    <definedName name="wre" localSheetId="3" hidden="1">'2.2'!#REF!</definedName>
    <definedName name="wre" localSheetId="4" hidden="1">#REF!</definedName>
    <definedName name="wre" localSheetId="5" hidden="1">'2.4'!#REF!</definedName>
    <definedName name="wre" localSheetId="8" hidden="1">#REF!</definedName>
    <definedName name="wre" localSheetId="11" hidden="1">#REF!</definedName>
    <definedName name="wre" localSheetId="6" hidden="1">#REF!</definedName>
    <definedName name="wre" localSheetId="7" hidden="1">#REF!</definedName>
    <definedName name="wre" localSheetId="9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localSheetId="10" hidden="1">{#N/A,#N/A,TRUE,"garde";#N/A,#N/A,TRUE,"Feuil1";#N/A,#N/A,TRUE,"tableau";#N/A,#N/A,TRUE,"annquinz";#N/A,#N/A,TRUE,"graf1";#N/A,#N/A,TRUE,"graf2"}</definedName>
    <definedName name="wrn.envoie." localSheetId="11" hidden="1">{#N/A,#N/A,TRUE,"garde";#N/A,#N/A,TRUE,"Feuil1";#N/A,#N/A,TRUE,"tableau";#N/A,#N/A,TRUE,"annquinz";#N/A,#N/A,TRUE,"graf1";#N/A,#N/A,TRUE,"graf2"}</definedName>
    <definedName name="wrn.envoie." localSheetId="12" hidden="1">{#N/A,#N/A,TRUE,"garde";#N/A,#N/A,TRUE,"Feuil1";#N/A,#N/A,TRUE,"tableau";#N/A,#N/A,TRUE,"annquinz";#N/A,#N/A,TRUE,"graf1";#N/A,#N/A,TRUE,"graf2"}</definedName>
    <definedName name="wrn.envoie." localSheetId="2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localSheetId="9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5" hidden="1">{#N/A,#N/A,FALSE,"BOP-input"}</definedName>
    <definedName name="wrn.INPUT._.Table." localSheetId="8" hidden="1">{#N/A,#N/A,FALSE,"BOP-input"}</definedName>
    <definedName name="wrn.INPUT._.Table." localSheetId="10" hidden="1">{#N/A,#N/A,FALSE,"BOP-input"}</definedName>
    <definedName name="wrn.INPUT._.Table." localSheetId="11" hidden="1">{#N/A,#N/A,FALSE,"BOP-input"}</definedName>
    <definedName name="wrn.INPUT._.Table." localSheetId="12" hidden="1">{#N/A,#N/A,FALSE,"BOP-input"}</definedName>
    <definedName name="wrn.INPUT._.Table." localSheetId="2" hidden="1">{#N/A,#N/A,FALSE,"BOP-input"}</definedName>
    <definedName name="wrn.INPUT._.Table." localSheetId="6" hidden="1">{#N/A,#N/A,FALSE,"BOP-input"}</definedName>
    <definedName name="wrn.INPUT._.Table." localSheetId="7" hidden="1">{#N/A,#N/A,FALSE,"BOP-input"}</definedName>
    <definedName name="wrn.INPUT._.Table." localSheetId="9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5" hidden="1">{"srtot",#N/A,FALSE,"SR";"b2.9095",#N/A,FALSE,"SR"}</definedName>
    <definedName name="wrn.test." localSheetId="8" hidden="1">{"srtot",#N/A,FALSE,"SR";"b2.9095",#N/A,FALSE,"SR"}</definedName>
    <definedName name="wrn.test." localSheetId="10" hidden="1">{"srtot",#N/A,FALSE,"SR";"b2.9095",#N/A,FALSE,"SR"}</definedName>
    <definedName name="wrn.test." localSheetId="11" hidden="1">{"srtot",#N/A,FALSE,"SR";"b2.9095",#N/A,FALSE,"SR"}</definedName>
    <definedName name="wrn.test." localSheetId="12" hidden="1">{"srtot",#N/A,FALSE,"SR";"b2.9095",#N/A,FALSE,"SR"}</definedName>
    <definedName name="wrn.test." localSheetId="2" hidden="1">{"srtot",#N/A,FALSE,"SR";"b2.9095",#N/A,FALSE,"SR"}</definedName>
    <definedName name="wrn.test." localSheetId="6" hidden="1">{"srtot",#N/A,FALSE,"SR";"b2.9095",#N/A,FALSE,"SR"}</definedName>
    <definedName name="wrn.test." localSheetId="7" hidden="1">{"srtot",#N/A,FALSE,"SR";"b2.9095",#N/A,FALSE,"SR"}</definedName>
    <definedName name="wrn.test." localSheetId="9" hidden="1">{"srtot",#N/A,FALSE,"SR";"b2.9095",#N/A,FALSE,"SR"}</definedName>
    <definedName name="wrn.test." hidden="1">{"srtot",#N/A,FALSE,"SR";"b2.9095",#N/A,FALSE,"SR"}</definedName>
    <definedName name="x" localSheetId="0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8" hidden="1">{"'Inversión Extranjera'!$A$1:$AG$74","'Inversión Extranjera'!$G$7:$AF$61"}</definedName>
    <definedName name="x" localSheetId="10" hidden="1">{"'Inversión Extranjera'!$A$1:$AG$74","'Inversión Extranjera'!$G$7:$AF$61"}</definedName>
    <definedName name="x" localSheetId="11" hidden="1">{"'Inversión Extranjera'!$A$1:$AG$74","'Inversión Extranjera'!$G$7:$AF$61"}</definedName>
    <definedName name="x" localSheetId="12" hidden="1">{"'Inversión Extranjera'!$A$1:$AG$74","'Inversión Extranjera'!$G$7:$AF$61"}</definedName>
    <definedName name="x" localSheetId="2" hidden="1">{"'Inversión Extranjera'!$A$1:$AG$74","'Inversión Extranjera'!$G$7:$AF$61"}</definedName>
    <definedName name="x" localSheetId="6" hidden="1">{"'Inversión Extranjera'!$A$1:$AG$74","'Inversión Extranjera'!$G$7:$AF$61"}</definedName>
    <definedName name="x" localSheetId="7" hidden="1">{"'Inversión Extranjera'!$A$1:$AG$74","'Inversión Extranjera'!$G$7:$AF$61"}</definedName>
    <definedName name="x" localSheetId="9" hidden="1">{"'Inversión Extranjera'!$A$1:$AG$74","'Inversión Extranjera'!$G$7:$AF$61"}</definedName>
    <definedName name="x" hidden="1">{"'Inversión Extranjera'!$A$1:$AG$74","'Inversión Extranjera'!$G$7:$AF$61"}</definedName>
    <definedName name="xcvcxz" localSheetId="3" hidden="1">'2.2'!#REF!</definedName>
    <definedName name="xcvcxz" localSheetId="4" hidden="1">#REF!</definedName>
    <definedName name="xcvcxz" localSheetId="5" hidden="1">'[14]Grafico I.5 C. Neg'!#REF!</definedName>
    <definedName name="xcvcxz" localSheetId="8" hidden="1">#REF!</definedName>
    <definedName name="xcvcxz" localSheetId="10" hidden="1">'[14]Grafico I.5 C. Neg'!#REF!</definedName>
    <definedName name="xcvcxz" localSheetId="6" hidden="1">#REF!</definedName>
    <definedName name="xcvcxz" localSheetId="7" hidden="1">#REF!</definedName>
    <definedName name="xcvcxz" localSheetId="9" hidden="1">#REF!</definedName>
    <definedName name="xcvcxz" hidden="1">#REF!</definedName>
    <definedName name="ye" localSheetId="3" hidden="1">'2.2'!#REF!</definedName>
    <definedName name="ye" localSheetId="4" hidden="1">#REF!</definedName>
    <definedName name="ye" localSheetId="5" hidden="1">'2.4'!#REF!</definedName>
    <definedName name="ye" localSheetId="8" hidden="1">#REF!</definedName>
    <definedName name="ye" localSheetId="10" hidden="1">#REF!</definedName>
    <definedName name="ye" localSheetId="11" hidden="1">#REF!</definedName>
    <definedName name="ye" localSheetId="2" hidden="1">#REF!</definedName>
    <definedName name="ye" localSheetId="6" hidden="1">#REF!</definedName>
    <definedName name="ye" localSheetId="7" hidden="1">#REF!</definedName>
    <definedName name="ye" localSheetId="9" hidden="1">#REF!</definedName>
    <definedName name="ye" hidden="1">#REF!</definedName>
    <definedName name="yjdtjdtj" localSheetId="3" hidden="1">'2.2'!#REF!</definedName>
    <definedName name="yjdtjdtj" localSheetId="4" hidden="1">#REF!</definedName>
    <definedName name="yjdtjdtj" localSheetId="5" hidden="1">'2.4'!#REF!</definedName>
    <definedName name="yjdtjdtj" localSheetId="8" hidden="1">#REF!</definedName>
    <definedName name="yjdtjdtj" localSheetId="11" hidden="1">#REF!</definedName>
    <definedName name="yjdtjdtj" localSheetId="2" hidden="1">#REF!</definedName>
    <definedName name="yjdtjdtj" localSheetId="6" hidden="1">#REF!</definedName>
    <definedName name="yjdtjdtj" localSheetId="7" hidden="1">#REF!</definedName>
    <definedName name="yjdtjdtj" localSheetId="9" hidden="1">#REF!</definedName>
    <definedName name="yjdtjdtj" hidden="1">#REF!</definedName>
    <definedName name="yjhrh" localSheetId="3" hidden="1">'2.2'!#REF!</definedName>
    <definedName name="yjhrh" localSheetId="4" hidden="1">#REF!</definedName>
    <definedName name="yjhrh" localSheetId="5" hidden="1">'2.4'!#REF!</definedName>
    <definedName name="yjhrh" localSheetId="8" hidden="1">#REF!</definedName>
    <definedName name="yjhrh" localSheetId="11" hidden="1">#REF!</definedName>
    <definedName name="yjhrh" localSheetId="2" hidden="1">#REF!</definedName>
    <definedName name="yjhrh" localSheetId="6" hidden="1">#REF!</definedName>
    <definedName name="yjhrh" localSheetId="7" hidden="1">#REF!</definedName>
    <definedName name="yjhrh" localSheetId="9" hidden="1">#REF!</definedName>
    <definedName name="yjhrh" hidden="1">#REF!</definedName>
    <definedName name="yyy" localSheetId="0" hidden="1">{"'Inversión Extranjera'!$A$1:$AG$74","'Inversión Extranjera'!$G$7:$AF$61"}</definedName>
    <definedName name="yyy" localSheetId="3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8" hidden="1">{"'Inversión Extranjera'!$A$1:$AG$74","'Inversión Extranjera'!$G$7:$AF$61"}</definedName>
    <definedName name="yyy" localSheetId="10" hidden="1">{"'Inversión Extranjera'!$A$1:$AG$74","'Inversión Extranjera'!$G$7:$AF$61"}</definedName>
    <definedName name="yyy" localSheetId="11" hidden="1">{"'Inversión Extranjera'!$A$1:$AG$74","'Inversión Extranjera'!$G$7:$AF$61"}</definedName>
    <definedName name="yyy" localSheetId="12" hidden="1">{"'Inversión Extranjera'!$A$1:$AG$74","'Inversión Extranjera'!$G$7:$AF$61"}</definedName>
    <definedName name="yyy" localSheetId="2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7" hidden="1">{"'Inversión Extranjera'!$A$1:$AG$74","'Inversión Extranjera'!$G$7:$AF$61"}</definedName>
    <definedName name="yyy" localSheetId="9" hidden="1">{"'Inversión Extranjera'!$A$1:$AG$74","'Inversión Extranjera'!$G$7:$AF$61"}</definedName>
    <definedName name="yyy" hidden="1">{"'Inversión Extranjera'!$A$1:$AG$74","'Inversión Extranjera'!$G$7:$AF$61"}</definedName>
    <definedName name="zz" localSheetId="5" hidden="1">'[19]Base G4'!$AP$4</definedName>
    <definedName name="zz" localSheetId="10" hidden="1">'[19]Base G4'!$AP$4</definedName>
    <definedName name="zz" localSheetId="11" hidden="1">#REF!</definedName>
    <definedName name="zz" localSheetId="12" hidden="1">#REF!</definedName>
    <definedName name="zz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9" i="246" l="1"/>
  <c r="E289" i="246"/>
  <c r="F289" i="246"/>
  <c r="I289" i="246"/>
  <c r="J289" i="246"/>
  <c r="K289" i="246"/>
  <c r="N289" i="246"/>
  <c r="O289" i="246"/>
  <c r="P289" i="246"/>
  <c r="S289" i="246"/>
  <c r="T289" i="246"/>
  <c r="U289" i="246"/>
  <c r="K313" i="237"/>
  <c r="E57" i="243" l="1"/>
  <c r="E56" i="243"/>
  <c r="E55" i="243"/>
  <c r="E54" i="243"/>
  <c r="E53" i="243"/>
  <c r="E52" i="243"/>
  <c r="E51" i="243"/>
  <c r="E50" i="243"/>
  <c r="E49" i="243"/>
  <c r="E48" i="243"/>
  <c r="E47" i="243"/>
  <c r="E46" i="243"/>
  <c r="E45" i="243"/>
  <c r="E44" i="243"/>
  <c r="E43" i="243"/>
  <c r="E42" i="243"/>
  <c r="E41" i="243"/>
  <c r="E40" i="243"/>
  <c r="E39" i="243"/>
  <c r="E38" i="243"/>
  <c r="E37" i="243"/>
  <c r="E36" i="243"/>
  <c r="E35" i="243"/>
  <c r="E34" i="243"/>
  <c r="E33" i="243"/>
  <c r="E32" i="243"/>
  <c r="E31" i="243"/>
  <c r="E30" i="243"/>
  <c r="E29" i="243"/>
  <c r="E28" i="243"/>
  <c r="E27" i="243"/>
  <c r="E26" i="243"/>
  <c r="K8" i="243" s="1"/>
  <c r="K13" i="243" s="1"/>
  <c r="E25" i="243"/>
  <c r="E24" i="243"/>
  <c r="E23" i="243"/>
  <c r="E22" i="243"/>
  <c r="E21" i="243"/>
  <c r="E20" i="243"/>
  <c r="E19" i="243"/>
  <c r="E18" i="243"/>
  <c r="E17" i="243"/>
  <c r="E16" i="243"/>
  <c r="E15" i="243"/>
  <c r="E14" i="243"/>
  <c r="E13" i="243"/>
  <c r="E12" i="243"/>
  <c r="E11" i="243"/>
  <c r="E10" i="243"/>
  <c r="E9" i="243"/>
  <c r="I8" i="243"/>
  <c r="H8" i="243"/>
  <c r="E8" i="243"/>
  <c r="K7" i="243" a="1"/>
  <c r="J7" i="243" a="1"/>
  <c r="I7" i="243" a="1"/>
  <c r="H7" i="243" a="1"/>
  <c r="H11" i="243" s="1"/>
  <c r="E7" i="243"/>
  <c r="K6" i="243" a="1"/>
  <c r="K10" i="243" s="1"/>
  <c r="J6" i="243" a="1"/>
  <c r="J10" i="243" s="1"/>
  <c r="I6" i="243" a="1"/>
  <c r="I10" i="243" s="1"/>
  <c r="H6" i="243" a="1"/>
  <c r="H10" i="243" s="1"/>
  <c r="E6" i="243"/>
  <c r="K5" i="243" a="1"/>
  <c r="K9" i="243" s="1"/>
  <c r="K12" i="243" s="1"/>
  <c r="J5" i="243" a="1"/>
  <c r="J9" i="243" s="1"/>
  <c r="J12" i="243" s="1"/>
  <c r="I5" i="243" a="1"/>
  <c r="I9" i="243" s="1"/>
  <c r="I12" i="243" s="1"/>
  <c r="H5" i="243" a="1"/>
  <c r="H9" i="243" s="1"/>
  <c r="H12" i="243" s="1"/>
  <c r="E5" i="243"/>
  <c r="J8" i="243" s="1"/>
  <c r="J13" i="243" s="1"/>
  <c r="K4" i="243"/>
  <c r="J4" i="243"/>
  <c r="I4" i="243"/>
  <c r="H4" i="243"/>
  <c r="E4" i="243"/>
  <c r="E3" i="243"/>
  <c r="D313" i="238"/>
  <c r="D313" i="237"/>
  <c r="B11" i="235"/>
  <c r="C11" i="235"/>
  <c r="D11" i="235"/>
  <c r="E11" i="235"/>
  <c r="F11" i="235"/>
  <c r="G11" i="235"/>
  <c r="H11" i="235"/>
  <c r="I11" i="235"/>
  <c r="J11" i="235"/>
  <c r="B12" i="235"/>
  <c r="C12" i="235"/>
  <c r="D12" i="235"/>
  <c r="E12" i="235"/>
  <c r="F12" i="235"/>
  <c r="G12" i="235"/>
  <c r="H12" i="235"/>
  <c r="I12" i="235"/>
  <c r="J12" i="235"/>
  <c r="B13" i="235"/>
  <c r="C13" i="235"/>
  <c r="D13" i="235"/>
  <c r="E13" i="235"/>
  <c r="F13" i="235"/>
  <c r="G13" i="235"/>
  <c r="H13" i="235"/>
  <c r="I13" i="235"/>
  <c r="J13" i="235"/>
  <c r="B14" i="235"/>
  <c r="C14" i="235"/>
  <c r="D14" i="235"/>
  <c r="E14" i="235"/>
  <c r="F14" i="235"/>
  <c r="G14" i="235"/>
  <c r="H14" i="235"/>
  <c r="I14" i="235"/>
  <c r="J14" i="235"/>
  <c r="B15" i="235"/>
  <c r="C15" i="235"/>
  <c r="D15" i="235"/>
  <c r="E15" i="235"/>
  <c r="F15" i="235"/>
  <c r="G15" i="235"/>
  <c r="H15" i="235"/>
  <c r="I15" i="235"/>
  <c r="J15" i="235"/>
  <c r="D428" i="234"/>
  <c r="F428" i="234" s="1"/>
  <c r="F428" i="233"/>
  <c r="E428" i="233"/>
  <c r="D428" i="233"/>
  <c r="P9" i="232"/>
  <c r="O9" i="232"/>
  <c r="N9" i="232"/>
  <c r="M9" i="232"/>
  <c r="L9" i="232"/>
  <c r="K9" i="232"/>
  <c r="J9" i="232"/>
  <c r="I9" i="232"/>
  <c r="H9" i="232"/>
  <c r="G9" i="232"/>
  <c r="F9" i="232"/>
  <c r="E9" i="232"/>
  <c r="D9" i="232"/>
  <c r="C9" i="232"/>
  <c r="B9" i="232"/>
  <c r="P8" i="232"/>
  <c r="O8" i="232"/>
  <c r="N8" i="232"/>
  <c r="M8" i="232"/>
  <c r="L8" i="232"/>
  <c r="K8" i="232"/>
  <c r="J8" i="232"/>
  <c r="I8" i="232"/>
  <c r="H8" i="232"/>
  <c r="G8" i="232"/>
  <c r="F8" i="232"/>
  <c r="E8" i="232"/>
  <c r="D8" i="232"/>
  <c r="C8" i="232"/>
  <c r="B8" i="232"/>
  <c r="J15" i="236"/>
  <c r="I15" i="236"/>
  <c r="H15" i="236"/>
  <c r="G15" i="236"/>
  <c r="F15" i="236"/>
  <c r="E15" i="236"/>
  <c r="D15" i="236"/>
  <c r="C15" i="236"/>
  <c r="B15" i="236"/>
  <c r="J14" i="236"/>
  <c r="I14" i="236"/>
  <c r="H14" i="236"/>
  <c r="G14" i="236"/>
  <c r="F14" i="236"/>
  <c r="E14" i="236"/>
  <c r="D14" i="236"/>
  <c r="C14" i="236"/>
  <c r="B14" i="236"/>
  <c r="J13" i="236"/>
  <c r="I13" i="236"/>
  <c r="H13" i="236"/>
  <c r="G13" i="236"/>
  <c r="F13" i="236"/>
  <c r="E13" i="236"/>
  <c r="D13" i="236"/>
  <c r="C13" i="236"/>
  <c r="B13" i="236"/>
  <c r="J12" i="236"/>
  <c r="I12" i="236"/>
  <c r="H12" i="236"/>
  <c r="G12" i="236"/>
  <c r="F12" i="236"/>
  <c r="E12" i="236"/>
  <c r="D12" i="236"/>
  <c r="C12" i="236"/>
  <c r="B12" i="236"/>
  <c r="J11" i="236"/>
  <c r="I11" i="236"/>
  <c r="H11" i="236"/>
  <c r="G11" i="236"/>
  <c r="F11" i="236"/>
  <c r="E11" i="236"/>
  <c r="D11" i="236"/>
  <c r="C11" i="236"/>
  <c r="B11" i="236"/>
  <c r="H13" i="243" l="1"/>
  <c r="I13" i="243"/>
  <c r="I11" i="243"/>
  <c r="J11" i="243"/>
  <c r="K11" i="243"/>
  <c r="G133" i="208" l="1"/>
  <c r="F133" i="208"/>
  <c r="C135" i="208"/>
  <c r="C139" i="208" s="1"/>
  <c r="G139" i="208" s="1"/>
  <c r="C136" i="208"/>
  <c r="C140" i="208" s="1"/>
  <c r="G140" i="208" s="1"/>
  <c r="C137" i="208"/>
  <c r="C141" i="208" s="1"/>
  <c r="G141" i="208" s="1"/>
  <c r="C134" i="208"/>
  <c r="C138" i="208" s="1"/>
  <c r="G138" i="208" s="1"/>
  <c r="G135" i="208" l="1"/>
  <c r="G134" i="208"/>
  <c r="G137" i="208"/>
  <c r="G136" i="208"/>
  <c r="D133" i="208"/>
  <c r="D132" i="208"/>
  <c r="D131" i="208"/>
  <c r="D130" i="208"/>
  <c r="D129" i="208"/>
  <c r="D128" i="208"/>
  <c r="D127" i="208"/>
  <c r="D126" i="208"/>
  <c r="D125" i="208"/>
  <c r="D124" i="208"/>
  <c r="D123" i="208"/>
  <c r="D122" i="208"/>
  <c r="D121" i="208"/>
  <c r="D120" i="208"/>
  <c r="D119" i="208"/>
  <c r="D118" i="208"/>
  <c r="D117" i="208"/>
  <c r="D116" i="208"/>
  <c r="D115" i="208"/>
  <c r="D114" i="208"/>
  <c r="D113" i="208"/>
  <c r="D112" i="208"/>
  <c r="D111" i="208"/>
  <c r="D110" i="208"/>
  <c r="D109" i="208"/>
  <c r="D108" i="208"/>
  <c r="D107" i="208"/>
  <c r="D106" i="208"/>
  <c r="D105" i="208"/>
  <c r="D104" i="208"/>
  <c r="D103" i="208"/>
  <c r="D102" i="208"/>
  <c r="D101" i="208"/>
  <c r="D100" i="208"/>
  <c r="D99" i="208"/>
  <c r="D98" i="208"/>
  <c r="D97" i="208"/>
  <c r="D96" i="208"/>
  <c r="D95" i="208"/>
  <c r="D94" i="208"/>
  <c r="D93" i="208"/>
  <c r="D92" i="208"/>
  <c r="D91" i="208"/>
  <c r="D90" i="208"/>
  <c r="D89" i="208"/>
  <c r="D88" i="208"/>
  <c r="D87" i="208"/>
  <c r="D86" i="208"/>
  <c r="D85" i="208"/>
  <c r="D84" i="208"/>
  <c r="D83" i="208"/>
  <c r="D82" i="208"/>
  <c r="D81" i="208"/>
  <c r="D80" i="208"/>
  <c r="D79" i="208"/>
  <c r="D78" i="208"/>
  <c r="D77" i="208"/>
  <c r="D76" i="208"/>
  <c r="D75" i="208"/>
  <c r="D74" i="208"/>
  <c r="D73" i="208"/>
  <c r="D72" i="208"/>
  <c r="D71" i="208"/>
  <c r="D70" i="208"/>
  <c r="D69" i="208"/>
  <c r="D68" i="208"/>
  <c r="D67" i="208"/>
  <c r="D66" i="208"/>
  <c r="D65" i="208"/>
  <c r="D64" i="208"/>
  <c r="D63" i="208"/>
  <c r="D62" i="208"/>
  <c r="D61" i="208"/>
  <c r="D60" i="208"/>
  <c r="D59" i="208"/>
  <c r="D58" i="208"/>
  <c r="D57" i="208"/>
  <c r="D56" i="208"/>
  <c r="D55" i="208"/>
  <c r="D54" i="208"/>
  <c r="D53" i="208"/>
  <c r="D52" i="208"/>
  <c r="D51" i="208"/>
  <c r="D50" i="208"/>
  <c r="D49" i="208"/>
  <c r="D48" i="208"/>
  <c r="D47" i="208"/>
  <c r="D46" i="208"/>
  <c r="D45" i="208"/>
  <c r="D44" i="208"/>
  <c r="D43" i="208"/>
  <c r="D42" i="208"/>
  <c r="D41" i="208"/>
  <c r="D40" i="208"/>
  <c r="D39" i="208"/>
  <c r="D38" i="208"/>
  <c r="D37" i="208"/>
  <c r="D36" i="208"/>
  <c r="D35" i="208"/>
  <c r="D34" i="208"/>
  <c r="D33" i="208"/>
  <c r="D32" i="208"/>
  <c r="D31" i="208"/>
  <c r="D30" i="208"/>
  <c r="D29" i="208"/>
  <c r="D28" i="208"/>
  <c r="D27" i="208"/>
  <c r="D26" i="208"/>
  <c r="D25" i="208"/>
  <c r="D24" i="208"/>
  <c r="D23" i="208"/>
  <c r="D22" i="208"/>
  <c r="D21" i="208"/>
  <c r="D20" i="208"/>
  <c r="D19" i="208"/>
  <c r="D18" i="208"/>
  <c r="D17" i="208"/>
  <c r="D16" i="208"/>
  <c r="D15" i="208"/>
  <c r="D14" i="208"/>
  <c r="D13" i="208"/>
  <c r="D12" i="208"/>
  <c r="D11" i="208"/>
  <c r="D10" i="208"/>
  <c r="D9" i="208"/>
  <c r="D8" i="208"/>
  <c r="D7" i="208"/>
  <c r="D6" i="20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<sst xmlns="http://schemas.openxmlformats.org/spreadsheetml/2006/main" count="343" uniqueCount="197">
  <si>
    <t>Fecha</t>
  </si>
  <si>
    <t>ICR</t>
  </si>
  <si>
    <t>PIB</t>
  </si>
  <si>
    <t>ROA</t>
  </si>
  <si>
    <t>Central</t>
  </si>
  <si>
    <t>1 mes</t>
  </si>
  <si>
    <t>3 meses</t>
  </si>
  <si>
    <t>6 meses</t>
  </si>
  <si>
    <t>9 meses</t>
  </si>
  <si>
    <t>1 año</t>
  </si>
  <si>
    <t>2 años</t>
  </si>
  <si>
    <t>3 años</t>
  </si>
  <si>
    <t>4 años</t>
  </si>
  <si>
    <t>5 años</t>
  </si>
  <si>
    <t>6 años</t>
  </si>
  <si>
    <t>7 años</t>
  </si>
  <si>
    <t>8 años</t>
  </si>
  <si>
    <t>9 años</t>
  </si>
  <si>
    <t>10 años</t>
  </si>
  <si>
    <t>25 años</t>
  </si>
  <si>
    <t>PESOS</t>
  </si>
  <si>
    <t>delta total</t>
  </si>
  <si>
    <t>Ingreso Neto Intereses</t>
  </si>
  <si>
    <t>Gasto por Provisiones</t>
  </si>
  <si>
    <t>Valoración de Inversiones</t>
  </si>
  <si>
    <t>Valoración por Tasa de Cambio</t>
  </si>
  <si>
    <t>Contagio</t>
  </si>
  <si>
    <t>GAL</t>
  </si>
  <si>
    <t>Impuestos</t>
  </si>
  <si>
    <t>Otros</t>
  </si>
  <si>
    <t>Utilidad</t>
  </si>
  <si>
    <t>Gasto en Provisiones</t>
  </si>
  <si>
    <t>Promedio</t>
  </si>
  <si>
    <t>Delta Total</t>
  </si>
  <si>
    <t>Delta 1Y</t>
  </si>
  <si>
    <t>Delta 2Y</t>
  </si>
  <si>
    <t>Suma</t>
  </si>
  <si>
    <t>&lt; 9,0%</t>
  </si>
  <si>
    <t>10,0% - 12,0%</t>
  </si>
  <si>
    <t>&gt; 20,0%</t>
  </si>
  <si>
    <t>Límite regulatorio</t>
  </si>
  <si>
    <t>Sombra</t>
  </si>
  <si>
    <t>REF-R0</t>
  </si>
  <si>
    <t>REF-R1</t>
  </si>
  <si>
    <t>REF-R2</t>
  </si>
  <si>
    <t>Sombra (+)</t>
  </si>
  <si>
    <t>Sombra (-)</t>
  </si>
  <si>
    <t>Solvencia</t>
  </si>
  <si>
    <t>Cartera</t>
  </si>
  <si>
    <t>Profundizacion</t>
  </si>
  <si>
    <t>Central PIB</t>
  </si>
  <si>
    <t>Central Profundizacion</t>
  </si>
  <si>
    <t>BANCOLOMBIA</t>
  </si>
  <si>
    <t>DAVIVIENDA</t>
  </si>
  <si>
    <t>BANAGRARIO</t>
  </si>
  <si>
    <t>CORFICOLOMBIANA</t>
  </si>
  <si>
    <t>BANCOOMEVA</t>
  </si>
  <si>
    <t>TUYA</t>
  </si>
  <si>
    <t>FINANDINA</t>
  </si>
  <si>
    <t>BAN100</t>
  </si>
  <si>
    <t>BANCAMIA</t>
  </si>
  <si>
    <t>BANCO W</t>
  </si>
  <si>
    <t>MIBANCO</t>
  </si>
  <si>
    <t>COLTEFINANCIERA</t>
  </si>
  <si>
    <t>COOPCENTRAL</t>
  </si>
  <si>
    <t>CONFIAR</t>
  </si>
  <si>
    <t>COTRAFA</t>
  </si>
  <si>
    <t>BANCO UNION</t>
  </si>
  <si>
    <t>CREDIFAMILIA</t>
  </si>
  <si>
    <t>IRIS</t>
  </si>
  <si>
    <t>CREZCAMOS</t>
  </si>
  <si>
    <t>RAPPIPAY</t>
  </si>
  <si>
    <t>Nombre</t>
  </si>
  <si>
    <t>Nit</t>
  </si>
  <si>
    <t>Adverso 1</t>
  </si>
  <si>
    <t>Adverso 2</t>
  </si>
  <si>
    <t>9,0% - 10,0%</t>
  </si>
  <si>
    <t>12,0% - 15,0%</t>
  </si>
  <si>
    <t>15,0% - 20,0%</t>
  </si>
  <si>
    <t>Resilientes</t>
  </si>
  <si>
    <t>Solvencia_Tecnica</t>
  </si>
  <si>
    <t>PICHINCHA</t>
  </si>
  <si>
    <t>OCCIDENTE</t>
  </si>
  <si>
    <t>ITAU</t>
  </si>
  <si>
    <t>JFK</t>
  </si>
  <si>
    <t>FALABELLA</t>
  </si>
  <si>
    <t>JPMORGAN</t>
  </si>
  <si>
    <t>BNP</t>
  </si>
  <si>
    <t>SANTANDER</t>
  </si>
  <si>
    <t>HIPOTECARIA</t>
  </si>
  <si>
    <t>JURISCOOP</t>
  </si>
  <si>
    <t>MUNDO MUJER</t>
  </si>
  <si>
    <t>RCI</t>
  </si>
  <si>
    <t>GNB CF</t>
  </si>
  <si>
    <t>DAVIVIENDA CF</t>
  </si>
  <si>
    <t>LULO</t>
  </si>
  <si>
    <t>MERCADO PAGO</t>
  </si>
  <si>
    <t>BTG</t>
  </si>
  <si>
    <t>BANCAR TECNOLOGIA</t>
  </si>
  <si>
    <t>BOLD CF</t>
  </si>
  <si>
    <t>NU</t>
  </si>
  <si>
    <t>CONTACTAR</t>
  </si>
  <si>
    <t>BANCOLOMBIA CF</t>
  </si>
  <si>
    <t>COOP ANTIOQUIA</t>
  </si>
  <si>
    <t>BOGOTA</t>
  </si>
  <si>
    <t>BBVA</t>
  </si>
  <si>
    <t>BCSC</t>
  </si>
  <si>
    <t>POPULAR</t>
  </si>
  <si>
    <t>GM FINANCIAL</t>
  </si>
  <si>
    <t>AVVILLAS</t>
  </si>
  <si>
    <t>SERFINANZA</t>
  </si>
  <si>
    <t>GNB</t>
  </si>
  <si>
    <t>CITIBANK</t>
  </si>
  <si>
    <t>Ingreso neto Valoración de Inversiones</t>
  </si>
  <si>
    <t>Alerta</t>
  </si>
  <si>
    <t>CREDICORP CF</t>
  </si>
  <si>
    <t>Min</t>
  </si>
  <si>
    <t>Q1</t>
  </si>
  <si>
    <t>Mediana</t>
  </si>
  <si>
    <t>Q3</t>
  </si>
  <si>
    <t>Max</t>
  </si>
  <si>
    <t>Mediana-Q1</t>
  </si>
  <si>
    <t>Q3-Mediana</t>
  </si>
  <si>
    <t>Q1-Min</t>
  </si>
  <si>
    <t>Max-Q3</t>
  </si>
  <si>
    <t>Límite</t>
  </si>
  <si>
    <t>Rentabilidad</t>
  </si>
  <si>
    <t>Escenario0-Cart_BMA-ChoqueRC_VAR-R0</t>
  </si>
  <si>
    <t>Escenario0-Cart_BMA-ChoqueRC_VAR-R2</t>
  </si>
  <si>
    <t>Horizonte</t>
  </si>
  <si>
    <t>Gráfico 2.1. Curva de TES en pesos en el escenario hipotético adverso</t>
  </si>
  <si>
    <t>Gráfico 2.2. Indicador de calidad por riesgo agregado (ICR)</t>
  </si>
  <si>
    <t>Gráfico 2.4. Descomposición del ROA. Panel B. Adverso 2</t>
  </si>
  <si>
    <t>Fuente: Superintendencia Financiera de Colombia (hasta junio de 2025); cálculos del Banco de la República (septiembre de 2025 a junio de 2027).</t>
  </si>
  <si>
    <t>Gráfico 2.5. Relaciones de solvencia a nivel agregado</t>
  </si>
  <si>
    <t>Panel B. Solvencia Básica</t>
  </si>
  <si>
    <t>La columna alerta se obtiene del archivo  Gráficos_Solvencia_Plantilla_R2 (hoja:Cálculos_Tabla ; columna: Primera_Quiebra ST_SBA_SB)</t>
  </si>
  <si>
    <t>Central de datos</t>
  </si>
  <si>
    <t>NIT</t>
  </si>
  <si>
    <t>Nombre_Corto</t>
  </si>
  <si>
    <t>KOA</t>
  </si>
  <si>
    <t>Observada dic-25</t>
  </si>
  <si>
    <t>Observada mar-26</t>
  </si>
  <si>
    <t>Curva simulada dic-26</t>
  </si>
  <si>
    <t>Curva simulada dic-27</t>
  </si>
  <si>
    <t>Fuente: Superintendencia Financiera de Colombia (hasta diciembre de 2025); cálculos del Banco de la República (marzo de 2026 a diciembre de 2027).</t>
  </si>
  <si>
    <t>Gráfico 2.4. Descomposición del ROA. Adverso</t>
  </si>
  <si>
    <t>Bucket</t>
  </si>
  <si>
    <t>Adverso</t>
  </si>
  <si>
    <t>DAVIBANK</t>
  </si>
  <si>
    <t>Nota: En el gráfico, el límite inferior y superior de cada caja denota el percentil 25 y 75, en su orden, de la distribución de la solvencia total de los EC insolventes y resilientes al inicio del ejercicio (diciembre de 2025). La línea horizontal dentro de la caja corresponde a la mediana.
Fuente: Superintendencia Financiera de Colombia; cálculos Banco de la República.</t>
  </si>
  <si>
    <t xml:space="preserve">Ordenado de mayor a menor </t>
  </si>
  <si>
    <t>Cuenta</t>
  </si>
  <si>
    <t>Comercial</t>
  </si>
  <si>
    <t>Vivienda</t>
  </si>
  <si>
    <t>Consumo</t>
  </si>
  <si>
    <t>Inversiones</t>
  </si>
  <si>
    <t>Otros Activos</t>
  </si>
  <si>
    <t>CDT</t>
  </si>
  <si>
    <t>Otros pasivos</t>
  </si>
  <si>
    <t xml:space="preserve">DV Minoristas (transaccionales, estables y no sensibles) </t>
  </si>
  <si>
    <t>DV Mayoristas (Estables y sensibles)</t>
  </si>
  <si>
    <t xml:space="preserve">DV Mayoristas (estables y no sensibles) </t>
  </si>
  <si>
    <t xml:space="preserve">DV Minoristas (transaccionales, estables y  sensibles) </t>
  </si>
  <si>
    <t xml:space="preserve">DV Minoristas ( no transaccionales, estables y no sensibles) </t>
  </si>
  <si>
    <t xml:space="preserve">DV Minoristas ( no transaccionales, estables y sensibles) </t>
  </si>
  <si>
    <t>Fuente: DCV y Precia, cálculos del Banco de la República.</t>
  </si>
  <si>
    <t>Transparente</t>
  </si>
  <si>
    <t>delta pos</t>
  </si>
  <si>
    <t>delta neg</t>
  </si>
  <si>
    <t>viene</t>
  </si>
  <si>
    <t>vamos en</t>
  </si>
  <si>
    <t>ROA
(dic-2025)</t>
  </si>
  <si>
    <t>Ingreso Neto
de Intereses</t>
  </si>
  <si>
    <t>Gasto por
Provisiones</t>
  </si>
  <si>
    <t>Valoración de
Inversiones</t>
  </si>
  <si>
    <t>Valoración por
Tasa de Cambio</t>
  </si>
  <si>
    <t>ROA 
(dic-2027)</t>
  </si>
  <si>
    <t>Solvencia total</t>
  </si>
  <si>
    <t>Solvencia básica</t>
  </si>
  <si>
    <t>ICR Comercial</t>
  </si>
  <si>
    <t>ICR Consumo</t>
  </si>
  <si>
    <t>ICR Vivienda</t>
  </si>
  <si>
    <t>ICR Microcredito</t>
  </si>
  <si>
    <t>Microcrédito</t>
  </si>
  <si>
    <t>Gráfico 2.2. Indicador de calidad por riesgo (ICR) por modalidad de cartera bajo el escenario de estrés</t>
  </si>
  <si>
    <r>
      <t>Fuente:</t>
    </r>
    <r>
      <rPr>
        <sz val="8"/>
        <color theme="1"/>
        <rFont val="Times New Roman"/>
        <family val="1"/>
      </rPr>
      <t xml:space="preserve"> Superintendencia Financiera de Colombia (hasta diciembre de 2025); cálculos del Banco de la República (marzo de 2026 a diciembre de 2027)</t>
    </r>
    <r>
      <rPr>
        <b/>
        <sz val="8"/>
        <color theme="1"/>
        <rFont val="Times New Roman"/>
        <family val="1"/>
      </rPr>
      <t>.</t>
    </r>
  </si>
  <si>
    <t>Gráfico 2.3. Rentabilidad sobre activo (ROA) bajo el escenario de estrés</t>
  </si>
  <si>
    <t>Gráfico 2.4. Descomposición del ROA bajo el escenario de estrés</t>
  </si>
  <si>
    <t>Gráfico 2.5. Relaciones de solvencia a nivel agregado bajo el escenario de estrés</t>
  </si>
  <si>
    <t>Gráfico 2.6. Distribución de la razón de solvencia total bajo el escenario de estrés</t>
  </si>
  <si>
    <t>Panel A. Por participación de cartera</t>
  </si>
  <si>
    <t>Panel B. Por EC en alerta y resilientes</t>
  </si>
  <si>
    <t>Panel A. Activo</t>
  </si>
  <si>
    <t>Panel B. Pasivo</t>
  </si>
  <si>
    <t>Gráfico 2.7. Composición de principales cuentas del libro bancario por EC resilientes y en alerta bajo el escenario de estrés</t>
  </si>
  <si>
    <t>Gráfico 2.8.  Relación de solvencia total consolidada bajo el escenario de estrés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</si>
</sst>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_ * #,##0.00_ ;_ * \-#,##0.00_ ;_ * &quot;-&quot;??_ ;_ @_ "/>
    <numFmt numFmtId="168" formatCode="_-* #,##0.00\ [$€]_-;\-* #,##0.00\ [$€]_-;_-* &quot;-&quot;??\ [$€]_-;_-@_-"/>
    <numFmt numFmtId="169" formatCode="#,"/>
    <numFmt numFmtId="170" formatCode="0.00000000"/>
    <numFmt numFmtId="171" formatCode="_-* #,##0.0\ _P_t_a_-;\-* #,##0.0\ _P_t_a_-;_-* &quot;-&quot;\ _P_t_a_-;_-@_-"/>
    <numFmt numFmtId="172" formatCode="_([$€]* #,##0.00_);_([$€]* \(#,##0.00\);_([$€]* &quot;-&quot;??_);_(@_)"/>
    <numFmt numFmtId="173" formatCode="_ [$€-2]\ * #,##0.00_ ;_ [$€-2]\ * \-#,##0.00_ ;_ [$€-2]\ * &quot;-&quot;??_ "/>
    <numFmt numFmtId="174" formatCode="#,##0.0___);\-#,##0.0___);* @___)"/>
    <numFmt numFmtId="175" formatCode="#,##0.0_____);\-#,##0.0_____);* @_____)"/>
    <numFmt numFmtId="176" formatCode="#,##0.0________;\-#,##0.0________;* @________"/>
    <numFmt numFmtId="177" formatCode="#,##0.0__________;\-#,##0.0__________;* @__________"/>
    <numFmt numFmtId="178" formatCode="#,##0.0____________;\-#,##0.0____________;* @____________"/>
    <numFmt numFmtId="179" formatCode="#,##0.0_______________);\-#,##0.0_______________);* @_______________)"/>
    <numFmt numFmtId="180" formatCode="#,##0.0%___);\-#,##0.0%___);* @___)"/>
    <numFmt numFmtId="181" formatCode="#,##0.0%_____);\-#,##0.0%_____);* @_____)"/>
    <numFmt numFmtId="182" formatCode="#,##0.0%________;\-#,##0.0%________;* @________"/>
    <numFmt numFmtId="183" formatCode="#,##0.0%__________;\-#,##0.0%__________;* @__________"/>
    <numFmt numFmtId="184" formatCode="#,##0.0%____________;\-#,##0.0%____________;* @____________"/>
    <numFmt numFmtId="185" formatCode="0.0000"/>
    <numFmt numFmtId="186" formatCode="0.000"/>
    <numFmt numFmtId="187" formatCode="0.0%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u/>
      <sz val="11"/>
      <color theme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"/>
      <color indexed="16"/>
      <name val="Courier"/>
      <family val="3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u/>
      <sz val="11"/>
      <color theme="10"/>
      <name val="Calibri"/>
      <family val="2"/>
    </font>
    <font>
      <b/>
      <sz val="10"/>
      <name val="ZapfHumnst BT"/>
      <family val="2"/>
    </font>
    <font>
      <sz val="11"/>
      <color theme="1"/>
      <name val="ZapfHumnst BT"/>
      <family val="2"/>
    </font>
    <font>
      <b/>
      <sz val="18"/>
      <color rgb="FF000000"/>
      <name val="ZapfHumnst BT"/>
      <family val="2"/>
    </font>
    <font>
      <sz val="11"/>
      <color theme="1"/>
      <name val="Calibri"/>
      <family val="2"/>
    </font>
    <font>
      <sz val="11"/>
      <name val="ZapfHumnst BT"/>
      <family val="2"/>
    </font>
    <font>
      <b/>
      <sz val="11"/>
      <color theme="1"/>
      <name val="Calibri"/>
      <family val="2"/>
      <scheme val="minor"/>
    </font>
    <font>
      <b/>
      <sz val="11"/>
      <name val="ZapfHumnst BT"/>
      <family val="2"/>
    </font>
    <font>
      <sz val="14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ZapfHumnst BT"/>
    </font>
    <font>
      <u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ZapfHumnst BT"/>
    </font>
    <font>
      <sz val="11"/>
      <color theme="1"/>
      <name val="ZapfHumnst BT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32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1" fillId="0" borderId="0"/>
    <xf numFmtId="0" fontId="1" fillId="0" borderId="0"/>
    <xf numFmtId="0" fontId="5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165" fontId="5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24" fillId="0" borderId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8" fontId="4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26" fillId="0" borderId="0"/>
    <xf numFmtId="0" fontId="4" fillId="24" borderId="6" applyNumberFormat="0" applyFont="0" applyAlignment="0" applyProtection="0"/>
    <xf numFmtId="0" fontId="4" fillId="0" borderId="0" applyNumberFormat="0"/>
    <xf numFmtId="165" fontId="1" fillId="0" borderId="0" applyFont="0" applyFill="0" applyBorder="0" applyAlignment="0" applyProtection="0"/>
    <xf numFmtId="0" fontId="1" fillId="0" borderId="0"/>
    <xf numFmtId="0" fontId="28" fillId="0" borderId="0" applyProtection="0"/>
    <xf numFmtId="171" fontId="23" fillId="0" borderId="0" applyProtection="0"/>
    <xf numFmtId="0" fontId="29" fillId="0" borderId="0" applyProtection="0"/>
    <xf numFmtId="0" fontId="30" fillId="0" borderId="0" applyProtection="0"/>
    <xf numFmtId="0" fontId="28" fillId="0" borderId="12" applyProtection="0"/>
    <xf numFmtId="0" fontId="28" fillId="0" borderId="0"/>
    <xf numFmtId="10" fontId="28" fillId="0" borderId="0" applyProtection="0"/>
    <xf numFmtId="0" fontId="28" fillId="0" borderId="0"/>
    <xf numFmtId="2" fontId="28" fillId="0" borderId="0" applyProtection="0"/>
    <xf numFmtId="4" fontId="28" fillId="0" borderId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170" fontId="4" fillId="0" borderId="0">
      <protection locked="0"/>
    </xf>
    <xf numFmtId="170" fontId="4" fillId="0" borderId="0">
      <protection locked="0"/>
    </xf>
    <xf numFmtId="0" fontId="13" fillId="4" borderId="0" applyNumberFormat="0" applyBorder="0" applyAlignment="0" applyProtection="0"/>
    <xf numFmtId="0" fontId="5" fillId="3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4" fillId="0" borderId="0" applyNumberFormat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172" fontId="4" fillId="0" borderId="0" applyFont="0" applyFill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9" borderId="0" applyNumberFormat="0" applyBorder="0" applyAlignment="0" applyProtection="0"/>
    <xf numFmtId="0" fontId="10" fillId="0" borderId="5" applyNumberFormat="0" applyFill="0" applyAlignment="0" applyProtection="0"/>
    <xf numFmtId="0" fontId="8" fillId="17" borderId="3" applyNumberFormat="0" applyAlignment="0" applyProtection="0"/>
    <xf numFmtId="0" fontId="7" fillId="5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6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0" applyNumberFormat="0" applyBorder="0" applyAlignment="0" applyProtection="0"/>
    <xf numFmtId="0" fontId="5" fillId="7" borderId="0" applyNumberFormat="0" applyBorder="0" applyAlignment="0" applyProtection="0"/>
    <xf numFmtId="0" fontId="5" fillId="6" borderId="0" applyNumberFormat="0" applyBorder="0" applyAlignment="0" applyProtection="0"/>
    <xf numFmtId="0" fontId="5" fillId="5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4" fillId="0" borderId="0"/>
    <xf numFmtId="167" fontId="4" fillId="0" borderId="0" applyFont="0" applyFill="0" applyBorder="0" applyAlignment="0" applyProtection="0"/>
    <xf numFmtId="0" fontId="12" fillId="8" borderId="3" applyNumberFormat="0" applyAlignment="0" applyProtection="0"/>
    <xf numFmtId="0" fontId="6" fillId="15" borderId="0" applyNumberFormat="0" applyBorder="0" applyAlignment="0" applyProtection="0"/>
    <xf numFmtId="0" fontId="11" fillId="0" borderId="0" applyNumberFormat="0" applyFill="0" applyBorder="0" applyAlignment="0" applyProtection="0"/>
    <xf numFmtId="0" fontId="9" fillId="18" borderId="4" applyNumberFormat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4" fillId="0" borderId="0"/>
    <xf numFmtId="0" fontId="4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2" fillId="0" borderId="0"/>
    <xf numFmtId="0" fontId="4" fillId="0" borderId="0"/>
    <xf numFmtId="173" fontId="4" fillId="0" borderId="0" applyFont="0" applyFill="0" applyBorder="0" applyAlignment="0" applyProtection="0"/>
    <xf numFmtId="174" fontId="32" fillId="0" borderId="14" applyFont="0" applyFill="0" applyBorder="0" applyProtection="0"/>
    <xf numFmtId="175" fontId="32" fillId="0" borderId="13" applyFont="0" applyFill="0" applyBorder="0" applyProtection="0"/>
    <xf numFmtId="176" fontId="32" fillId="0" borderId="13" applyFont="0" applyFill="0" applyBorder="0" applyProtection="0"/>
    <xf numFmtId="177" fontId="32" fillId="0" borderId="13" applyFont="0" applyFill="0" applyBorder="0" applyProtection="0"/>
    <xf numFmtId="178" fontId="32" fillId="0" borderId="13" applyFont="0" applyFill="0" applyBorder="0" applyProtection="0"/>
    <xf numFmtId="179" fontId="32" fillId="0" borderId="14" applyFont="0" applyFill="0" applyBorder="0" applyProtection="0"/>
    <xf numFmtId="180" fontId="33" fillId="0" borderId="15" applyFont="0" applyFill="0" applyBorder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83" fontId="32" fillId="0" borderId="16" applyFont="0" applyFill="0" applyBorder="0" applyProtection="0"/>
    <xf numFmtId="184" fontId="32" fillId="0" borderId="16" applyFont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5" fillId="24" borderId="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165" fontId="5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0" fontId="1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8" fillId="0" borderId="0"/>
    <xf numFmtId="0" fontId="38" fillId="0" borderId="0"/>
    <xf numFmtId="0" fontId="4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22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32" applyNumberFormat="0" applyFill="0" applyAlignment="0" applyProtection="0"/>
    <xf numFmtId="0" fontId="49" fillId="0" borderId="33" applyNumberFormat="0" applyFill="0" applyAlignment="0" applyProtection="0"/>
    <xf numFmtId="0" fontId="50" fillId="0" borderId="34" applyNumberFormat="0" applyFill="0" applyAlignment="0" applyProtection="0"/>
    <xf numFmtId="0" fontId="50" fillId="0" borderId="0" applyNumberFormat="0" applyFill="0" applyBorder="0" applyAlignment="0" applyProtection="0"/>
    <xf numFmtId="0" fontId="51" fillId="29" borderId="0" applyNumberFormat="0" applyBorder="0" applyAlignment="0" applyProtection="0"/>
    <xf numFmtId="0" fontId="52" fillId="30" borderId="0" applyNumberFormat="0" applyBorder="0" applyAlignment="0" applyProtection="0"/>
    <xf numFmtId="0" fontId="53" fillId="31" borderId="0" applyNumberFormat="0" applyBorder="0" applyAlignment="0" applyProtection="0"/>
    <xf numFmtId="0" fontId="54" fillId="32" borderId="35" applyNumberFormat="0" applyAlignment="0" applyProtection="0"/>
    <xf numFmtId="0" fontId="55" fillId="33" borderId="36" applyNumberFormat="0" applyAlignment="0" applyProtection="0"/>
    <xf numFmtId="0" fontId="56" fillId="33" borderId="35" applyNumberFormat="0" applyAlignment="0" applyProtection="0"/>
    <xf numFmtId="0" fontId="57" fillId="0" borderId="37" applyNumberFormat="0" applyFill="0" applyAlignment="0" applyProtection="0"/>
    <xf numFmtId="0" fontId="58" fillId="34" borderId="38" applyNumberFormat="0" applyAlignment="0" applyProtection="0"/>
    <xf numFmtId="0" fontId="59" fillId="0" borderId="0" applyNumberFormat="0" applyFill="0" applyBorder="0" applyAlignment="0" applyProtection="0"/>
    <xf numFmtId="0" fontId="1" fillId="35" borderId="39" applyNumberFormat="0" applyFont="0" applyAlignment="0" applyProtection="0"/>
    <xf numFmtId="0" fontId="60" fillId="0" borderId="0" applyNumberFormat="0" applyFill="0" applyBorder="0" applyAlignment="0" applyProtection="0"/>
    <xf numFmtId="0" fontId="40" fillId="0" borderId="40" applyNumberFormat="0" applyFill="0" applyAlignment="0" applyProtection="0"/>
    <xf numFmtId="0" fontId="6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6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6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6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6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6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</cellStyleXfs>
  <cellXfs count="115">
    <xf numFmtId="0" fontId="0" fillId="0" borderId="0" xfId="0"/>
    <xf numFmtId="0" fontId="36" fillId="0" borderId="0" xfId="0" applyFont="1"/>
    <xf numFmtId="0" fontId="35" fillId="0" borderId="17" xfId="1" applyFont="1" applyBorder="1" applyAlignment="1">
      <alignment horizontal="center"/>
    </xf>
    <xf numFmtId="166" fontId="36" fillId="0" borderId="1" xfId="1366" applyNumberFormat="1" applyFont="1" applyBorder="1" applyAlignment="1">
      <alignment horizontal="center"/>
    </xf>
    <xf numFmtId="166" fontId="36" fillId="0" borderId="2" xfId="1366" applyNumberFormat="1" applyFont="1" applyBorder="1" applyAlignment="1">
      <alignment horizontal="center"/>
    </xf>
    <xf numFmtId="0" fontId="35" fillId="0" borderId="17" xfId="1366" applyFont="1" applyBorder="1" applyAlignment="1">
      <alignment horizontal="center"/>
    </xf>
    <xf numFmtId="166" fontId="36" fillId="0" borderId="0" xfId="1371" applyNumberFormat="1" applyFont="1" applyAlignment="1">
      <alignment horizontal="center"/>
    </xf>
    <xf numFmtId="0" fontId="37" fillId="0" borderId="0" xfId="0" applyFont="1" applyAlignment="1">
      <alignment horizontal="left" vertical="center" readingOrder="1"/>
    </xf>
    <xf numFmtId="166" fontId="36" fillId="0" borderId="0" xfId="1366" applyNumberFormat="1" applyFont="1" applyAlignment="1">
      <alignment horizontal="center"/>
    </xf>
    <xf numFmtId="2" fontId="36" fillId="2" borderId="0" xfId="1368" applyNumberFormat="1" applyFont="1" applyFill="1" applyAlignment="1">
      <alignment horizontal="center"/>
    </xf>
    <xf numFmtId="17" fontId="0" fillId="0" borderId="0" xfId="0" applyNumberFormat="1"/>
    <xf numFmtId="2" fontId="0" fillId="0" borderId="0" xfId="0" applyNumberFormat="1"/>
    <xf numFmtId="17" fontId="36" fillId="0" borderId="0" xfId="1" applyNumberFormat="1" applyFont="1" applyAlignment="1">
      <alignment horizontal="center"/>
    </xf>
    <xf numFmtId="185" fontId="36" fillId="0" borderId="0" xfId="1366" applyNumberFormat="1" applyFont="1" applyAlignment="1">
      <alignment horizontal="center"/>
    </xf>
    <xf numFmtId="17" fontId="36" fillId="0" borderId="18" xfId="1" applyNumberFormat="1" applyFont="1" applyBorder="1" applyAlignment="1">
      <alignment horizontal="center"/>
    </xf>
    <xf numFmtId="17" fontId="36" fillId="0" borderId="19" xfId="1" applyNumberFormat="1" applyFont="1" applyBorder="1" applyAlignment="1">
      <alignment horizontal="center"/>
    </xf>
    <xf numFmtId="17" fontId="39" fillId="25" borderId="0" xfId="1" applyNumberFormat="1" applyFont="1" applyFill="1" applyAlignment="1">
      <alignment horizontal="center"/>
    </xf>
    <xf numFmtId="186" fontId="36" fillId="0" borderId="0" xfId="0" applyNumberFormat="1" applyFont="1" applyAlignment="1">
      <alignment horizontal="center"/>
    </xf>
    <xf numFmtId="0" fontId="35" fillId="0" borderId="21" xfId="1" applyFont="1" applyBorder="1" applyAlignment="1">
      <alignment horizontal="center" vertical="center"/>
    </xf>
    <xf numFmtId="165" fontId="36" fillId="0" borderId="0" xfId="1381" applyFont="1"/>
    <xf numFmtId="2" fontId="36" fillId="0" borderId="0" xfId="1371" applyNumberFormat="1" applyFont="1" applyAlignment="1">
      <alignment horizontal="center"/>
    </xf>
    <xf numFmtId="2" fontId="36" fillId="0" borderId="0" xfId="0" applyNumberFormat="1" applyFont="1"/>
    <xf numFmtId="2" fontId="36" fillId="0" borderId="0" xfId="1366" applyNumberFormat="1" applyFont="1" applyAlignment="1">
      <alignment horizontal="center"/>
    </xf>
    <xf numFmtId="2" fontId="36" fillId="0" borderId="0" xfId="0" applyNumberFormat="1" applyFont="1" applyAlignment="1">
      <alignment horizontal="center"/>
    </xf>
    <xf numFmtId="0" fontId="35" fillId="26" borderId="17" xfId="1366" applyFont="1" applyFill="1" applyBorder="1" applyAlignment="1">
      <alignment horizontal="center"/>
    </xf>
    <xf numFmtId="166" fontId="0" fillId="0" borderId="0" xfId="0" applyNumberFormat="1"/>
    <xf numFmtId="0" fontId="0" fillId="2" borderId="0" xfId="0" applyFill="1"/>
    <xf numFmtId="2" fontId="36" fillId="2" borderId="0" xfId="1368" applyNumberFormat="1" applyFont="1" applyFill="1"/>
    <xf numFmtId="166" fontId="36" fillId="0" borderId="0" xfId="0" applyNumberFormat="1" applyFont="1"/>
    <xf numFmtId="0" fontId="41" fillId="26" borderId="17" xfId="1366" applyFont="1" applyFill="1" applyBorder="1" applyAlignment="1">
      <alignment horizontal="center"/>
    </xf>
    <xf numFmtId="166" fontId="36" fillId="0" borderId="0" xfId="0" applyNumberFormat="1" applyFont="1" applyAlignment="1">
      <alignment horizontal="center"/>
    </xf>
    <xf numFmtId="2" fontId="36" fillId="0" borderId="0" xfId="1368" applyNumberFormat="1" applyFont="1" applyAlignment="1">
      <alignment horizontal="center"/>
    </xf>
    <xf numFmtId="0" fontId="42" fillId="0" borderId="0" xfId="0" applyFont="1" applyAlignment="1">
      <alignment horizontal="center" vertical="center" readingOrder="1"/>
    </xf>
    <xf numFmtId="0" fontId="43" fillId="0" borderId="0" xfId="0" applyFont="1"/>
    <xf numFmtId="1" fontId="36" fillId="0" borderId="0" xfId="1366" applyNumberFormat="1" applyFont="1" applyAlignment="1">
      <alignment horizontal="center"/>
    </xf>
    <xf numFmtId="186" fontId="43" fillId="0" borderId="0" xfId="0" applyNumberFormat="1" applyFont="1"/>
    <xf numFmtId="0" fontId="35" fillId="0" borderId="21" xfId="1366" applyFont="1" applyBorder="1" applyAlignment="1">
      <alignment horizontal="center"/>
    </xf>
    <xf numFmtId="2" fontId="0" fillId="0" borderId="23" xfId="0" applyNumberFormat="1" applyBorder="1"/>
    <xf numFmtId="2" fontId="0" fillId="0" borderId="20" xfId="0" applyNumberFormat="1" applyBorder="1"/>
    <xf numFmtId="187" fontId="0" fillId="0" borderId="0" xfId="1382" applyNumberFormat="1" applyFont="1"/>
    <xf numFmtId="49" fontId="0" fillId="0" borderId="0" xfId="0" applyNumberFormat="1"/>
    <xf numFmtId="166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0" fontId="35" fillId="26" borderId="26" xfId="1366" applyFont="1" applyFill="1" applyBorder="1" applyAlignment="1">
      <alignment horizontal="center"/>
    </xf>
    <xf numFmtId="0" fontId="35" fillId="0" borderId="0" xfId="1366" applyFont="1" applyAlignment="1">
      <alignment horizontal="center"/>
    </xf>
    <xf numFmtId="0" fontId="40" fillId="0" borderId="0" xfId="0" applyFont="1"/>
    <xf numFmtId="2" fontId="0" fillId="0" borderId="28" xfId="0" applyNumberFormat="1" applyBorder="1"/>
    <xf numFmtId="2" fontId="0" fillId="0" borderId="29" xfId="0" applyNumberFormat="1" applyBorder="1"/>
    <xf numFmtId="0" fontId="40" fillId="27" borderId="30" xfId="0" applyFont="1" applyFill="1" applyBorder="1" applyAlignment="1">
      <alignment horizontal="center" vertical="center"/>
    </xf>
    <xf numFmtId="0" fontId="40" fillId="27" borderId="22" xfId="0" applyFont="1" applyFill="1" applyBorder="1" applyAlignment="1">
      <alignment horizontal="center" vertical="center"/>
    </xf>
    <xf numFmtId="0" fontId="40" fillId="27" borderId="31" xfId="0" applyFont="1" applyFill="1" applyBorder="1" applyAlignment="1">
      <alignment horizontal="center" vertical="center"/>
    </xf>
    <xf numFmtId="17" fontId="0" fillId="27" borderId="18" xfId="0" applyNumberFormat="1" applyFill="1" applyBorder="1" applyAlignment="1">
      <alignment horizontal="center" vertical="center"/>
    </xf>
    <xf numFmtId="0" fontId="0" fillId="0" borderId="27" xfId="0" applyBorder="1"/>
    <xf numFmtId="2" fontId="0" fillId="0" borderId="25" xfId="0" applyNumberFormat="1" applyBorder="1"/>
    <xf numFmtId="0" fontId="0" fillId="0" borderId="18" xfId="0" applyBorder="1"/>
    <xf numFmtId="0" fontId="0" fillId="0" borderId="19" xfId="0" applyBorder="1"/>
    <xf numFmtId="166" fontId="0" fillId="0" borderId="20" xfId="0" applyNumberFormat="1" applyBorder="1"/>
    <xf numFmtId="185" fontId="36" fillId="0" borderId="0" xfId="0" applyNumberFormat="1" applyFont="1" applyAlignment="1">
      <alignment horizontal="center" vertical="center"/>
    </xf>
    <xf numFmtId="166" fontId="36" fillId="0" borderId="0" xfId="1381" applyNumberFormat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186" fontId="0" fillId="0" borderId="0" xfId="0" applyNumberFormat="1"/>
    <xf numFmtId="0" fontId="0" fillId="0" borderId="0" xfId="0" applyAlignment="1">
      <alignment wrapText="1"/>
    </xf>
    <xf numFmtId="0" fontId="40" fillId="0" borderId="24" xfId="0" applyFont="1" applyBorder="1" applyAlignment="1">
      <alignment horizontal="center" vertical="center"/>
    </xf>
    <xf numFmtId="17" fontId="40" fillId="0" borderId="22" xfId="0" applyNumberFormat="1" applyFont="1" applyBorder="1" applyAlignment="1">
      <alignment horizontal="center" vertical="center"/>
    </xf>
    <xf numFmtId="0" fontId="0" fillId="0" borderId="2" xfId="0" quotePrefix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0" fontId="0" fillId="0" borderId="0" xfId="0" applyNumberFormat="1"/>
    <xf numFmtId="2" fontId="0" fillId="2" borderId="0" xfId="1382" applyNumberFormat="1" applyFont="1" applyFill="1"/>
    <xf numFmtId="2" fontId="0" fillId="2" borderId="0" xfId="1383" applyNumberFormat="1" applyFont="1" applyFill="1"/>
    <xf numFmtId="14" fontId="0" fillId="0" borderId="0" xfId="0" applyNumberFormat="1"/>
    <xf numFmtId="0" fontId="40" fillId="0" borderId="0" xfId="0" applyFont="1" applyAlignment="1">
      <alignment horizontal="center"/>
    </xf>
    <xf numFmtId="0" fontId="44" fillId="0" borderId="0" xfId="0" applyFont="1" applyAlignment="1">
      <alignment horizontal="left" vertical="center"/>
    </xf>
    <xf numFmtId="0" fontId="45" fillId="0" borderId="0" xfId="0" applyFont="1"/>
    <xf numFmtId="0" fontId="44" fillId="0" borderId="0" xfId="0" applyFont="1" applyAlignment="1">
      <alignment vertical="center"/>
    </xf>
    <xf numFmtId="0" fontId="44" fillId="0" borderId="0" xfId="0" applyFont="1"/>
    <xf numFmtId="17" fontId="40" fillId="0" borderId="24" xfId="0" applyNumberFormat="1" applyFont="1" applyBorder="1" applyAlignment="1">
      <alignment horizontal="center" vertical="center"/>
    </xf>
    <xf numFmtId="17" fontId="40" fillId="0" borderId="0" xfId="0" applyNumberFormat="1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6" fillId="0" borderId="0" xfId="0" applyFont="1"/>
    <xf numFmtId="0" fontId="0" fillId="0" borderId="0" xfId="0" quotePrefix="1" applyAlignment="1">
      <alignment horizontal="center" vertical="center"/>
    </xf>
    <xf numFmtId="0" fontId="40" fillId="0" borderId="30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0" fillId="0" borderId="18" xfId="0" applyBorder="1" applyAlignment="1">
      <alignment horizontal="center"/>
    </xf>
    <xf numFmtId="44" fontId="0" fillId="0" borderId="2" xfId="1467" applyFont="1" applyBorder="1"/>
    <xf numFmtId="44" fontId="0" fillId="0" borderId="28" xfId="1467" applyFont="1" applyBorder="1"/>
    <xf numFmtId="0" fontId="0" fillId="0" borderId="19" xfId="0" applyBorder="1" applyAlignment="1">
      <alignment horizontal="center"/>
    </xf>
    <xf numFmtId="44" fontId="0" fillId="0" borderId="1" xfId="1467" applyFont="1" applyBorder="1"/>
    <xf numFmtId="44" fontId="0" fillId="0" borderId="29" xfId="1467" applyFont="1" applyBorder="1"/>
    <xf numFmtId="0" fontId="0" fillId="0" borderId="27" xfId="0" applyBorder="1" applyAlignment="1">
      <alignment horizontal="center"/>
    </xf>
    <xf numFmtId="44" fontId="0" fillId="0" borderId="21" xfId="1467" applyFont="1" applyBorder="1"/>
    <xf numFmtId="44" fontId="0" fillId="0" borderId="25" xfId="1467" applyFont="1" applyBorder="1"/>
    <xf numFmtId="9" fontId="40" fillId="0" borderId="0" xfId="0" applyNumberFormat="1" applyFont="1"/>
    <xf numFmtId="0" fontId="62" fillId="0" borderId="21" xfId="1366" applyFont="1" applyBorder="1" applyAlignment="1">
      <alignment horizontal="center"/>
    </xf>
    <xf numFmtId="0" fontId="62" fillId="26" borderId="17" xfId="1366" applyFont="1" applyFill="1" applyBorder="1" applyAlignment="1">
      <alignment horizontal="center"/>
    </xf>
    <xf numFmtId="166" fontId="63" fillId="0" borderId="0" xfId="1366" applyNumberFormat="1" applyFont="1" applyAlignment="1">
      <alignment horizontal="center"/>
    </xf>
    <xf numFmtId="0" fontId="63" fillId="0" borderId="0" xfId="0" applyFont="1"/>
    <xf numFmtId="166" fontId="63" fillId="0" borderId="0" xfId="0" applyNumberFormat="1" applyFont="1"/>
    <xf numFmtId="185" fontId="63" fillId="0" borderId="0" xfId="1366" applyNumberFormat="1" applyFont="1" applyAlignment="1">
      <alignment horizontal="center"/>
    </xf>
    <xf numFmtId="2" fontId="63" fillId="0" borderId="0" xfId="1366" applyNumberFormat="1" applyFont="1" applyAlignment="1">
      <alignment horizontal="center"/>
    </xf>
    <xf numFmtId="2" fontId="63" fillId="0" borderId="0" xfId="0" applyNumberFormat="1" applyFont="1" applyAlignment="1">
      <alignment horizontal="center"/>
    </xf>
    <xf numFmtId="0" fontId="62" fillId="0" borderId="0" xfId="1366" applyFont="1" applyAlignment="1">
      <alignment horizontal="center"/>
    </xf>
    <xf numFmtId="0" fontId="62" fillId="0" borderId="17" xfId="1" applyFont="1" applyBorder="1" applyAlignment="1">
      <alignment horizontal="center"/>
    </xf>
    <xf numFmtId="0" fontId="62" fillId="0" borderId="0" xfId="1" applyFont="1" applyAlignment="1">
      <alignment horizontal="center"/>
    </xf>
    <xf numFmtId="166" fontId="51" fillId="0" borderId="0" xfId="1496" applyNumberFormat="1" applyFill="1"/>
    <xf numFmtId="166" fontId="52" fillId="0" borderId="0" xfId="1497" applyNumberFormat="1" applyFill="1"/>
    <xf numFmtId="166" fontId="0" fillId="0" borderId="0" xfId="0" applyNumberFormat="1" applyAlignment="1">
      <alignment horizontal="center"/>
    </xf>
    <xf numFmtId="0" fontId="64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40" fillId="28" borderId="0" xfId="0" applyFont="1" applyFill="1" applyAlignment="1">
      <alignment horizontal="left"/>
    </xf>
    <xf numFmtId="0" fontId="40" fillId="0" borderId="0" xfId="0" applyFont="1" applyAlignment="1">
      <alignment horizontal="center"/>
    </xf>
    <xf numFmtId="2" fontId="0" fillId="2" borderId="0" xfId="1383" applyNumberFormat="1" applyFont="1" applyFill="1" applyAlignment="1">
      <alignment horizontal="center" vertical="top" wrapText="1"/>
    </xf>
  </cellXfs>
  <cellStyles count="1532">
    <cellStyle name="‚" xfId="237" xr:uid="{00000000-0005-0000-0000-000000000000}"/>
    <cellStyle name="‚_Cuadros cap II dic2001 fiscal (revisión)" xfId="238" xr:uid="{00000000-0005-0000-0000-000001000000}"/>
    <cellStyle name="‚_Cuadros cap II jun01" xfId="239" xr:uid="{00000000-0005-0000-0000-000002000000}"/>
    <cellStyle name="‚_Cuadros Cap III MAR02" xfId="240" xr:uid="{00000000-0005-0000-0000-000003000000}"/>
    <cellStyle name="‚_Cuadros Cap III MAR02 2" xfId="294" xr:uid="{00000000-0005-0000-0000-000004000000}"/>
    <cellStyle name="‚_Cuadros capIV Jul01" xfId="241" xr:uid="{00000000-0005-0000-0000-000005000000}"/>
    <cellStyle name="‚_Cuadros capIV Jul01 2" xfId="295" xr:uid="{00000000-0005-0000-0000-000006000000}"/>
    <cellStyle name="„" xfId="242" xr:uid="{00000000-0005-0000-0000-000007000000}"/>
    <cellStyle name="„_Cuadros cap II dic2001 fiscal (revisión)" xfId="243" xr:uid="{00000000-0005-0000-0000-000008000000}"/>
    <cellStyle name="„_Cuadros cap II jun01" xfId="244" xr:uid="{00000000-0005-0000-0000-000009000000}"/>
    <cellStyle name="„_Cuadros Cap III MAR02" xfId="245" xr:uid="{00000000-0005-0000-0000-00000A000000}"/>
    <cellStyle name="„_Cuadros Cap III MAR02 2" xfId="296" xr:uid="{00000000-0005-0000-0000-00000B000000}"/>
    <cellStyle name="„_Cuadros capIV Jul01" xfId="246" xr:uid="{00000000-0005-0000-0000-00000C000000}"/>
    <cellStyle name="„_Cuadros capIV Jul01 2" xfId="297" xr:uid="{00000000-0005-0000-0000-00000D000000}"/>
    <cellStyle name="…" xfId="257" xr:uid="{00000000-0005-0000-0000-00000E000000}"/>
    <cellStyle name="…_Cuadros cap II dic2001 fiscal (revisión)" xfId="258" xr:uid="{00000000-0005-0000-0000-00000F000000}"/>
    <cellStyle name="…_Cuadros cap II jun01" xfId="259" xr:uid="{00000000-0005-0000-0000-000010000000}"/>
    <cellStyle name="…_Cuadros Cap III MAR02" xfId="260" xr:uid="{00000000-0005-0000-0000-000011000000}"/>
    <cellStyle name="…_Cuadros Cap III MAR02 2" xfId="302" xr:uid="{00000000-0005-0000-0000-000012000000}"/>
    <cellStyle name="…_Cuadros capIV Jul01" xfId="261" xr:uid="{00000000-0005-0000-0000-000013000000}"/>
    <cellStyle name="…_Cuadros capIV Jul01 2" xfId="303" xr:uid="{00000000-0005-0000-0000-000014000000}"/>
    <cellStyle name="†" xfId="247" xr:uid="{00000000-0005-0000-0000-000015000000}"/>
    <cellStyle name="†_Cuadros cap II dic2001 fiscal (revisión)" xfId="248" xr:uid="{00000000-0005-0000-0000-000016000000}"/>
    <cellStyle name="†_Cuadros cap II jun01" xfId="249" xr:uid="{00000000-0005-0000-0000-000017000000}"/>
    <cellStyle name="†_Cuadros Cap III MAR02" xfId="250" xr:uid="{00000000-0005-0000-0000-000018000000}"/>
    <cellStyle name="†_Cuadros Cap III MAR02 2" xfId="298" xr:uid="{00000000-0005-0000-0000-000019000000}"/>
    <cellStyle name="†_Cuadros capIV Jul01" xfId="251" xr:uid="{00000000-0005-0000-0000-00001A000000}"/>
    <cellStyle name="†_Cuadros capIV Jul01 2" xfId="299" xr:uid="{00000000-0005-0000-0000-00001B000000}"/>
    <cellStyle name="‡" xfId="252" xr:uid="{00000000-0005-0000-0000-00001C000000}"/>
    <cellStyle name="‡_Cuadros cap II dic2001 fiscal (revisión)" xfId="253" xr:uid="{00000000-0005-0000-0000-00001D000000}"/>
    <cellStyle name="‡_Cuadros cap II jun01" xfId="254" xr:uid="{00000000-0005-0000-0000-00001E000000}"/>
    <cellStyle name="‡_Cuadros Cap III MAR02" xfId="255" xr:uid="{00000000-0005-0000-0000-00001F000000}"/>
    <cellStyle name="‡_Cuadros Cap III MAR02 2" xfId="300" xr:uid="{00000000-0005-0000-0000-000020000000}"/>
    <cellStyle name="‡_Cuadros capIV Jul01" xfId="256" xr:uid="{00000000-0005-0000-0000-000021000000}"/>
    <cellStyle name="‡_Cuadros capIV Jul01 2" xfId="301" xr:uid="{00000000-0005-0000-0000-000022000000}"/>
    <cellStyle name="" xfId="227" xr:uid="{00000000-0005-0000-0000-000023000000}"/>
    <cellStyle name="" xfId="228" xr:uid="{00000000-0005-0000-0000-000024000000}"/>
    <cellStyle name="_Cuadros cap II dic2001 fiscal (revisión)" xfId="229" xr:uid="{00000000-0005-0000-0000-000025000000}"/>
    <cellStyle name="_Cuadros cap II dic2001 fiscal (revisión)" xfId="230" xr:uid="{00000000-0005-0000-0000-000026000000}"/>
    <cellStyle name="_Cuadros cap II jun01" xfId="231" xr:uid="{00000000-0005-0000-0000-000027000000}"/>
    <cellStyle name="_Cuadros cap II jun01" xfId="232" xr:uid="{00000000-0005-0000-0000-000028000000}"/>
    <cellStyle name="_Cuadros Cap III MAR02" xfId="233" xr:uid="{00000000-0005-0000-0000-000029000000}"/>
    <cellStyle name="_Cuadros Cap III MAR02" xfId="234" xr:uid="{00000000-0005-0000-0000-00002A000000}"/>
    <cellStyle name="_Cuadros Cap III MAR02 2" xfId="290" xr:uid="{00000000-0005-0000-0000-00002B000000}"/>
    <cellStyle name="_Cuadros Cap III MAR02 2" xfId="291" xr:uid="{00000000-0005-0000-0000-00002C000000}"/>
    <cellStyle name="_Cuadros capIV Jul01" xfId="235" xr:uid="{00000000-0005-0000-0000-00002D000000}"/>
    <cellStyle name="_Cuadros capIV Jul01" xfId="236" xr:uid="{00000000-0005-0000-0000-00002E000000}"/>
    <cellStyle name="_Cuadros capIV Jul01 2" xfId="292" xr:uid="{00000000-0005-0000-0000-00002F000000}"/>
    <cellStyle name="_Cuadros capIV Jul01 2" xfId="293" xr:uid="{00000000-0005-0000-0000-000030000000}"/>
    <cellStyle name="20% - Énfasis1" xfId="1509" builtinId="30" customBuiltin="1"/>
    <cellStyle name="20% - Énfasis1 2" xfId="15" xr:uid="{00000000-0005-0000-0000-000031000000}"/>
    <cellStyle name="20% - Énfasis1 2 2" xfId="304" xr:uid="{00000000-0005-0000-0000-000032000000}"/>
    <cellStyle name="20% - Énfasis1 2 3" xfId="440" xr:uid="{00000000-0005-0000-0000-000033000000}"/>
    <cellStyle name="20% - Énfasis1 2 4" xfId="557" xr:uid="{00000000-0005-0000-0000-000034000000}"/>
    <cellStyle name="20% - Énfasis1 2 5" xfId="607" xr:uid="{00000000-0005-0000-0000-000035000000}"/>
    <cellStyle name="20% - Énfasis1 2 6" xfId="691" xr:uid="{00000000-0005-0000-0000-000036000000}"/>
    <cellStyle name="20% - Énfasis1 3" xfId="337" xr:uid="{00000000-0005-0000-0000-000037000000}"/>
    <cellStyle name="20% - Énfasis1 4" xfId="398" xr:uid="{00000000-0005-0000-0000-000038000000}"/>
    <cellStyle name="20% - Énfasis1 5" xfId="502" xr:uid="{00000000-0005-0000-0000-000039000000}"/>
    <cellStyle name="20% - Énfasis1 6" xfId="501" xr:uid="{00000000-0005-0000-0000-00003A000000}"/>
    <cellStyle name="20% - Énfasis1 7" xfId="648" xr:uid="{00000000-0005-0000-0000-00003B000000}"/>
    <cellStyle name="20% - Énfasis2" xfId="1513" builtinId="34" customBuiltin="1"/>
    <cellStyle name="20% - Énfasis2 2" xfId="16" xr:uid="{00000000-0005-0000-0000-00003C000000}"/>
    <cellStyle name="20% - Énfasis2 2 2" xfId="305" xr:uid="{00000000-0005-0000-0000-00003D000000}"/>
    <cellStyle name="20% - Énfasis2 2 3" xfId="441" xr:uid="{00000000-0005-0000-0000-00003E000000}"/>
    <cellStyle name="20% - Énfasis2 2 4" xfId="558" xr:uid="{00000000-0005-0000-0000-00003F000000}"/>
    <cellStyle name="20% - Énfasis2 2 5" xfId="608" xr:uid="{00000000-0005-0000-0000-000040000000}"/>
    <cellStyle name="20% - Énfasis2 2 6" xfId="692" xr:uid="{00000000-0005-0000-0000-000041000000}"/>
    <cellStyle name="20% - Énfasis2 3" xfId="353" xr:uid="{00000000-0005-0000-0000-000042000000}"/>
    <cellStyle name="20% - Énfasis2 4" xfId="399" xr:uid="{00000000-0005-0000-0000-000043000000}"/>
    <cellStyle name="20% - Énfasis2 5" xfId="503" xr:uid="{00000000-0005-0000-0000-000044000000}"/>
    <cellStyle name="20% - Énfasis2 6" xfId="556" xr:uid="{00000000-0005-0000-0000-000045000000}"/>
    <cellStyle name="20% - Énfasis2 7" xfId="649" xr:uid="{00000000-0005-0000-0000-000046000000}"/>
    <cellStyle name="20% - Énfasis3" xfId="1517" builtinId="38" customBuiltin="1"/>
    <cellStyle name="20% - Énfasis3 2" xfId="17" xr:uid="{00000000-0005-0000-0000-000047000000}"/>
    <cellStyle name="20% - Énfasis3 2 2" xfId="306" xr:uid="{00000000-0005-0000-0000-000048000000}"/>
    <cellStyle name="20% - Énfasis3 2 3" xfId="442" xr:uid="{00000000-0005-0000-0000-000049000000}"/>
    <cellStyle name="20% - Énfasis3 2 4" xfId="559" xr:uid="{00000000-0005-0000-0000-00004A000000}"/>
    <cellStyle name="20% - Énfasis3 2 5" xfId="609" xr:uid="{00000000-0005-0000-0000-00004B000000}"/>
    <cellStyle name="20% - Énfasis3 2 6" xfId="693" xr:uid="{00000000-0005-0000-0000-00004C000000}"/>
    <cellStyle name="20% - Énfasis3 3" xfId="354" xr:uid="{00000000-0005-0000-0000-00004D000000}"/>
    <cellStyle name="20% - Énfasis3 4" xfId="400" xr:uid="{00000000-0005-0000-0000-00004E000000}"/>
    <cellStyle name="20% - Énfasis3 5" xfId="504" xr:uid="{00000000-0005-0000-0000-00004F000000}"/>
    <cellStyle name="20% - Énfasis3 6" xfId="500" xr:uid="{00000000-0005-0000-0000-000050000000}"/>
    <cellStyle name="20% - Énfasis3 7" xfId="650" xr:uid="{00000000-0005-0000-0000-000051000000}"/>
    <cellStyle name="20% - Énfasis4" xfId="1521" builtinId="42" customBuiltin="1"/>
    <cellStyle name="20% - Énfasis4 2" xfId="18" xr:uid="{00000000-0005-0000-0000-000052000000}"/>
    <cellStyle name="20% - Énfasis4 2 2" xfId="307" xr:uid="{00000000-0005-0000-0000-000053000000}"/>
    <cellStyle name="20% - Énfasis4 2 3" xfId="443" xr:uid="{00000000-0005-0000-0000-000054000000}"/>
    <cellStyle name="20% - Énfasis4 2 4" xfId="560" xr:uid="{00000000-0005-0000-0000-000055000000}"/>
    <cellStyle name="20% - Énfasis4 2 5" xfId="610" xr:uid="{00000000-0005-0000-0000-000056000000}"/>
    <cellStyle name="20% - Énfasis4 2 6" xfId="694" xr:uid="{00000000-0005-0000-0000-000057000000}"/>
    <cellStyle name="20% - Énfasis4 3" xfId="355" xr:uid="{00000000-0005-0000-0000-000058000000}"/>
    <cellStyle name="20% - Énfasis4 4" xfId="401" xr:uid="{00000000-0005-0000-0000-000059000000}"/>
    <cellStyle name="20% - Énfasis4 5" xfId="505" xr:uid="{00000000-0005-0000-0000-00005A000000}"/>
    <cellStyle name="20% - Énfasis4 6" xfId="499" xr:uid="{00000000-0005-0000-0000-00005B000000}"/>
    <cellStyle name="20% - Énfasis4 7" xfId="651" xr:uid="{00000000-0005-0000-0000-00005C000000}"/>
    <cellStyle name="20% - Énfasis5" xfId="1525" builtinId="46" customBuiltin="1"/>
    <cellStyle name="20% - Énfasis5 2" xfId="19" xr:uid="{00000000-0005-0000-0000-00005D000000}"/>
    <cellStyle name="20% - Énfasis5 2 2" xfId="308" xr:uid="{00000000-0005-0000-0000-00005E000000}"/>
    <cellStyle name="20% - Énfasis5 2 3" xfId="444" xr:uid="{00000000-0005-0000-0000-00005F000000}"/>
    <cellStyle name="20% - Énfasis5 2 4" xfId="561" xr:uid="{00000000-0005-0000-0000-000060000000}"/>
    <cellStyle name="20% - Énfasis5 2 5" xfId="611" xr:uid="{00000000-0005-0000-0000-000061000000}"/>
    <cellStyle name="20% - Énfasis5 2 6" xfId="695" xr:uid="{00000000-0005-0000-0000-000062000000}"/>
    <cellStyle name="20% - Énfasis5 3" xfId="356" xr:uid="{00000000-0005-0000-0000-000063000000}"/>
    <cellStyle name="20% - Énfasis5 4" xfId="402" xr:uid="{00000000-0005-0000-0000-000064000000}"/>
    <cellStyle name="20% - Énfasis5 5" xfId="506" xr:uid="{00000000-0005-0000-0000-000065000000}"/>
    <cellStyle name="20% - Énfasis5 6" xfId="498" xr:uid="{00000000-0005-0000-0000-000066000000}"/>
    <cellStyle name="20% - Énfasis5 7" xfId="652" xr:uid="{00000000-0005-0000-0000-000067000000}"/>
    <cellStyle name="20% - Énfasis6" xfId="1529" builtinId="50" customBuiltin="1"/>
    <cellStyle name="20% - Énfasis6 2" xfId="20" xr:uid="{00000000-0005-0000-0000-000068000000}"/>
    <cellStyle name="20% - Énfasis6 2 2" xfId="309" xr:uid="{00000000-0005-0000-0000-000069000000}"/>
    <cellStyle name="20% - Énfasis6 2 3" xfId="445" xr:uid="{00000000-0005-0000-0000-00006A000000}"/>
    <cellStyle name="20% - Énfasis6 2 4" xfId="562" xr:uid="{00000000-0005-0000-0000-00006B000000}"/>
    <cellStyle name="20% - Énfasis6 2 5" xfId="612" xr:uid="{00000000-0005-0000-0000-00006C000000}"/>
    <cellStyle name="20% - Énfasis6 2 6" xfId="696" xr:uid="{00000000-0005-0000-0000-00006D000000}"/>
    <cellStyle name="20% - Énfasis6 3" xfId="357" xr:uid="{00000000-0005-0000-0000-00006E000000}"/>
    <cellStyle name="20% - Énfasis6 4" xfId="403" xr:uid="{00000000-0005-0000-0000-00006F000000}"/>
    <cellStyle name="20% - Énfasis6 5" xfId="507" xr:uid="{00000000-0005-0000-0000-000070000000}"/>
    <cellStyle name="20% - Énfasis6 6" xfId="497" xr:uid="{00000000-0005-0000-0000-000071000000}"/>
    <cellStyle name="20% - Énfasis6 7" xfId="653" xr:uid="{00000000-0005-0000-0000-000072000000}"/>
    <cellStyle name="40% - Énfasis1" xfId="1510" builtinId="31" customBuiltin="1"/>
    <cellStyle name="40% - Énfasis1 2" xfId="21" xr:uid="{00000000-0005-0000-0000-000073000000}"/>
    <cellStyle name="40% - Énfasis1 2 2" xfId="310" xr:uid="{00000000-0005-0000-0000-000074000000}"/>
    <cellStyle name="40% - Énfasis1 2 3" xfId="446" xr:uid="{00000000-0005-0000-0000-000075000000}"/>
    <cellStyle name="40% - Énfasis1 2 4" xfId="563" xr:uid="{00000000-0005-0000-0000-000076000000}"/>
    <cellStyle name="40% - Énfasis1 2 5" xfId="613" xr:uid="{00000000-0005-0000-0000-000077000000}"/>
    <cellStyle name="40% - Énfasis1 2 6" xfId="697" xr:uid="{00000000-0005-0000-0000-000078000000}"/>
    <cellStyle name="40% - Énfasis1 3" xfId="358" xr:uid="{00000000-0005-0000-0000-000079000000}"/>
    <cellStyle name="40% - Énfasis1 4" xfId="404" xr:uid="{00000000-0005-0000-0000-00007A000000}"/>
    <cellStyle name="40% - Énfasis1 5" xfId="508" xr:uid="{00000000-0005-0000-0000-00007B000000}"/>
    <cellStyle name="40% - Énfasis1 6" xfId="555" xr:uid="{00000000-0005-0000-0000-00007C000000}"/>
    <cellStyle name="40% - Énfasis1 7" xfId="654" xr:uid="{00000000-0005-0000-0000-00007D000000}"/>
    <cellStyle name="40% - Énfasis2" xfId="1514" builtinId="35" customBuiltin="1"/>
    <cellStyle name="40% - Énfasis2 2" xfId="22" xr:uid="{00000000-0005-0000-0000-00007E000000}"/>
    <cellStyle name="40% - Énfasis2 2 2" xfId="311" xr:uid="{00000000-0005-0000-0000-00007F000000}"/>
    <cellStyle name="40% - Énfasis2 2 3" xfId="447" xr:uid="{00000000-0005-0000-0000-000080000000}"/>
    <cellStyle name="40% - Énfasis2 2 4" xfId="564" xr:uid="{00000000-0005-0000-0000-000081000000}"/>
    <cellStyle name="40% - Énfasis2 2 5" xfId="614" xr:uid="{00000000-0005-0000-0000-000082000000}"/>
    <cellStyle name="40% - Énfasis2 2 6" xfId="698" xr:uid="{00000000-0005-0000-0000-000083000000}"/>
    <cellStyle name="40% - Énfasis2 3" xfId="359" xr:uid="{00000000-0005-0000-0000-000084000000}"/>
    <cellStyle name="40% - Énfasis2 4" xfId="405" xr:uid="{00000000-0005-0000-0000-000085000000}"/>
    <cellStyle name="40% - Énfasis2 5" xfId="509" xr:uid="{00000000-0005-0000-0000-000086000000}"/>
    <cellStyle name="40% - Énfasis2 6" xfId="496" xr:uid="{00000000-0005-0000-0000-000087000000}"/>
    <cellStyle name="40% - Énfasis2 7" xfId="655" xr:uid="{00000000-0005-0000-0000-000088000000}"/>
    <cellStyle name="40% - Énfasis3" xfId="1518" builtinId="39" customBuiltin="1"/>
    <cellStyle name="40% - Énfasis3 2" xfId="23" xr:uid="{00000000-0005-0000-0000-000089000000}"/>
    <cellStyle name="40% - Énfasis3 2 2" xfId="312" xr:uid="{00000000-0005-0000-0000-00008A000000}"/>
    <cellStyle name="40% - Énfasis3 2 3" xfId="448" xr:uid="{00000000-0005-0000-0000-00008B000000}"/>
    <cellStyle name="40% - Énfasis3 2 4" xfId="565" xr:uid="{00000000-0005-0000-0000-00008C000000}"/>
    <cellStyle name="40% - Énfasis3 2 5" xfId="615" xr:uid="{00000000-0005-0000-0000-00008D000000}"/>
    <cellStyle name="40% - Énfasis3 2 6" xfId="699" xr:uid="{00000000-0005-0000-0000-00008E000000}"/>
    <cellStyle name="40% - Énfasis3 3" xfId="360" xr:uid="{00000000-0005-0000-0000-00008F000000}"/>
    <cellStyle name="40% - Énfasis3 4" xfId="406" xr:uid="{00000000-0005-0000-0000-000090000000}"/>
    <cellStyle name="40% - Énfasis3 5" xfId="510" xr:uid="{00000000-0005-0000-0000-000091000000}"/>
    <cellStyle name="40% - Énfasis3 6" xfId="554" xr:uid="{00000000-0005-0000-0000-000092000000}"/>
    <cellStyle name="40% - Énfasis3 7" xfId="656" xr:uid="{00000000-0005-0000-0000-000093000000}"/>
    <cellStyle name="40% - Énfasis4" xfId="1522" builtinId="43" customBuiltin="1"/>
    <cellStyle name="40% - Énfasis4 2" xfId="24" xr:uid="{00000000-0005-0000-0000-000094000000}"/>
    <cellStyle name="40% - Énfasis4 2 2" xfId="313" xr:uid="{00000000-0005-0000-0000-000095000000}"/>
    <cellStyle name="40% - Énfasis4 2 3" xfId="449" xr:uid="{00000000-0005-0000-0000-000096000000}"/>
    <cellStyle name="40% - Énfasis4 2 4" xfId="566" xr:uid="{00000000-0005-0000-0000-000097000000}"/>
    <cellStyle name="40% - Énfasis4 2 5" xfId="616" xr:uid="{00000000-0005-0000-0000-000098000000}"/>
    <cellStyle name="40% - Énfasis4 2 6" xfId="700" xr:uid="{00000000-0005-0000-0000-000099000000}"/>
    <cellStyle name="40% - Énfasis4 3" xfId="361" xr:uid="{00000000-0005-0000-0000-00009A000000}"/>
    <cellStyle name="40% - Énfasis4 4" xfId="407" xr:uid="{00000000-0005-0000-0000-00009B000000}"/>
    <cellStyle name="40% - Énfasis4 5" xfId="511" xr:uid="{00000000-0005-0000-0000-00009C000000}"/>
    <cellStyle name="40% - Énfasis4 6" xfId="495" xr:uid="{00000000-0005-0000-0000-00009D000000}"/>
    <cellStyle name="40% - Énfasis4 7" xfId="657" xr:uid="{00000000-0005-0000-0000-00009E000000}"/>
    <cellStyle name="40% - Énfasis5" xfId="1526" builtinId="47" customBuiltin="1"/>
    <cellStyle name="40% - Énfasis5 2" xfId="25" xr:uid="{00000000-0005-0000-0000-00009F000000}"/>
    <cellStyle name="40% - Énfasis5 2 2" xfId="314" xr:uid="{00000000-0005-0000-0000-0000A0000000}"/>
    <cellStyle name="40% - Énfasis5 2 3" xfId="450" xr:uid="{00000000-0005-0000-0000-0000A1000000}"/>
    <cellStyle name="40% - Énfasis5 2 4" xfId="567" xr:uid="{00000000-0005-0000-0000-0000A2000000}"/>
    <cellStyle name="40% - Énfasis5 2 5" xfId="617" xr:uid="{00000000-0005-0000-0000-0000A3000000}"/>
    <cellStyle name="40% - Énfasis5 2 6" xfId="701" xr:uid="{00000000-0005-0000-0000-0000A4000000}"/>
    <cellStyle name="40% - Énfasis5 3" xfId="362" xr:uid="{00000000-0005-0000-0000-0000A5000000}"/>
    <cellStyle name="40% - Énfasis5 4" xfId="408" xr:uid="{00000000-0005-0000-0000-0000A6000000}"/>
    <cellStyle name="40% - Énfasis5 5" xfId="512" xr:uid="{00000000-0005-0000-0000-0000A7000000}"/>
    <cellStyle name="40% - Énfasis5 6" xfId="494" xr:uid="{00000000-0005-0000-0000-0000A8000000}"/>
    <cellStyle name="40% - Énfasis5 7" xfId="658" xr:uid="{00000000-0005-0000-0000-0000A9000000}"/>
    <cellStyle name="40% - Énfasis6" xfId="1530" builtinId="51" customBuiltin="1"/>
    <cellStyle name="40% - Énfasis6 2" xfId="26" xr:uid="{00000000-0005-0000-0000-0000AA000000}"/>
    <cellStyle name="40% - Énfasis6 2 2" xfId="315" xr:uid="{00000000-0005-0000-0000-0000AB000000}"/>
    <cellStyle name="40% - Énfasis6 2 3" xfId="451" xr:uid="{00000000-0005-0000-0000-0000AC000000}"/>
    <cellStyle name="40% - Énfasis6 2 4" xfId="568" xr:uid="{00000000-0005-0000-0000-0000AD000000}"/>
    <cellStyle name="40% - Énfasis6 2 5" xfId="618" xr:uid="{00000000-0005-0000-0000-0000AE000000}"/>
    <cellStyle name="40% - Énfasis6 2 6" xfId="702" xr:uid="{00000000-0005-0000-0000-0000AF000000}"/>
    <cellStyle name="40% - Énfasis6 3" xfId="363" xr:uid="{00000000-0005-0000-0000-0000B0000000}"/>
    <cellStyle name="40% - Énfasis6 4" xfId="409" xr:uid="{00000000-0005-0000-0000-0000B1000000}"/>
    <cellStyle name="40% - Énfasis6 5" xfId="513" xr:uid="{00000000-0005-0000-0000-0000B2000000}"/>
    <cellStyle name="40% - Énfasis6 6" xfId="493" xr:uid="{00000000-0005-0000-0000-0000B3000000}"/>
    <cellStyle name="40% - Énfasis6 7" xfId="659" xr:uid="{00000000-0005-0000-0000-0000B4000000}"/>
    <cellStyle name="60% - Énfasis1" xfId="1511" builtinId="32" customBuiltin="1"/>
    <cellStyle name="60% - Énfasis1 2" xfId="27" xr:uid="{00000000-0005-0000-0000-0000B5000000}"/>
    <cellStyle name="60% - Énfasis1 2 2" xfId="316" xr:uid="{00000000-0005-0000-0000-0000B6000000}"/>
    <cellStyle name="60% - Énfasis1 2 3" xfId="452" xr:uid="{00000000-0005-0000-0000-0000B7000000}"/>
    <cellStyle name="60% - Énfasis1 2 4" xfId="569" xr:uid="{00000000-0005-0000-0000-0000B8000000}"/>
    <cellStyle name="60% - Énfasis1 2 5" xfId="619" xr:uid="{00000000-0005-0000-0000-0000B9000000}"/>
    <cellStyle name="60% - Énfasis1 2 6" xfId="703" xr:uid="{00000000-0005-0000-0000-0000BA000000}"/>
    <cellStyle name="60% - Énfasis1 3" xfId="364" xr:uid="{00000000-0005-0000-0000-0000BB000000}"/>
    <cellStyle name="60% - Énfasis1 4" xfId="410" xr:uid="{00000000-0005-0000-0000-0000BC000000}"/>
    <cellStyle name="60% - Énfasis1 5" xfId="514" xr:uid="{00000000-0005-0000-0000-0000BD000000}"/>
    <cellStyle name="60% - Énfasis1 6" xfId="492" xr:uid="{00000000-0005-0000-0000-0000BE000000}"/>
    <cellStyle name="60% - Énfasis1 7" xfId="660" xr:uid="{00000000-0005-0000-0000-0000BF000000}"/>
    <cellStyle name="60% - Énfasis2" xfId="1515" builtinId="36" customBuiltin="1"/>
    <cellStyle name="60% - Énfasis2 2" xfId="28" xr:uid="{00000000-0005-0000-0000-0000C0000000}"/>
    <cellStyle name="60% - Énfasis2 2 2" xfId="317" xr:uid="{00000000-0005-0000-0000-0000C1000000}"/>
    <cellStyle name="60% - Énfasis2 2 3" xfId="453" xr:uid="{00000000-0005-0000-0000-0000C2000000}"/>
    <cellStyle name="60% - Énfasis2 2 4" xfId="570" xr:uid="{00000000-0005-0000-0000-0000C3000000}"/>
    <cellStyle name="60% - Énfasis2 2 5" xfId="620" xr:uid="{00000000-0005-0000-0000-0000C4000000}"/>
    <cellStyle name="60% - Énfasis2 2 6" xfId="704" xr:uid="{00000000-0005-0000-0000-0000C5000000}"/>
    <cellStyle name="60% - Énfasis2 3" xfId="365" xr:uid="{00000000-0005-0000-0000-0000C6000000}"/>
    <cellStyle name="60% - Énfasis2 4" xfId="411" xr:uid="{00000000-0005-0000-0000-0000C7000000}"/>
    <cellStyle name="60% - Énfasis2 5" xfId="515" xr:uid="{00000000-0005-0000-0000-0000C8000000}"/>
    <cellStyle name="60% - Énfasis2 6" xfId="553" xr:uid="{00000000-0005-0000-0000-0000C9000000}"/>
    <cellStyle name="60% - Énfasis2 7" xfId="661" xr:uid="{00000000-0005-0000-0000-0000CA000000}"/>
    <cellStyle name="60% - Énfasis3" xfId="1519" builtinId="40" customBuiltin="1"/>
    <cellStyle name="60% - Énfasis3 2" xfId="29" xr:uid="{00000000-0005-0000-0000-0000CB000000}"/>
    <cellStyle name="60% - Énfasis3 2 2" xfId="318" xr:uid="{00000000-0005-0000-0000-0000CC000000}"/>
    <cellStyle name="60% - Énfasis3 2 3" xfId="454" xr:uid="{00000000-0005-0000-0000-0000CD000000}"/>
    <cellStyle name="60% - Énfasis3 2 4" xfId="571" xr:uid="{00000000-0005-0000-0000-0000CE000000}"/>
    <cellStyle name="60% - Énfasis3 2 5" xfId="621" xr:uid="{00000000-0005-0000-0000-0000CF000000}"/>
    <cellStyle name="60% - Énfasis3 2 6" xfId="705" xr:uid="{00000000-0005-0000-0000-0000D0000000}"/>
    <cellStyle name="60% - Énfasis3 3" xfId="366" xr:uid="{00000000-0005-0000-0000-0000D1000000}"/>
    <cellStyle name="60% - Énfasis3 4" xfId="412" xr:uid="{00000000-0005-0000-0000-0000D2000000}"/>
    <cellStyle name="60% - Énfasis3 5" xfId="516" xr:uid="{00000000-0005-0000-0000-0000D3000000}"/>
    <cellStyle name="60% - Énfasis3 6" xfId="491" xr:uid="{00000000-0005-0000-0000-0000D4000000}"/>
    <cellStyle name="60% - Énfasis3 7" xfId="662" xr:uid="{00000000-0005-0000-0000-0000D5000000}"/>
    <cellStyle name="60% - Énfasis4" xfId="1523" builtinId="44" customBuiltin="1"/>
    <cellStyle name="60% - Énfasis4 2" xfId="30" xr:uid="{00000000-0005-0000-0000-0000D6000000}"/>
    <cellStyle name="60% - Énfasis4 2 2" xfId="319" xr:uid="{00000000-0005-0000-0000-0000D7000000}"/>
    <cellStyle name="60% - Énfasis4 2 3" xfId="455" xr:uid="{00000000-0005-0000-0000-0000D8000000}"/>
    <cellStyle name="60% - Énfasis4 2 4" xfId="572" xr:uid="{00000000-0005-0000-0000-0000D9000000}"/>
    <cellStyle name="60% - Énfasis4 2 5" xfId="622" xr:uid="{00000000-0005-0000-0000-0000DA000000}"/>
    <cellStyle name="60% - Énfasis4 2 6" xfId="706" xr:uid="{00000000-0005-0000-0000-0000DB000000}"/>
    <cellStyle name="60% - Énfasis4 3" xfId="367" xr:uid="{00000000-0005-0000-0000-0000DC000000}"/>
    <cellStyle name="60% - Énfasis4 4" xfId="413" xr:uid="{00000000-0005-0000-0000-0000DD000000}"/>
    <cellStyle name="60% - Énfasis4 5" xfId="517" xr:uid="{00000000-0005-0000-0000-0000DE000000}"/>
    <cellStyle name="60% - Énfasis4 6" xfId="552" xr:uid="{00000000-0005-0000-0000-0000DF000000}"/>
    <cellStyle name="60% - Énfasis4 7" xfId="663" xr:uid="{00000000-0005-0000-0000-0000E0000000}"/>
    <cellStyle name="60% - Énfasis5" xfId="1527" builtinId="48" customBuiltin="1"/>
    <cellStyle name="60% - Énfasis5 2" xfId="31" xr:uid="{00000000-0005-0000-0000-0000E1000000}"/>
    <cellStyle name="60% - Énfasis5 2 2" xfId="320" xr:uid="{00000000-0005-0000-0000-0000E2000000}"/>
    <cellStyle name="60% - Énfasis5 2 3" xfId="456" xr:uid="{00000000-0005-0000-0000-0000E3000000}"/>
    <cellStyle name="60% - Énfasis5 2 4" xfId="573" xr:uid="{00000000-0005-0000-0000-0000E4000000}"/>
    <cellStyle name="60% - Énfasis5 2 5" xfId="623" xr:uid="{00000000-0005-0000-0000-0000E5000000}"/>
    <cellStyle name="60% - Énfasis5 2 6" xfId="707" xr:uid="{00000000-0005-0000-0000-0000E6000000}"/>
    <cellStyle name="60% - Énfasis5 3" xfId="368" xr:uid="{00000000-0005-0000-0000-0000E7000000}"/>
    <cellStyle name="60% - Énfasis5 4" xfId="414" xr:uid="{00000000-0005-0000-0000-0000E8000000}"/>
    <cellStyle name="60% - Énfasis5 5" xfId="518" xr:uid="{00000000-0005-0000-0000-0000E9000000}"/>
    <cellStyle name="60% - Énfasis5 6" xfId="490" xr:uid="{00000000-0005-0000-0000-0000EA000000}"/>
    <cellStyle name="60% - Énfasis5 7" xfId="664" xr:uid="{00000000-0005-0000-0000-0000EB000000}"/>
    <cellStyle name="60% - Énfasis6" xfId="1531" builtinId="52" customBuiltin="1"/>
    <cellStyle name="60% - Énfasis6 2" xfId="32" xr:uid="{00000000-0005-0000-0000-0000EC000000}"/>
    <cellStyle name="60% - Énfasis6 2 2" xfId="321" xr:uid="{00000000-0005-0000-0000-0000ED000000}"/>
    <cellStyle name="60% - Énfasis6 2 3" xfId="457" xr:uid="{00000000-0005-0000-0000-0000EE000000}"/>
    <cellStyle name="60% - Énfasis6 2 4" xfId="574" xr:uid="{00000000-0005-0000-0000-0000EF000000}"/>
    <cellStyle name="60% - Énfasis6 2 5" xfId="624" xr:uid="{00000000-0005-0000-0000-0000F0000000}"/>
    <cellStyle name="60% - Énfasis6 2 6" xfId="708" xr:uid="{00000000-0005-0000-0000-0000F1000000}"/>
    <cellStyle name="60% - Énfasis6 3" xfId="369" xr:uid="{00000000-0005-0000-0000-0000F2000000}"/>
    <cellStyle name="60% - Énfasis6 4" xfId="415" xr:uid="{00000000-0005-0000-0000-0000F3000000}"/>
    <cellStyle name="60% - Énfasis6 5" xfId="519" xr:uid="{00000000-0005-0000-0000-0000F4000000}"/>
    <cellStyle name="60% - Énfasis6 6" xfId="489" xr:uid="{00000000-0005-0000-0000-0000F5000000}"/>
    <cellStyle name="60% - Énfasis6 7" xfId="665" xr:uid="{00000000-0005-0000-0000-0000F6000000}"/>
    <cellStyle name="Buena 2" xfId="33" xr:uid="{00000000-0005-0000-0000-0000F7000000}"/>
    <cellStyle name="Buena 2 2" xfId="322" xr:uid="{00000000-0005-0000-0000-0000F8000000}"/>
    <cellStyle name="Buena 2 3" xfId="458" xr:uid="{00000000-0005-0000-0000-0000F9000000}"/>
    <cellStyle name="Buena 2 4" xfId="575" xr:uid="{00000000-0005-0000-0000-0000FA000000}"/>
    <cellStyle name="Buena 2 5" xfId="625" xr:uid="{00000000-0005-0000-0000-0000FB000000}"/>
    <cellStyle name="Buena 2 6" xfId="709" xr:uid="{00000000-0005-0000-0000-0000FC000000}"/>
    <cellStyle name="Buena 3" xfId="370" xr:uid="{00000000-0005-0000-0000-0000FD000000}"/>
    <cellStyle name="Buena 4" xfId="416" xr:uid="{00000000-0005-0000-0000-0000FE000000}"/>
    <cellStyle name="Buena 5" xfId="520" xr:uid="{00000000-0005-0000-0000-0000FF000000}"/>
    <cellStyle name="Buena 6" xfId="488" xr:uid="{00000000-0005-0000-0000-000000010000}"/>
    <cellStyle name="Buena 7" xfId="666" xr:uid="{00000000-0005-0000-0000-000001010000}"/>
    <cellStyle name="Bueno" xfId="1496" builtinId="26" customBuiltin="1"/>
    <cellStyle name="Cálculo" xfId="1501" builtinId="22" customBuiltin="1"/>
    <cellStyle name="Cálculo 2" xfId="34" xr:uid="{00000000-0005-0000-0000-000003010000}"/>
    <cellStyle name="Cálculo 2 2" xfId="323" xr:uid="{00000000-0005-0000-0000-000004010000}"/>
    <cellStyle name="Cálculo 2 3" xfId="459" xr:uid="{00000000-0005-0000-0000-000005010000}"/>
    <cellStyle name="Cálculo 2 4" xfId="576" xr:uid="{00000000-0005-0000-0000-000006010000}"/>
    <cellStyle name="Cálculo 2 5" xfId="626" xr:uid="{00000000-0005-0000-0000-000007010000}"/>
    <cellStyle name="Cálculo 2 6" xfId="710" xr:uid="{00000000-0005-0000-0000-000008010000}"/>
    <cellStyle name="Cálculo 3" xfId="371" xr:uid="{00000000-0005-0000-0000-000009010000}"/>
    <cellStyle name="Cálculo 4" xfId="417" xr:uid="{00000000-0005-0000-0000-00000A010000}"/>
    <cellStyle name="Cálculo 5" xfId="521" xr:uid="{00000000-0005-0000-0000-00000B010000}"/>
    <cellStyle name="Cálculo 6" xfId="487" xr:uid="{00000000-0005-0000-0000-00000C010000}"/>
    <cellStyle name="Cálculo 7" xfId="667" xr:uid="{00000000-0005-0000-0000-00000D010000}"/>
    <cellStyle name="Celda de comprobación" xfId="1503" builtinId="23" customBuiltin="1"/>
    <cellStyle name="Celda de comprobación 2" xfId="35" xr:uid="{00000000-0005-0000-0000-00000E010000}"/>
    <cellStyle name="Celda de comprobación 2 2" xfId="324" xr:uid="{00000000-0005-0000-0000-00000F010000}"/>
    <cellStyle name="Celda de comprobación 2 3" xfId="460" xr:uid="{00000000-0005-0000-0000-000010010000}"/>
    <cellStyle name="Celda de comprobación 2 4" xfId="577" xr:uid="{00000000-0005-0000-0000-000011010000}"/>
    <cellStyle name="Celda de comprobación 2 5" xfId="627" xr:uid="{00000000-0005-0000-0000-000012010000}"/>
    <cellStyle name="Celda de comprobación 2 6" xfId="711" xr:uid="{00000000-0005-0000-0000-000013010000}"/>
    <cellStyle name="Celda de comprobación 3" xfId="372" xr:uid="{00000000-0005-0000-0000-000014010000}"/>
    <cellStyle name="Celda de comprobación 4" xfId="418" xr:uid="{00000000-0005-0000-0000-000015010000}"/>
    <cellStyle name="Celda de comprobación 5" xfId="522" xr:uid="{00000000-0005-0000-0000-000016010000}"/>
    <cellStyle name="Celda de comprobación 6" xfId="551" xr:uid="{00000000-0005-0000-0000-000017010000}"/>
    <cellStyle name="Celda de comprobación 7" xfId="668" xr:uid="{00000000-0005-0000-0000-000018010000}"/>
    <cellStyle name="Celda vinculada" xfId="1502" builtinId="24" customBuiltin="1"/>
    <cellStyle name="Celda vinculada 2" xfId="36" xr:uid="{00000000-0005-0000-0000-000019010000}"/>
    <cellStyle name="Celda vinculada 2 2" xfId="325" xr:uid="{00000000-0005-0000-0000-00001A010000}"/>
    <cellStyle name="Celda vinculada 2 3" xfId="461" xr:uid="{00000000-0005-0000-0000-00001B010000}"/>
    <cellStyle name="Celda vinculada 2 4" xfId="578" xr:uid="{00000000-0005-0000-0000-00001C010000}"/>
    <cellStyle name="Celda vinculada 2 5" xfId="628" xr:uid="{00000000-0005-0000-0000-00001D010000}"/>
    <cellStyle name="Celda vinculada 2 6" xfId="712" xr:uid="{00000000-0005-0000-0000-00001E010000}"/>
    <cellStyle name="Celda vinculada 3" xfId="373" xr:uid="{00000000-0005-0000-0000-00001F010000}"/>
    <cellStyle name="Celda vinculada 4" xfId="419" xr:uid="{00000000-0005-0000-0000-000020010000}"/>
    <cellStyle name="Celda vinculada 5" xfId="523" xr:uid="{00000000-0005-0000-0000-000021010000}"/>
    <cellStyle name="Celda vinculada 6" xfId="486" xr:uid="{00000000-0005-0000-0000-000022010000}"/>
    <cellStyle name="Celda vinculada 7" xfId="669" xr:uid="{00000000-0005-0000-0000-000023010000}"/>
    <cellStyle name="Encabezado 1" xfId="1492" builtinId="16" customBuiltin="1"/>
    <cellStyle name="Encabezado 4" xfId="1495" builtinId="19" customBuiltin="1"/>
    <cellStyle name="Encabezado 4 2" xfId="37" xr:uid="{00000000-0005-0000-0000-000024010000}"/>
    <cellStyle name="Encabezado 4 2 2" xfId="326" xr:uid="{00000000-0005-0000-0000-000025010000}"/>
    <cellStyle name="Encabezado 4 2 3" xfId="462" xr:uid="{00000000-0005-0000-0000-000026010000}"/>
    <cellStyle name="Encabezado 4 2 4" xfId="579" xr:uid="{00000000-0005-0000-0000-000027010000}"/>
    <cellStyle name="Encabezado 4 2 5" xfId="629" xr:uid="{00000000-0005-0000-0000-000028010000}"/>
    <cellStyle name="Encabezado 4 2 6" xfId="713" xr:uid="{00000000-0005-0000-0000-000029010000}"/>
    <cellStyle name="Encabezado 4 3" xfId="374" xr:uid="{00000000-0005-0000-0000-00002A010000}"/>
    <cellStyle name="Encabezado 4 4" xfId="420" xr:uid="{00000000-0005-0000-0000-00002B010000}"/>
    <cellStyle name="Encabezado 4 5" xfId="524" xr:uid="{00000000-0005-0000-0000-00002C010000}"/>
    <cellStyle name="Encabezado 4 6" xfId="550" xr:uid="{00000000-0005-0000-0000-00002D010000}"/>
    <cellStyle name="Encabezado 4 7" xfId="670" xr:uid="{00000000-0005-0000-0000-00002E010000}"/>
    <cellStyle name="Énfasis1" xfId="1508" builtinId="29" customBuiltin="1"/>
    <cellStyle name="Énfasis1 2" xfId="38" xr:uid="{00000000-0005-0000-0000-00002F010000}"/>
    <cellStyle name="Énfasis1 2 2" xfId="327" xr:uid="{00000000-0005-0000-0000-000030010000}"/>
    <cellStyle name="Énfasis1 2 3" xfId="463" xr:uid="{00000000-0005-0000-0000-000031010000}"/>
    <cellStyle name="Énfasis1 2 4" xfId="580" xr:uid="{00000000-0005-0000-0000-000032010000}"/>
    <cellStyle name="Énfasis1 2 5" xfId="630" xr:uid="{00000000-0005-0000-0000-000033010000}"/>
    <cellStyle name="Énfasis1 2 6" xfId="714" xr:uid="{00000000-0005-0000-0000-000034010000}"/>
    <cellStyle name="Énfasis1 3" xfId="375" xr:uid="{00000000-0005-0000-0000-000035010000}"/>
    <cellStyle name="Énfasis1 4" xfId="421" xr:uid="{00000000-0005-0000-0000-000036010000}"/>
    <cellStyle name="Énfasis1 5" xfId="525" xr:uid="{00000000-0005-0000-0000-000037010000}"/>
    <cellStyle name="Énfasis1 6" xfId="485" xr:uid="{00000000-0005-0000-0000-000038010000}"/>
    <cellStyle name="Énfasis1 7" xfId="671" xr:uid="{00000000-0005-0000-0000-000039010000}"/>
    <cellStyle name="Énfasis2" xfId="1512" builtinId="33" customBuiltin="1"/>
    <cellStyle name="Énfasis2 2" xfId="39" xr:uid="{00000000-0005-0000-0000-00003A010000}"/>
    <cellStyle name="Énfasis2 2 2" xfId="328" xr:uid="{00000000-0005-0000-0000-00003B010000}"/>
    <cellStyle name="Énfasis2 2 3" xfId="464" xr:uid="{00000000-0005-0000-0000-00003C010000}"/>
    <cellStyle name="Énfasis2 2 4" xfId="581" xr:uid="{00000000-0005-0000-0000-00003D010000}"/>
    <cellStyle name="Énfasis2 2 5" xfId="631" xr:uid="{00000000-0005-0000-0000-00003E010000}"/>
    <cellStyle name="Énfasis2 2 6" xfId="715" xr:uid="{00000000-0005-0000-0000-00003F010000}"/>
    <cellStyle name="Énfasis2 3" xfId="376" xr:uid="{00000000-0005-0000-0000-000040010000}"/>
    <cellStyle name="Énfasis2 4" xfId="422" xr:uid="{00000000-0005-0000-0000-000041010000}"/>
    <cellStyle name="Énfasis2 5" xfId="526" xr:uid="{00000000-0005-0000-0000-000042010000}"/>
    <cellStyle name="Énfasis2 6" xfId="484" xr:uid="{00000000-0005-0000-0000-000043010000}"/>
    <cellStyle name="Énfasis2 7" xfId="672" xr:uid="{00000000-0005-0000-0000-000044010000}"/>
    <cellStyle name="Énfasis3" xfId="1516" builtinId="37" customBuiltin="1"/>
    <cellStyle name="Énfasis3 2" xfId="40" xr:uid="{00000000-0005-0000-0000-000045010000}"/>
    <cellStyle name="Énfasis3 2 2" xfId="329" xr:uid="{00000000-0005-0000-0000-000046010000}"/>
    <cellStyle name="Énfasis3 2 3" xfId="465" xr:uid="{00000000-0005-0000-0000-000047010000}"/>
    <cellStyle name="Énfasis3 2 4" xfId="582" xr:uid="{00000000-0005-0000-0000-000048010000}"/>
    <cellStyle name="Énfasis3 2 5" xfId="632" xr:uid="{00000000-0005-0000-0000-000049010000}"/>
    <cellStyle name="Énfasis3 2 6" xfId="716" xr:uid="{00000000-0005-0000-0000-00004A010000}"/>
    <cellStyle name="Énfasis3 3" xfId="377" xr:uid="{00000000-0005-0000-0000-00004B010000}"/>
    <cellStyle name="Énfasis3 4" xfId="423" xr:uid="{00000000-0005-0000-0000-00004C010000}"/>
    <cellStyle name="Énfasis3 5" xfId="527" xr:uid="{00000000-0005-0000-0000-00004D010000}"/>
    <cellStyle name="Énfasis3 6" xfId="483" xr:uid="{00000000-0005-0000-0000-00004E010000}"/>
    <cellStyle name="Énfasis3 7" xfId="673" xr:uid="{00000000-0005-0000-0000-00004F010000}"/>
    <cellStyle name="Énfasis4" xfId="1520" builtinId="41" customBuiltin="1"/>
    <cellStyle name="Énfasis4 2" xfId="41" xr:uid="{00000000-0005-0000-0000-000050010000}"/>
    <cellStyle name="Énfasis4 2 2" xfId="330" xr:uid="{00000000-0005-0000-0000-000051010000}"/>
    <cellStyle name="Énfasis4 2 3" xfId="466" xr:uid="{00000000-0005-0000-0000-000052010000}"/>
    <cellStyle name="Énfasis4 2 4" xfId="583" xr:uid="{00000000-0005-0000-0000-000053010000}"/>
    <cellStyle name="Énfasis4 2 5" xfId="633" xr:uid="{00000000-0005-0000-0000-000054010000}"/>
    <cellStyle name="Énfasis4 2 6" xfId="717" xr:uid="{00000000-0005-0000-0000-000055010000}"/>
    <cellStyle name="Énfasis4 3" xfId="378" xr:uid="{00000000-0005-0000-0000-000056010000}"/>
    <cellStyle name="Énfasis4 4" xfId="424" xr:uid="{00000000-0005-0000-0000-000057010000}"/>
    <cellStyle name="Énfasis4 5" xfId="528" xr:uid="{00000000-0005-0000-0000-000058010000}"/>
    <cellStyle name="Énfasis4 6" xfId="482" xr:uid="{00000000-0005-0000-0000-000059010000}"/>
    <cellStyle name="Énfasis4 7" xfId="674" xr:uid="{00000000-0005-0000-0000-00005A010000}"/>
    <cellStyle name="Énfasis5" xfId="1524" builtinId="45" customBuiltin="1"/>
    <cellStyle name="Énfasis5 2" xfId="42" xr:uid="{00000000-0005-0000-0000-00005B010000}"/>
    <cellStyle name="Énfasis5 2 2" xfId="331" xr:uid="{00000000-0005-0000-0000-00005C010000}"/>
    <cellStyle name="Énfasis5 2 3" xfId="467" xr:uid="{00000000-0005-0000-0000-00005D010000}"/>
    <cellStyle name="Énfasis5 2 4" xfId="584" xr:uid="{00000000-0005-0000-0000-00005E010000}"/>
    <cellStyle name="Énfasis5 2 5" xfId="634" xr:uid="{00000000-0005-0000-0000-00005F010000}"/>
    <cellStyle name="Énfasis5 2 6" xfId="718" xr:uid="{00000000-0005-0000-0000-000060010000}"/>
    <cellStyle name="Énfasis5 3" xfId="379" xr:uid="{00000000-0005-0000-0000-000061010000}"/>
    <cellStyle name="Énfasis5 4" xfId="425" xr:uid="{00000000-0005-0000-0000-000062010000}"/>
    <cellStyle name="Énfasis5 5" xfId="529" xr:uid="{00000000-0005-0000-0000-000063010000}"/>
    <cellStyle name="Énfasis5 6" xfId="549" xr:uid="{00000000-0005-0000-0000-000064010000}"/>
    <cellStyle name="Énfasis5 7" xfId="675" xr:uid="{00000000-0005-0000-0000-000065010000}"/>
    <cellStyle name="Énfasis6" xfId="1528" builtinId="49" customBuiltin="1"/>
    <cellStyle name="Énfasis6 2" xfId="43" xr:uid="{00000000-0005-0000-0000-000066010000}"/>
    <cellStyle name="Énfasis6 2 2" xfId="332" xr:uid="{00000000-0005-0000-0000-000067010000}"/>
    <cellStyle name="Énfasis6 2 3" xfId="468" xr:uid="{00000000-0005-0000-0000-000068010000}"/>
    <cellStyle name="Énfasis6 2 4" xfId="585" xr:uid="{00000000-0005-0000-0000-000069010000}"/>
    <cellStyle name="Énfasis6 2 5" xfId="635" xr:uid="{00000000-0005-0000-0000-00006A010000}"/>
    <cellStyle name="Énfasis6 2 6" xfId="719" xr:uid="{00000000-0005-0000-0000-00006B010000}"/>
    <cellStyle name="Énfasis6 3" xfId="380" xr:uid="{00000000-0005-0000-0000-00006C010000}"/>
    <cellStyle name="Énfasis6 4" xfId="426" xr:uid="{00000000-0005-0000-0000-00006D010000}"/>
    <cellStyle name="Énfasis6 5" xfId="530" xr:uid="{00000000-0005-0000-0000-00006E010000}"/>
    <cellStyle name="Énfasis6 6" xfId="481" xr:uid="{00000000-0005-0000-0000-00006F010000}"/>
    <cellStyle name="Énfasis6 7" xfId="676" xr:uid="{00000000-0005-0000-0000-000070010000}"/>
    <cellStyle name="Entrada" xfId="1499" builtinId="20" customBuiltin="1"/>
    <cellStyle name="Entrada 2" xfId="44" xr:uid="{00000000-0005-0000-0000-000071010000}"/>
    <cellStyle name="Entrada 2 2" xfId="333" xr:uid="{00000000-0005-0000-0000-000072010000}"/>
    <cellStyle name="Entrada 2 3" xfId="469" xr:uid="{00000000-0005-0000-0000-000073010000}"/>
    <cellStyle name="Entrada 2 4" xfId="586" xr:uid="{00000000-0005-0000-0000-000074010000}"/>
    <cellStyle name="Entrada 2 5" xfId="636" xr:uid="{00000000-0005-0000-0000-000075010000}"/>
    <cellStyle name="Entrada 2 6" xfId="720" xr:uid="{00000000-0005-0000-0000-000076010000}"/>
    <cellStyle name="Entrada 3" xfId="381" xr:uid="{00000000-0005-0000-0000-000077010000}"/>
    <cellStyle name="Entrada 4" xfId="427" xr:uid="{00000000-0005-0000-0000-000078010000}"/>
    <cellStyle name="Entrada 5" xfId="531" xr:uid="{00000000-0005-0000-0000-000079010000}"/>
    <cellStyle name="Entrada 6" xfId="548" xr:uid="{00000000-0005-0000-0000-00007A010000}"/>
    <cellStyle name="Entrada 7" xfId="677" xr:uid="{00000000-0005-0000-0000-00007B010000}"/>
    <cellStyle name="Euro" xfId="262" xr:uid="{00000000-0005-0000-0000-00007C010000}"/>
    <cellStyle name="Euro 10" xfId="764" xr:uid="{00000000-0005-0000-0000-00007D010000}"/>
    <cellStyle name="Euro 11" xfId="765" xr:uid="{00000000-0005-0000-0000-00007E010000}"/>
    <cellStyle name="Euro 12" xfId="766" xr:uid="{00000000-0005-0000-0000-00007F010000}"/>
    <cellStyle name="Euro 13" xfId="767" xr:uid="{00000000-0005-0000-0000-000080010000}"/>
    <cellStyle name="Euro 14" xfId="768" xr:uid="{00000000-0005-0000-0000-000081010000}"/>
    <cellStyle name="Euro 15" xfId="769" xr:uid="{00000000-0005-0000-0000-000082010000}"/>
    <cellStyle name="Euro 16" xfId="770" xr:uid="{00000000-0005-0000-0000-000083010000}"/>
    <cellStyle name="Euro 17" xfId="771" xr:uid="{00000000-0005-0000-0000-000084010000}"/>
    <cellStyle name="Euro 18" xfId="772" xr:uid="{00000000-0005-0000-0000-000085010000}"/>
    <cellStyle name="Euro 19" xfId="773" xr:uid="{00000000-0005-0000-0000-000086010000}"/>
    <cellStyle name="Euro 2" xfId="382" xr:uid="{00000000-0005-0000-0000-000087010000}"/>
    <cellStyle name="Euro 2 2" xfId="775" xr:uid="{00000000-0005-0000-0000-000088010000}"/>
    <cellStyle name="Euro 2 3" xfId="776" xr:uid="{00000000-0005-0000-0000-000089010000}"/>
    <cellStyle name="Euro 2 4" xfId="777" xr:uid="{00000000-0005-0000-0000-00008A010000}"/>
    <cellStyle name="Euro 2 5" xfId="778" xr:uid="{00000000-0005-0000-0000-00008B010000}"/>
    <cellStyle name="Euro 2 6" xfId="779" xr:uid="{00000000-0005-0000-0000-00008C010000}"/>
    <cellStyle name="Euro 2 7" xfId="780" xr:uid="{00000000-0005-0000-0000-00008D010000}"/>
    <cellStyle name="Euro 2 8" xfId="774" xr:uid="{00000000-0005-0000-0000-00008E010000}"/>
    <cellStyle name="Euro 20" xfId="781" xr:uid="{00000000-0005-0000-0000-00008F010000}"/>
    <cellStyle name="Euro 21" xfId="782" xr:uid="{00000000-0005-0000-0000-000090010000}"/>
    <cellStyle name="Euro 22" xfId="783" xr:uid="{00000000-0005-0000-0000-000091010000}"/>
    <cellStyle name="Euro 23" xfId="784" xr:uid="{00000000-0005-0000-0000-000092010000}"/>
    <cellStyle name="Euro 24" xfId="785" xr:uid="{00000000-0005-0000-0000-000093010000}"/>
    <cellStyle name="Euro 25" xfId="786" xr:uid="{00000000-0005-0000-0000-000094010000}"/>
    <cellStyle name="Euro 26" xfId="787" xr:uid="{00000000-0005-0000-0000-000095010000}"/>
    <cellStyle name="Euro 27" xfId="788" xr:uid="{00000000-0005-0000-0000-000096010000}"/>
    <cellStyle name="Euro 28" xfId="789" xr:uid="{00000000-0005-0000-0000-000097010000}"/>
    <cellStyle name="Euro 29" xfId="790" xr:uid="{00000000-0005-0000-0000-000098010000}"/>
    <cellStyle name="Euro 3" xfId="739" xr:uid="{00000000-0005-0000-0000-000099010000}"/>
    <cellStyle name="Euro 3 2" xfId="791" xr:uid="{00000000-0005-0000-0000-00009A010000}"/>
    <cellStyle name="Euro 3 3" xfId="758" xr:uid="{00000000-0005-0000-0000-00009B010000}"/>
    <cellStyle name="Euro 30" xfId="792" xr:uid="{00000000-0005-0000-0000-00009C010000}"/>
    <cellStyle name="Euro 31" xfId="793" xr:uid="{00000000-0005-0000-0000-00009D010000}"/>
    <cellStyle name="Euro 32" xfId="763" xr:uid="{00000000-0005-0000-0000-00009E010000}"/>
    <cellStyle name="Euro 33" xfId="824" xr:uid="{00000000-0005-0000-0000-00009F010000}"/>
    <cellStyle name="Euro 34" xfId="1006" xr:uid="{00000000-0005-0000-0000-0000A0010000}"/>
    <cellStyle name="Euro 4" xfId="794" xr:uid="{00000000-0005-0000-0000-0000A1010000}"/>
    <cellStyle name="Euro 4 10" xfId="795" xr:uid="{00000000-0005-0000-0000-0000A2010000}"/>
    <cellStyle name="Euro 4 11" xfId="796" xr:uid="{00000000-0005-0000-0000-0000A3010000}"/>
    <cellStyle name="Euro 4 12" xfId="797" xr:uid="{00000000-0005-0000-0000-0000A4010000}"/>
    <cellStyle name="Euro 4 13" xfId="798" xr:uid="{00000000-0005-0000-0000-0000A5010000}"/>
    <cellStyle name="Euro 4 14" xfId="799" xr:uid="{00000000-0005-0000-0000-0000A6010000}"/>
    <cellStyle name="Euro 4 15" xfId="800" xr:uid="{00000000-0005-0000-0000-0000A7010000}"/>
    <cellStyle name="Euro 4 16" xfId="801" xr:uid="{00000000-0005-0000-0000-0000A8010000}"/>
    <cellStyle name="Euro 4 17" xfId="802" xr:uid="{00000000-0005-0000-0000-0000A9010000}"/>
    <cellStyle name="Euro 4 2" xfId="803" xr:uid="{00000000-0005-0000-0000-0000AA010000}"/>
    <cellStyle name="Euro 4 3" xfId="804" xr:uid="{00000000-0005-0000-0000-0000AB010000}"/>
    <cellStyle name="Euro 4 4" xfId="805" xr:uid="{00000000-0005-0000-0000-0000AC010000}"/>
    <cellStyle name="Euro 4 5" xfId="806" xr:uid="{00000000-0005-0000-0000-0000AD010000}"/>
    <cellStyle name="Euro 4 6" xfId="807" xr:uid="{00000000-0005-0000-0000-0000AE010000}"/>
    <cellStyle name="Euro 4 7" xfId="808" xr:uid="{00000000-0005-0000-0000-0000AF010000}"/>
    <cellStyle name="Euro 4 8" xfId="809" xr:uid="{00000000-0005-0000-0000-0000B0010000}"/>
    <cellStyle name="Euro 4 9" xfId="810" xr:uid="{00000000-0005-0000-0000-0000B1010000}"/>
    <cellStyle name="Euro 5" xfId="811" xr:uid="{00000000-0005-0000-0000-0000B2010000}"/>
    <cellStyle name="Euro 6" xfId="812" xr:uid="{00000000-0005-0000-0000-0000B3010000}"/>
    <cellStyle name="Euro 7" xfId="813" xr:uid="{00000000-0005-0000-0000-0000B4010000}"/>
    <cellStyle name="Euro 8" xfId="814" xr:uid="{00000000-0005-0000-0000-0000B5010000}"/>
    <cellStyle name="Euro 9" xfId="815" xr:uid="{00000000-0005-0000-0000-0000B6010000}"/>
    <cellStyle name="ƒ" xfId="263" xr:uid="{00000000-0005-0000-0000-0000B7010000}"/>
    <cellStyle name="F#1" xfId="740" xr:uid="{00000000-0005-0000-0000-0000B8010000}"/>
    <cellStyle name="F#2" xfId="741" xr:uid="{00000000-0005-0000-0000-0000B9010000}"/>
    <cellStyle name="F#3" xfId="742" xr:uid="{00000000-0005-0000-0000-0000BA010000}"/>
    <cellStyle name="F#4" xfId="743" xr:uid="{00000000-0005-0000-0000-0000BB010000}"/>
    <cellStyle name="F#5" xfId="744" xr:uid="{00000000-0005-0000-0000-0000BC010000}"/>
    <cellStyle name="F#6" xfId="745" xr:uid="{00000000-0005-0000-0000-0000BD010000}"/>
    <cellStyle name="F%1" xfId="746" xr:uid="{00000000-0005-0000-0000-0000BE010000}"/>
    <cellStyle name="F%2" xfId="747" xr:uid="{00000000-0005-0000-0000-0000BF010000}"/>
    <cellStyle name="F%2 2" xfId="759" xr:uid="{00000000-0005-0000-0000-0000C0010000}"/>
    <cellStyle name="F%2 3" xfId="826" xr:uid="{00000000-0005-0000-0000-0000C1010000}"/>
    <cellStyle name="F%3" xfId="748" xr:uid="{00000000-0005-0000-0000-0000C2010000}"/>
    <cellStyle name="F%3 2" xfId="760" xr:uid="{00000000-0005-0000-0000-0000C3010000}"/>
    <cellStyle name="F%3 3" xfId="827" xr:uid="{00000000-0005-0000-0000-0000C4010000}"/>
    <cellStyle name="F%4" xfId="749" xr:uid="{00000000-0005-0000-0000-0000C5010000}"/>
    <cellStyle name="F%5" xfId="750" xr:uid="{00000000-0005-0000-0000-0000C6010000}"/>
    <cellStyle name="ƒ_Cuadros cap II dic2001 fiscal (revisión)" xfId="264" xr:uid="{00000000-0005-0000-0000-0000C7010000}"/>
    <cellStyle name="ƒ_Cuadros cap II jun01" xfId="265" xr:uid="{00000000-0005-0000-0000-0000C8010000}"/>
    <cellStyle name="ƒ_Cuadros Cap III MAR02" xfId="266" xr:uid="{00000000-0005-0000-0000-0000C9010000}"/>
    <cellStyle name="ƒ_Cuadros Cap III MAR02 2" xfId="334" xr:uid="{00000000-0005-0000-0000-0000CA010000}"/>
    <cellStyle name="ƒ_Cuadros capIV Jul01" xfId="267" xr:uid="{00000000-0005-0000-0000-0000CB010000}"/>
    <cellStyle name="ƒ_Cuadros capIV Jul01 2" xfId="335" xr:uid="{00000000-0005-0000-0000-0000CC010000}"/>
    <cellStyle name="Hipervínculo 2" xfId="155" xr:uid="{00000000-0005-0000-0000-0000CD010000}"/>
    <cellStyle name="Hipervínculo 2 2" xfId="916" xr:uid="{00000000-0005-0000-0000-0000CE010000}"/>
    <cellStyle name="Hipervínculo 2 3" xfId="751" xr:uid="{00000000-0005-0000-0000-0000CF010000}"/>
    <cellStyle name="Hipervínculo 3" xfId="754" xr:uid="{00000000-0005-0000-0000-0000D0010000}"/>
    <cellStyle name="Hipervínculo 3 2" xfId="1016" xr:uid="{00000000-0005-0000-0000-0000D1010000}"/>
    <cellStyle name="Incorrecto" xfId="1497" builtinId="27" customBuiltin="1"/>
    <cellStyle name="Incorrecto 2" xfId="45" xr:uid="{00000000-0005-0000-0000-0000D3010000}"/>
    <cellStyle name="Incorrecto 2 2" xfId="336" xr:uid="{00000000-0005-0000-0000-0000D4010000}"/>
    <cellStyle name="Incorrecto 2 3" xfId="470" xr:uid="{00000000-0005-0000-0000-0000D5010000}"/>
    <cellStyle name="Incorrecto 2 4" xfId="587" xr:uid="{00000000-0005-0000-0000-0000D6010000}"/>
    <cellStyle name="Incorrecto 2 5" xfId="637" xr:uid="{00000000-0005-0000-0000-0000D7010000}"/>
    <cellStyle name="Incorrecto 2 6" xfId="721" xr:uid="{00000000-0005-0000-0000-0000D8010000}"/>
    <cellStyle name="Incorrecto 3" xfId="383" xr:uid="{00000000-0005-0000-0000-0000D9010000}"/>
    <cellStyle name="Incorrecto 4" xfId="428" xr:uid="{00000000-0005-0000-0000-0000DA010000}"/>
    <cellStyle name="Incorrecto 5" xfId="532" xr:uid="{00000000-0005-0000-0000-0000DB010000}"/>
    <cellStyle name="Incorrecto 6" xfId="394" xr:uid="{00000000-0005-0000-0000-0000DC010000}"/>
    <cellStyle name="Incorrecto 7" xfId="678" xr:uid="{00000000-0005-0000-0000-0000DD010000}"/>
    <cellStyle name="Millares" xfId="1381" builtinId="3"/>
    <cellStyle name="Millares [0] 2" xfId="732" xr:uid="{00000000-0005-0000-0000-0000DF010000}"/>
    <cellStyle name="Millares [0] 2 2" xfId="1403" xr:uid="{00000000-0005-0000-0000-0000E0010000}"/>
    <cellStyle name="Millares 10" xfId="825" xr:uid="{00000000-0005-0000-0000-0000E1010000}"/>
    <cellStyle name="Millares 11" xfId="831" xr:uid="{00000000-0005-0000-0000-0000E2010000}"/>
    <cellStyle name="Millares 12" xfId="833" xr:uid="{00000000-0005-0000-0000-0000E3010000}"/>
    <cellStyle name="Millares 13" xfId="834" xr:uid="{00000000-0005-0000-0000-0000E4010000}"/>
    <cellStyle name="Millares 13 2" xfId="1407" xr:uid="{00000000-0005-0000-0000-0000E5010000}"/>
    <cellStyle name="Millares 14" xfId="225" xr:uid="{00000000-0005-0000-0000-0000E6010000}"/>
    <cellStyle name="Millares 14 2" xfId="1169" xr:uid="{00000000-0005-0000-0000-0000E7010000}"/>
    <cellStyle name="Millares 14 2 2" xfId="1437" xr:uid="{00000000-0005-0000-0000-0000E8010000}"/>
    <cellStyle name="Millares 14 3" xfId="1398" xr:uid="{00000000-0005-0000-0000-0000E9010000}"/>
    <cellStyle name="Millares 15" xfId="273" xr:uid="{00000000-0005-0000-0000-0000EA010000}"/>
    <cellStyle name="Millares 15 2" xfId="1170" xr:uid="{00000000-0005-0000-0000-0000EB010000}"/>
    <cellStyle name="Millares 15 2 2" xfId="1438" xr:uid="{00000000-0005-0000-0000-0000EC010000}"/>
    <cellStyle name="Millares 15 3" xfId="1399" xr:uid="{00000000-0005-0000-0000-0000ED010000}"/>
    <cellStyle name="Millares 16" xfId="989" xr:uid="{00000000-0005-0000-0000-0000EE010000}"/>
    <cellStyle name="Millares 16 2" xfId="1420" xr:uid="{00000000-0005-0000-0000-0000EF010000}"/>
    <cellStyle name="Millares 17" xfId="992" xr:uid="{00000000-0005-0000-0000-0000F0010000}"/>
    <cellStyle name="Millares 17 2" xfId="1422" xr:uid="{00000000-0005-0000-0000-0000F1010000}"/>
    <cellStyle name="Millares 18" xfId="991" xr:uid="{00000000-0005-0000-0000-0000F2010000}"/>
    <cellStyle name="Millares 18 2" xfId="65" xr:uid="{00000000-0005-0000-0000-0000F3010000}"/>
    <cellStyle name="Millares 18 2 2" xfId="1386" xr:uid="{00000000-0005-0000-0000-0000F4010000}"/>
    <cellStyle name="Millares 18 3" xfId="1421" xr:uid="{00000000-0005-0000-0000-0000F5010000}"/>
    <cellStyle name="Millares 19" xfId="994" xr:uid="{00000000-0005-0000-0000-0000F6010000}"/>
    <cellStyle name="Millares 19 2" xfId="1423" xr:uid="{00000000-0005-0000-0000-0000F7010000}"/>
    <cellStyle name="Millares 2" xfId="12" xr:uid="{00000000-0005-0000-0000-0000F8010000}"/>
    <cellStyle name="Millares 2 10" xfId="1385" xr:uid="{00000000-0005-0000-0000-0000F9010000}"/>
    <cellStyle name="Millares 2 2" xfId="69" xr:uid="{00000000-0005-0000-0000-0000FA010000}"/>
    <cellStyle name="Millares 2 2 2" xfId="848" xr:uid="{00000000-0005-0000-0000-0000FB010000}"/>
    <cellStyle name="Millares 2 2 2 2" xfId="1007" xr:uid="{00000000-0005-0000-0000-0000FC010000}"/>
    <cellStyle name="Millares 2 2 2 3" xfId="1409" xr:uid="{00000000-0005-0000-0000-0000FD010000}"/>
    <cellStyle name="Millares 2 2 3" xfId="269" xr:uid="{00000000-0005-0000-0000-0000FE010000}"/>
    <cellStyle name="Millares 2 2 4" xfId="1002" xr:uid="{00000000-0005-0000-0000-0000FF010000}"/>
    <cellStyle name="Millares 2 2 4 2" xfId="1426" xr:uid="{00000000-0005-0000-0000-000000020000}"/>
    <cellStyle name="Millares 2 2 5" xfId="1048" xr:uid="{00000000-0005-0000-0000-000001020000}"/>
    <cellStyle name="Millares 2 2 5 2" xfId="1436" xr:uid="{00000000-0005-0000-0000-000002020000}"/>
    <cellStyle name="Millares 2 2 6" xfId="1387" xr:uid="{00000000-0005-0000-0000-000003020000}"/>
    <cellStyle name="Millares 2 3" xfId="71" xr:uid="{00000000-0005-0000-0000-000004020000}"/>
    <cellStyle name="Millares 2 3 2" xfId="850" xr:uid="{00000000-0005-0000-0000-000005020000}"/>
    <cellStyle name="Millares 2 3 2 2" xfId="1410" xr:uid="{00000000-0005-0000-0000-000006020000}"/>
    <cellStyle name="Millares 2 3 3" xfId="429" xr:uid="{00000000-0005-0000-0000-000007020000}"/>
    <cellStyle name="Millares 2 3 4" xfId="1388" xr:uid="{00000000-0005-0000-0000-000008020000}"/>
    <cellStyle name="Millares 2 4" xfId="96" xr:uid="{00000000-0005-0000-0000-000009020000}"/>
    <cellStyle name="Millares 2 4 2" xfId="865" xr:uid="{00000000-0005-0000-0000-00000A020000}"/>
    <cellStyle name="Millares 2 4 2 2" xfId="1413" xr:uid="{00000000-0005-0000-0000-00000B020000}"/>
    <cellStyle name="Millares 2 4 3" xfId="534" xr:uid="{00000000-0005-0000-0000-00000C020000}"/>
    <cellStyle name="Millares 2 4 4" xfId="1392" xr:uid="{00000000-0005-0000-0000-00000D020000}"/>
    <cellStyle name="Millares 2 5" xfId="112" xr:uid="{00000000-0005-0000-0000-00000E020000}"/>
    <cellStyle name="Millares 2 5 2" xfId="877" xr:uid="{00000000-0005-0000-0000-00000F020000}"/>
    <cellStyle name="Millares 2 5 2 2" xfId="1415" xr:uid="{00000000-0005-0000-0000-000010020000}"/>
    <cellStyle name="Millares 2 5 3" xfId="547" xr:uid="{00000000-0005-0000-0000-000011020000}"/>
    <cellStyle name="Millares 2 5 4" xfId="1394" xr:uid="{00000000-0005-0000-0000-000012020000}"/>
    <cellStyle name="Millares 2 6" xfId="679" xr:uid="{00000000-0005-0000-0000-000013020000}"/>
    <cellStyle name="Millares 2 7" xfId="838" xr:uid="{00000000-0005-0000-0000-000014020000}"/>
    <cellStyle name="Millares 2 7 2" xfId="1408" xr:uid="{00000000-0005-0000-0000-000015020000}"/>
    <cellStyle name="Millares 2 8" xfId="268" xr:uid="{00000000-0005-0000-0000-000016020000}"/>
    <cellStyle name="Millares 2 9" xfId="1036" xr:uid="{00000000-0005-0000-0000-000017020000}"/>
    <cellStyle name="Millares 2 9 2" xfId="1435" xr:uid="{00000000-0005-0000-0000-000018020000}"/>
    <cellStyle name="Millares 20" xfId="997" xr:uid="{00000000-0005-0000-0000-000019020000}"/>
    <cellStyle name="Millares 20 2" xfId="1424" xr:uid="{00000000-0005-0000-0000-00001A020000}"/>
    <cellStyle name="Millares 21" xfId="984" xr:uid="{00000000-0005-0000-0000-00001B020000}"/>
    <cellStyle name="Millares 21 2" xfId="1318" xr:uid="{00000000-0005-0000-0000-00001C020000}"/>
    <cellStyle name="Millares 21 2 2" xfId="1443" xr:uid="{00000000-0005-0000-0000-00001D020000}"/>
    <cellStyle name="Millares 21 3" xfId="1418" xr:uid="{00000000-0005-0000-0000-00001E020000}"/>
    <cellStyle name="Millares 22" xfId="986" xr:uid="{00000000-0005-0000-0000-00001F020000}"/>
    <cellStyle name="Millares 22 2" xfId="1320" xr:uid="{00000000-0005-0000-0000-000020020000}"/>
    <cellStyle name="Millares 22 2 2" xfId="1444" xr:uid="{00000000-0005-0000-0000-000021020000}"/>
    <cellStyle name="Millares 22 3" xfId="1419" xr:uid="{00000000-0005-0000-0000-000022020000}"/>
    <cellStyle name="Millares 23" xfId="1000" xr:uid="{00000000-0005-0000-0000-000023020000}"/>
    <cellStyle name="Millares 23 2" xfId="1324" xr:uid="{00000000-0005-0000-0000-000024020000}"/>
    <cellStyle name="Millares 23 2 2" xfId="1445" xr:uid="{00000000-0005-0000-0000-000025020000}"/>
    <cellStyle name="Millares 23 3" xfId="1425" xr:uid="{00000000-0005-0000-0000-000026020000}"/>
    <cellStyle name="Millares 24" xfId="1008" xr:uid="{00000000-0005-0000-0000-000027020000}"/>
    <cellStyle name="Millares 24 2" xfId="1327" xr:uid="{00000000-0005-0000-0000-000028020000}"/>
    <cellStyle name="Millares 24 2 2" xfId="1447" xr:uid="{00000000-0005-0000-0000-000029020000}"/>
    <cellStyle name="Millares 24 3" xfId="1428" xr:uid="{00000000-0005-0000-0000-00002A020000}"/>
    <cellStyle name="Millares 25" xfId="1019" xr:uid="{00000000-0005-0000-0000-00002B020000}"/>
    <cellStyle name="Millares 25 2" xfId="1337" xr:uid="{00000000-0005-0000-0000-00002C020000}"/>
    <cellStyle name="Millares 25 2 2" xfId="1448" xr:uid="{00000000-0005-0000-0000-00002D020000}"/>
    <cellStyle name="Millares 25 3" xfId="1429" xr:uid="{00000000-0005-0000-0000-00002E020000}"/>
    <cellStyle name="Millares 26" xfId="1021" xr:uid="{00000000-0005-0000-0000-00002F020000}"/>
    <cellStyle name="Millares 26 2" xfId="1339" xr:uid="{00000000-0005-0000-0000-000030020000}"/>
    <cellStyle name="Millares 26 2 2" xfId="1449" xr:uid="{00000000-0005-0000-0000-000031020000}"/>
    <cellStyle name="Millares 26 3" xfId="1430" xr:uid="{00000000-0005-0000-0000-000032020000}"/>
    <cellStyle name="Millares 27" xfId="1023" xr:uid="{00000000-0005-0000-0000-000033020000}"/>
    <cellStyle name="Millares 27 2" xfId="1341" xr:uid="{00000000-0005-0000-0000-000034020000}"/>
    <cellStyle name="Millares 27 2 2" xfId="1450" xr:uid="{00000000-0005-0000-0000-000035020000}"/>
    <cellStyle name="Millares 27 3" xfId="1431" xr:uid="{00000000-0005-0000-0000-000036020000}"/>
    <cellStyle name="Millares 28" xfId="1025" xr:uid="{00000000-0005-0000-0000-000037020000}"/>
    <cellStyle name="Millares 28 2" xfId="1343" xr:uid="{00000000-0005-0000-0000-000038020000}"/>
    <cellStyle name="Millares 28 2 2" xfId="1451" xr:uid="{00000000-0005-0000-0000-000039020000}"/>
    <cellStyle name="Millares 28 3" xfId="1432" xr:uid="{00000000-0005-0000-0000-00003A020000}"/>
    <cellStyle name="Millares 29" xfId="1027" xr:uid="{00000000-0005-0000-0000-00003B020000}"/>
    <cellStyle name="Millares 29 2" xfId="1345" xr:uid="{00000000-0005-0000-0000-00003C020000}"/>
    <cellStyle name="Millares 29 2 2" xfId="1452" xr:uid="{00000000-0005-0000-0000-00003D020000}"/>
    <cellStyle name="Millares 29 3" xfId="1433" xr:uid="{00000000-0005-0000-0000-00003E020000}"/>
    <cellStyle name="Millares 3" xfId="46" xr:uid="{00000000-0005-0000-0000-00003F020000}"/>
    <cellStyle name="Millares 3 2" xfId="73" xr:uid="{00000000-0005-0000-0000-000040020000}"/>
    <cellStyle name="Millares 3 2 2" xfId="851" xr:uid="{00000000-0005-0000-0000-000041020000}"/>
    <cellStyle name="Millares 3 2 2 2" xfId="1411" xr:uid="{00000000-0005-0000-0000-000042020000}"/>
    <cellStyle name="Millares 3 2 3" xfId="350" xr:uid="{00000000-0005-0000-0000-000043020000}"/>
    <cellStyle name="Millares 3 2 3 2" xfId="1180" xr:uid="{00000000-0005-0000-0000-000044020000}"/>
    <cellStyle name="Millares 3 2 3 2 2" xfId="1440" xr:uid="{00000000-0005-0000-0000-000045020000}"/>
    <cellStyle name="Millares 3 2 3 3" xfId="1401" xr:uid="{00000000-0005-0000-0000-000046020000}"/>
    <cellStyle name="Millares 3 2 4" xfId="1004" xr:uid="{00000000-0005-0000-0000-000047020000}"/>
    <cellStyle name="Millares 3 2 4 2" xfId="1325" xr:uid="{00000000-0005-0000-0000-000048020000}"/>
    <cellStyle name="Millares 3 2 4 2 2" xfId="1446" xr:uid="{00000000-0005-0000-0000-000049020000}"/>
    <cellStyle name="Millares 3 2 4 3" xfId="1427" xr:uid="{00000000-0005-0000-0000-00004A020000}"/>
    <cellStyle name="Millares 3 2 5" xfId="1390" xr:uid="{00000000-0005-0000-0000-00004B020000}"/>
    <cellStyle name="Millares 3 3" xfId="90" xr:uid="{00000000-0005-0000-0000-00004C020000}"/>
    <cellStyle name="Millares 3 4" xfId="72" xr:uid="{00000000-0005-0000-0000-00004D020000}"/>
    <cellStyle name="Millares 3 4 2" xfId="1389" xr:uid="{00000000-0005-0000-0000-00004E020000}"/>
    <cellStyle name="Millares 3 5" xfId="108" xr:uid="{00000000-0005-0000-0000-00004F020000}"/>
    <cellStyle name="Millares 3 6" xfId="839" xr:uid="{00000000-0005-0000-0000-000050020000}"/>
    <cellStyle name="Millares 3 7" xfId="286" xr:uid="{00000000-0005-0000-0000-000051020000}"/>
    <cellStyle name="Millares 3 7 2" xfId="1174" xr:uid="{00000000-0005-0000-0000-000052020000}"/>
    <cellStyle name="Millares 3 7 2 2" xfId="1439" xr:uid="{00000000-0005-0000-0000-000053020000}"/>
    <cellStyle name="Millares 3 7 3" xfId="1400" xr:uid="{00000000-0005-0000-0000-000054020000}"/>
    <cellStyle name="Millares 3 8" xfId="1476" xr:uid="{00000000-0005-0000-0000-000055020000}"/>
    <cellStyle name="Millares 30" xfId="1032" xr:uid="{00000000-0005-0000-0000-000056020000}"/>
    <cellStyle name="Millares 30 2" xfId="1434" xr:uid="{00000000-0005-0000-0000-000057020000}"/>
    <cellStyle name="Millares 31" xfId="1346" xr:uid="{00000000-0005-0000-0000-000058020000}"/>
    <cellStyle name="Millares 31 2" xfId="1453" xr:uid="{00000000-0005-0000-0000-000059020000}"/>
    <cellStyle name="Millares 32" xfId="1353" xr:uid="{00000000-0005-0000-0000-00005A020000}"/>
    <cellStyle name="Millares 32 2" xfId="1456" xr:uid="{00000000-0005-0000-0000-00005B020000}"/>
    <cellStyle name="Millares 33" xfId="1189" xr:uid="{00000000-0005-0000-0000-00005C020000}"/>
    <cellStyle name="Millares 33 2" xfId="1442" xr:uid="{00000000-0005-0000-0000-00005D020000}"/>
    <cellStyle name="Millares 34" xfId="1356" xr:uid="{00000000-0005-0000-0000-00005E020000}"/>
    <cellStyle name="Millares 34 2" xfId="1457" xr:uid="{00000000-0005-0000-0000-00005F020000}"/>
    <cellStyle name="Millares 35" xfId="1350" xr:uid="{00000000-0005-0000-0000-000060020000}"/>
    <cellStyle name="Millares 35 2" xfId="1454" xr:uid="{00000000-0005-0000-0000-000061020000}"/>
    <cellStyle name="Millares 36" xfId="1359" xr:uid="{00000000-0005-0000-0000-000062020000}"/>
    <cellStyle name="Millares 36 2" xfId="1458" xr:uid="{00000000-0005-0000-0000-000063020000}"/>
    <cellStyle name="Millares 37" xfId="1351" xr:uid="{00000000-0005-0000-0000-000064020000}"/>
    <cellStyle name="Millares 37 2" xfId="1455" xr:uid="{00000000-0005-0000-0000-000065020000}"/>
    <cellStyle name="Millares 38" xfId="1186" xr:uid="{00000000-0005-0000-0000-000066020000}"/>
    <cellStyle name="Millares 38 2" xfId="1441" xr:uid="{00000000-0005-0000-0000-000067020000}"/>
    <cellStyle name="Millares 39" xfId="1365" xr:uid="{00000000-0005-0000-0000-000068020000}"/>
    <cellStyle name="Millares 39 2" xfId="1459" xr:uid="{00000000-0005-0000-0000-000069020000}"/>
    <cellStyle name="Millares 4" xfId="87" xr:uid="{00000000-0005-0000-0000-00006A020000}"/>
    <cellStyle name="Millares 4 2" xfId="761" xr:uid="{00000000-0005-0000-0000-00006B020000}"/>
    <cellStyle name="Millares 4 3" xfId="858" xr:uid="{00000000-0005-0000-0000-00006C020000}"/>
    <cellStyle name="Millares 4 3 2" xfId="1412" xr:uid="{00000000-0005-0000-0000-00006D020000}"/>
    <cellStyle name="Millares 4 4" xfId="752" xr:uid="{00000000-0005-0000-0000-00006E020000}"/>
    <cellStyle name="Millares 4 5" xfId="1391" xr:uid="{00000000-0005-0000-0000-00006F020000}"/>
    <cellStyle name="Millares 40" xfId="6" xr:uid="{00000000-0005-0000-0000-000070020000}"/>
    <cellStyle name="Millares 40 2" xfId="1384" xr:uid="{00000000-0005-0000-0000-000071020000}"/>
    <cellStyle name="Millares 41" xfId="1367" xr:uid="{00000000-0005-0000-0000-000072020000}"/>
    <cellStyle name="Millares 41 2" xfId="1460" xr:uid="{00000000-0005-0000-0000-000073020000}"/>
    <cellStyle name="Millares 42" xfId="1370" xr:uid="{00000000-0005-0000-0000-000074020000}"/>
    <cellStyle name="Millares 42 2" xfId="1461" xr:uid="{00000000-0005-0000-0000-000075020000}"/>
    <cellStyle name="Millares 43" xfId="1376" xr:uid="{00000000-0005-0000-0000-000076020000}"/>
    <cellStyle name="Millares 43 2" xfId="1465" xr:uid="{00000000-0005-0000-0000-000077020000}"/>
    <cellStyle name="Millares 44" xfId="1374" xr:uid="{00000000-0005-0000-0000-000078020000}"/>
    <cellStyle name="Millares 44 2" xfId="1463" xr:uid="{00000000-0005-0000-0000-000079020000}"/>
    <cellStyle name="Millares 45" xfId="1375" xr:uid="{00000000-0005-0000-0000-00007A020000}"/>
    <cellStyle name="Millares 45 2" xfId="1464" xr:uid="{00000000-0005-0000-0000-00007B020000}"/>
    <cellStyle name="Millares 46" xfId="1372" xr:uid="{00000000-0005-0000-0000-00007C020000}"/>
    <cellStyle name="Millares 46 2" xfId="1462" xr:uid="{00000000-0005-0000-0000-00007D020000}"/>
    <cellStyle name="Millares 47" xfId="1466" xr:uid="{00000000-0005-0000-0000-00007E020000}"/>
    <cellStyle name="Millares 48" xfId="1468" xr:uid="{00000000-0005-0000-0000-00007F020000}"/>
    <cellStyle name="Millares 49" xfId="1397" xr:uid="{00000000-0005-0000-0000-000080020000}"/>
    <cellStyle name="Millares 5" xfId="104" xr:uid="{00000000-0005-0000-0000-000081020000}"/>
    <cellStyle name="Millares 5 2" xfId="873" xr:uid="{00000000-0005-0000-0000-000082020000}"/>
    <cellStyle name="Millares 5 2 2" xfId="1414" xr:uid="{00000000-0005-0000-0000-000083020000}"/>
    <cellStyle name="Millares 5 3" xfId="816" xr:uid="{00000000-0005-0000-0000-000084020000}"/>
    <cellStyle name="Millares 5 3 2" xfId="1404" xr:uid="{00000000-0005-0000-0000-000085020000}"/>
    <cellStyle name="Millares 5 4" xfId="1393" xr:uid="{00000000-0005-0000-0000-000086020000}"/>
    <cellStyle name="Millares 50" xfId="1402" xr:uid="{00000000-0005-0000-0000-000087020000}"/>
    <cellStyle name="Millares 51" xfId="1470" xr:uid="{00000000-0005-0000-0000-000088020000}"/>
    <cellStyle name="Millares 52" xfId="1478" xr:uid="{00000000-0005-0000-0000-000089020000}"/>
    <cellStyle name="Millares 53" xfId="1479" xr:uid="{00000000-0005-0000-0000-00008A020000}"/>
    <cellStyle name="Millares 54" xfId="1482" xr:uid="{00000000-0005-0000-0000-00008B020000}"/>
    <cellStyle name="Millares 55" xfId="1483" xr:uid="{00000000-0005-0000-0000-00008C020000}"/>
    <cellStyle name="Millares 56" xfId="1480" xr:uid="{00000000-0005-0000-0000-00008D020000}"/>
    <cellStyle name="Millares 57" xfId="1481" xr:uid="{00000000-0005-0000-0000-00008E020000}"/>
    <cellStyle name="Millares 58" xfId="1486" xr:uid="{00000000-0005-0000-0000-00008F020000}"/>
    <cellStyle name="Millares 6" xfId="119" xr:uid="{00000000-0005-0000-0000-000090020000}"/>
    <cellStyle name="Millares 6 2" xfId="882" xr:uid="{00000000-0005-0000-0000-000091020000}"/>
    <cellStyle name="Millares 6 2 2" xfId="1416" xr:uid="{00000000-0005-0000-0000-000092020000}"/>
    <cellStyle name="Millares 6 3" xfId="533" xr:uid="{00000000-0005-0000-0000-000093020000}"/>
    <cellStyle name="Millares 6 4" xfId="1395" xr:uid="{00000000-0005-0000-0000-000094020000}"/>
    <cellStyle name="Millares 7" xfId="157" xr:uid="{00000000-0005-0000-0000-000095020000}"/>
    <cellStyle name="Millares 7 2" xfId="917" xr:uid="{00000000-0005-0000-0000-000096020000}"/>
    <cellStyle name="Millares 7 2 2" xfId="1417" xr:uid="{00000000-0005-0000-0000-000097020000}"/>
    <cellStyle name="Millares 7 3" xfId="821" xr:uid="{00000000-0005-0000-0000-000098020000}"/>
    <cellStyle name="Millares 7 3 2" xfId="1406" xr:uid="{00000000-0005-0000-0000-000099020000}"/>
    <cellStyle name="Millares 7 4" xfId="1396" xr:uid="{00000000-0005-0000-0000-00009A020000}"/>
    <cellStyle name="Millares 8" xfId="820" xr:uid="{00000000-0005-0000-0000-00009B020000}"/>
    <cellStyle name="Millares 8 2" xfId="1405" xr:uid="{00000000-0005-0000-0000-00009C020000}"/>
    <cellStyle name="Millares 9" xfId="828" xr:uid="{00000000-0005-0000-0000-00009D020000}"/>
    <cellStyle name="Moneda 2" xfId="1467" xr:uid="{00000000-0005-0000-0000-00009E020000}"/>
    <cellStyle name="Neutral" xfId="1498" builtinId="28" customBuiltin="1"/>
    <cellStyle name="Neutral 2" xfId="47" xr:uid="{00000000-0005-0000-0000-00009F020000}"/>
    <cellStyle name="Neutral 2 2" xfId="338" xr:uid="{00000000-0005-0000-0000-0000A0020000}"/>
    <cellStyle name="Neutral 2 3" xfId="471" xr:uid="{00000000-0005-0000-0000-0000A1020000}"/>
    <cellStyle name="Neutral 2 4" xfId="588" xr:uid="{00000000-0005-0000-0000-0000A2020000}"/>
    <cellStyle name="Neutral 2 5" xfId="638" xr:uid="{00000000-0005-0000-0000-0000A3020000}"/>
    <cellStyle name="Neutral 2 6" xfId="722" xr:uid="{00000000-0005-0000-0000-0000A4020000}"/>
    <cellStyle name="Neutral 3" xfId="384" xr:uid="{00000000-0005-0000-0000-0000A5020000}"/>
    <cellStyle name="Neutral 4" xfId="430" xr:uid="{00000000-0005-0000-0000-0000A6020000}"/>
    <cellStyle name="Neutral 5" xfId="535" xr:uid="{00000000-0005-0000-0000-0000A7020000}"/>
    <cellStyle name="Neutral 6" xfId="395" xr:uid="{00000000-0005-0000-0000-0000A8020000}"/>
    <cellStyle name="Neutral 7" xfId="680" xr:uid="{00000000-0005-0000-0000-0000A9020000}"/>
    <cellStyle name="Normal" xfId="0" builtinId="0"/>
    <cellStyle name="Normal - Modelo1" xfId="270" xr:uid="{00000000-0005-0000-0000-0000AB020000}"/>
    <cellStyle name="Normal 10" xfId="62" xr:uid="{00000000-0005-0000-0000-0000AC020000}"/>
    <cellStyle name="Normal 10 2" xfId="100" xr:uid="{00000000-0005-0000-0000-0000AD020000}"/>
    <cellStyle name="Normal 10 2 2" xfId="144" xr:uid="{00000000-0005-0000-0000-0000AE020000}"/>
    <cellStyle name="Normal 10 2 2 2" xfId="215" xr:uid="{00000000-0005-0000-0000-0000AF020000}"/>
    <cellStyle name="Normal 10 2 2 2 2" xfId="975" xr:uid="{00000000-0005-0000-0000-0000B0020000}"/>
    <cellStyle name="Normal 10 2 2 2 2 2" xfId="1309" xr:uid="{00000000-0005-0000-0000-0000B1020000}"/>
    <cellStyle name="Normal 10 2 2 2 3" xfId="1160" xr:uid="{00000000-0005-0000-0000-0000B2020000}"/>
    <cellStyle name="Normal 10 2 2 3" xfId="907" xr:uid="{00000000-0005-0000-0000-0000B3020000}"/>
    <cellStyle name="Normal 10 2 2 3 2" xfId="1243" xr:uid="{00000000-0005-0000-0000-0000B4020000}"/>
    <cellStyle name="Normal 10 2 2 4" xfId="1094" xr:uid="{00000000-0005-0000-0000-0000B5020000}"/>
    <cellStyle name="Normal 10 2 3" xfId="182" xr:uid="{00000000-0005-0000-0000-0000B6020000}"/>
    <cellStyle name="Normal 10 2 3 2" xfId="942" xr:uid="{00000000-0005-0000-0000-0000B7020000}"/>
    <cellStyle name="Normal 10 2 3 2 2" xfId="1276" xr:uid="{00000000-0005-0000-0000-0000B8020000}"/>
    <cellStyle name="Normal 10 2 3 3" xfId="1127" xr:uid="{00000000-0005-0000-0000-0000B9020000}"/>
    <cellStyle name="Normal 10 2 4" xfId="869" xr:uid="{00000000-0005-0000-0000-0000BA020000}"/>
    <cellStyle name="Normal 10 2 4 2" xfId="1210" xr:uid="{00000000-0005-0000-0000-0000BB020000}"/>
    <cellStyle name="Normal 10 2 5" xfId="1061" xr:uid="{00000000-0005-0000-0000-0000BC020000}"/>
    <cellStyle name="Normal 10 2 6" xfId="1380" xr:uid="{00000000-0005-0000-0000-0000BD020000}"/>
    <cellStyle name="Normal 10 3" xfId="129" xr:uid="{00000000-0005-0000-0000-0000BE020000}"/>
    <cellStyle name="Normal 10 3 2" xfId="200" xr:uid="{00000000-0005-0000-0000-0000BF020000}"/>
    <cellStyle name="Normal 10 3 2 2" xfId="960" xr:uid="{00000000-0005-0000-0000-0000C0020000}"/>
    <cellStyle name="Normal 10 3 2 2 2" xfId="1294" xr:uid="{00000000-0005-0000-0000-0000C1020000}"/>
    <cellStyle name="Normal 10 3 2 3" xfId="1145" xr:uid="{00000000-0005-0000-0000-0000C2020000}"/>
    <cellStyle name="Normal 10 3 3" xfId="892" xr:uid="{00000000-0005-0000-0000-0000C3020000}"/>
    <cellStyle name="Normal 10 3 3 2" xfId="1228" xr:uid="{00000000-0005-0000-0000-0000C4020000}"/>
    <cellStyle name="Normal 10 3 4" xfId="1079" xr:uid="{00000000-0005-0000-0000-0000C5020000}"/>
    <cellStyle name="Normal 10 4" xfId="167" xr:uid="{00000000-0005-0000-0000-0000C6020000}"/>
    <cellStyle name="Normal 10 4 2" xfId="927" xr:uid="{00000000-0005-0000-0000-0000C7020000}"/>
    <cellStyle name="Normal 10 4 2 2" xfId="1261" xr:uid="{00000000-0005-0000-0000-0000C8020000}"/>
    <cellStyle name="Normal 10 4 3" xfId="1112" xr:uid="{00000000-0005-0000-0000-0000C9020000}"/>
    <cellStyle name="Normal 10 5" xfId="844" xr:uid="{00000000-0005-0000-0000-0000CA020000}"/>
    <cellStyle name="Normal 10 5 2" xfId="1194" xr:uid="{00000000-0005-0000-0000-0000CB020000}"/>
    <cellStyle name="Normal 10 6" xfId="734" xr:uid="{00000000-0005-0000-0000-0000CC020000}"/>
    <cellStyle name="Normal 10 7" xfId="1045" xr:uid="{00000000-0005-0000-0000-0000CD020000}"/>
    <cellStyle name="Normal 11" xfId="5" xr:uid="{00000000-0005-0000-0000-0000CE020000}"/>
    <cellStyle name="Normal 12" xfId="88" xr:uid="{00000000-0005-0000-0000-0000CF020000}"/>
    <cellStyle name="Normal 12 2" xfId="859" xr:uid="{00000000-0005-0000-0000-0000D0020000}"/>
    <cellStyle name="Normal 12 3" xfId="546" xr:uid="{00000000-0005-0000-0000-0000D1020000}"/>
    <cellStyle name="Normal 13" xfId="67" xr:uid="{00000000-0005-0000-0000-0000D2020000}"/>
    <cellStyle name="Normal 13 2" xfId="131" xr:uid="{00000000-0005-0000-0000-0000D3020000}"/>
    <cellStyle name="Normal 13 2 2" xfId="202" xr:uid="{00000000-0005-0000-0000-0000D4020000}"/>
    <cellStyle name="Normal 13 2 2 2" xfId="962" xr:uid="{00000000-0005-0000-0000-0000D5020000}"/>
    <cellStyle name="Normal 13 2 2 2 2" xfId="1296" xr:uid="{00000000-0005-0000-0000-0000D6020000}"/>
    <cellStyle name="Normal 13 2 2 3" xfId="1147" xr:uid="{00000000-0005-0000-0000-0000D7020000}"/>
    <cellStyle name="Normal 13 2 3" xfId="894" xr:uid="{00000000-0005-0000-0000-0000D8020000}"/>
    <cellStyle name="Normal 13 2 3 2" xfId="1230" xr:uid="{00000000-0005-0000-0000-0000D9020000}"/>
    <cellStyle name="Normal 13 2 4" xfId="1081" xr:uid="{00000000-0005-0000-0000-0000DA020000}"/>
    <cellStyle name="Normal 13 3" xfId="169" xr:uid="{00000000-0005-0000-0000-0000DB020000}"/>
    <cellStyle name="Normal 13 3 2" xfId="929" xr:uid="{00000000-0005-0000-0000-0000DC020000}"/>
    <cellStyle name="Normal 13 3 2 2" xfId="1263" xr:uid="{00000000-0005-0000-0000-0000DD020000}"/>
    <cellStyle name="Normal 13 3 3" xfId="1114" xr:uid="{00000000-0005-0000-0000-0000DE020000}"/>
    <cellStyle name="Normal 13 4" xfId="846" xr:uid="{00000000-0005-0000-0000-0000DF020000}"/>
    <cellStyle name="Normal 13 4 2" xfId="1196" xr:uid="{00000000-0005-0000-0000-0000E0020000}"/>
    <cellStyle name="Normal 13 5" xfId="606" xr:uid="{00000000-0005-0000-0000-0000E1020000}"/>
    <cellStyle name="Normal 13 6" xfId="1047" xr:uid="{00000000-0005-0000-0000-0000E2020000}"/>
    <cellStyle name="Normal 14" xfId="103" xr:uid="{00000000-0005-0000-0000-0000E3020000}"/>
    <cellStyle name="Normal 14 2" xfId="756" xr:uid="{00000000-0005-0000-0000-0000E4020000}"/>
    <cellStyle name="Normal 14 3" xfId="872" xr:uid="{00000000-0005-0000-0000-0000E5020000}"/>
    <cellStyle name="Normal 14 4" xfId="605" xr:uid="{00000000-0005-0000-0000-0000E6020000}"/>
    <cellStyle name="Normal 15" xfId="109" xr:uid="{00000000-0005-0000-0000-0000E7020000}"/>
    <cellStyle name="Normal 15 2" xfId="148" xr:uid="{00000000-0005-0000-0000-0000E8020000}"/>
    <cellStyle name="Normal 15 2 2" xfId="219" xr:uid="{00000000-0005-0000-0000-0000E9020000}"/>
    <cellStyle name="Normal 15 2 2 2" xfId="979" xr:uid="{00000000-0005-0000-0000-0000EA020000}"/>
    <cellStyle name="Normal 15 2 2 2 2" xfId="1313" xr:uid="{00000000-0005-0000-0000-0000EB020000}"/>
    <cellStyle name="Normal 15 2 2 3" xfId="1164" xr:uid="{00000000-0005-0000-0000-0000EC020000}"/>
    <cellStyle name="Normal 15 2 3" xfId="911" xr:uid="{00000000-0005-0000-0000-0000ED020000}"/>
    <cellStyle name="Normal 15 2 3 2" xfId="1247" xr:uid="{00000000-0005-0000-0000-0000EE020000}"/>
    <cellStyle name="Normal 15 2 4" xfId="757" xr:uid="{00000000-0005-0000-0000-0000EF020000}"/>
    <cellStyle name="Normal 15 2 5" xfId="1098" xr:uid="{00000000-0005-0000-0000-0000F0020000}"/>
    <cellStyle name="Normal 15 3" xfId="186" xr:uid="{00000000-0005-0000-0000-0000F1020000}"/>
    <cellStyle name="Normal 15 3 2" xfId="946" xr:uid="{00000000-0005-0000-0000-0000F2020000}"/>
    <cellStyle name="Normal 15 3 2 2" xfId="1280" xr:uid="{00000000-0005-0000-0000-0000F3020000}"/>
    <cellStyle name="Normal 15 3 3" xfId="1131" xr:uid="{00000000-0005-0000-0000-0000F4020000}"/>
    <cellStyle name="Normal 15 4" xfId="875" xr:uid="{00000000-0005-0000-0000-0000F5020000}"/>
    <cellStyle name="Normal 15 4 2" xfId="1214" xr:uid="{00000000-0005-0000-0000-0000F6020000}"/>
    <cellStyle name="Normal 15 5" xfId="738" xr:uid="{00000000-0005-0000-0000-0000F7020000}"/>
    <cellStyle name="Normal 15 6" xfId="1065" xr:uid="{00000000-0005-0000-0000-0000F8020000}"/>
    <cellStyle name="Normal 16" xfId="110" xr:uid="{00000000-0005-0000-0000-0000F9020000}"/>
    <cellStyle name="Normal 16 2" xfId="149" xr:uid="{00000000-0005-0000-0000-0000FA020000}"/>
    <cellStyle name="Normal 16 2 2" xfId="220" xr:uid="{00000000-0005-0000-0000-0000FB020000}"/>
    <cellStyle name="Normal 16 2 2 2" xfId="980" xr:uid="{00000000-0005-0000-0000-0000FC020000}"/>
    <cellStyle name="Normal 16 2 2 2 2" xfId="1314" xr:uid="{00000000-0005-0000-0000-0000FD020000}"/>
    <cellStyle name="Normal 16 2 2 3" xfId="1165" xr:uid="{00000000-0005-0000-0000-0000FE020000}"/>
    <cellStyle name="Normal 16 2 3" xfId="912" xr:uid="{00000000-0005-0000-0000-0000FF020000}"/>
    <cellStyle name="Normal 16 2 3 2" xfId="1248" xr:uid="{00000000-0005-0000-0000-000000030000}"/>
    <cellStyle name="Normal 16 2 4" xfId="1099" xr:uid="{00000000-0005-0000-0000-000001030000}"/>
    <cellStyle name="Normal 16 3" xfId="187" xr:uid="{00000000-0005-0000-0000-000002030000}"/>
    <cellStyle name="Normal 16 3 2" xfId="947" xr:uid="{00000000-0005-0000-0000-000003030000}"/>
    <cellStyle name="Normal 16 3 2 2" xfId="1281" xr:uid="{00000000-0005-0000-0000-000004030000}"/>
    <cellStyle name="Normal 16 3 3" xfId="1132" xr:uid="{00000000-0005-0000-0000-000005030000}"/>
    <cellStyle name="Normal 16 4" xfId="876" xr:uid="{00000000-0005-0000-0000-000006030000}"/>
    <cellStyle name="Normal 16 4 2" xfId="1215" xr:uid="{00000000-0005-0000-0000-000007030000}"/>
    <cellStyle name="Normal 16 5" xfId="755" xr:uid="{00000000-0005-0000-0000-000008030000}"/>
    <cellStyle name="Normal 16 6" xfId="1066" xr:uid="{00000000-0005-0000-0000-000009030000}"/>
    <cellStyle name="Normal 17" xfId="114" xr:uid="{00000000-0005-0000-0000-00000A030000}"/>
    <cellStyle name="Normal 17 2" xfId="150" xr:uid="{00000000-0005-0000-0000-00000B030000}"/>
    <cellStyle name="Normal 17 2 2" xfId="221" xr:uid="{00000000-0005-0000-0000-00000C030000}"/>
    <cellStyle name="Normal 17 2 2 2" xfId="981" xr:uid="{00000000-0005-0000-0000-00000D030000}"/>
    <cellStyle name="Normal 17 2 2 2 2" xfId="1315" xr:uid="{00000000-0005-0000-0000-00000E030000}"/>
    <cellStyle name="Normal 17 2 2 3" xfId="1166" xr:uid="{00000000-0005-0000-0000-00000F030000}"/>
    <cellStyle name="Normal 17 2 3" xfId="913" xr:uid="{00000000-0005-0000-0000-000010030000}"/>
    <cellStyle name="Normal 17 2 3 2" xfId="1249" xr:uid="{00000000-0005-0000-0000-000011030000}"/>
    <cellStyle name="Normal 17 2 4" xfId="1100" xr:uid="{00000000-0005-0000-0000-000012030000}"/>
    <cellStyle name="Normal 17 3" xfId="188" xr:uid="{00000000-0005-0000-0000-000013030000}"/>
    <cellStyle name="Normal 17 3 2" xfId="948" xr:uid="{00000000-0005-0000-0000-000014030000}"/>
    <cellStyle name="Normal 17 3 2 2" xfId="1282" xr:uid="{00000000-0005-0000-0000-000015030000}"/>
    <cellStyle name="Normal 17 3 3" xfId="1133" xr:uid="{00000000-0005-0000-0000-000016030000}"/>
    <cellStyle name="Normal 17 4" xfId="878" xr:uid="{00000000-0005-0000-0000-000017030000}"/>
    <cellStyle name="Normal 17 4 2" xfId="1216" xr:uid="{00000000-0005-0000-0000-000018030000}"/>
    <cellStyle name="Normal 17 5" xfId="817" xr:uid="{00000000-0005-0000-0000-000019030000}"/>
    <cellStyle name="Normal 17 6" xfId="1067" xr:uid="{00000000-0005-0000-0000-00001A030000}"/>
    <cellStyle name="Normal 18" xfId="115" xr:uid="{00000000-0005-0000-0000-00001B030000}"/>
    <cellStyle name="Normal 18 2" xfId="151" xr:uid="{00000000-0005-0000-0000-00001C030000}"/>
    <cellStyle name="Normal 18 2 2" xfId="222" xr:uid="{00000000-0005-0000-0000-00001D030000}"/>
    <cellStyle name="Normal 18 2 2 2" xfId="982" xr:uid="{00000000-0005-0000-0000-00001E030000}"/>
    <cellStyle name="Normal 18 2 2 2 2" xfId="1316" xr:uid="{00000000-0005-0000-0000-00001F030000}"/>
    <cellStyle name="Normal 18 2 2 3" xfId="1167" xr:uid="{00000000-0005-0000-0000-000020030000}"/>
    <cellStyle name="Normal 18 2 3" xfId="914" xr:uid="{00000000-0005-0000-0000-000021030000}"/>
    <cellStyle name="Normal 18 2 3 2" xfId="1250" xr:uid="{00000000-0005-0000-0000-000022030000}"/>
    <cellStyle name="Normal 18 2 4" xfId="1101" xr:uid="{00000000-0005-0000-0000-000023030000}"/>
    <cellStyle name="Normal 18 3" xfId="189" xr:uid="{00000000-0005-0000-0000-000024030000}"/>
    <cellStyle name="Normal 18 3 2" xfId="949" xr:uid="{00000000-0005-0000-0000-000025030000}"/>
    <cellStyle name="Normal 18 3 2 2" xfId="1283" xr:uid="{00000000-0005-0000-0000-000026030000}"/>
    <cellStyle name="Normal 18 3 3" xfId="1134" xr:uid="{00000000-0005-0000-0000-000027030000}"/>
    <cellStyle name="Normal 18 4" xfId="879" xr:uid="{00000000-0005-0000-0000-000028030000}"/>
    <cellStyle name="Normal 18 4 2" xfId="1217" xr:uid="{00000000-0005-0000-0000-000029030000}"/>
    <cellStyle name="Normal 18 5" xfId="822" xr:uid="{00000000-0005-0000-0000-00002A030000}"/>
    <cellStyle name="Normal 18 6" xfId="1068" xr:uid="{00000000-0005-0000-0000-00002B030000}"/>
    <cellStyle name="Normal 19" xfId="116" xr:uid="{00000000-0005-0000-0000-00002C030000}"/>
    <cellStyle name="Normal 19 2" xfId="190" xr:uid="{00000000-0005-0000-0000-00002D030000}"/>
    <cellStyle name="Normal 19 2 2" xfId="950" xr:uid="{00000000-0005-0000-0000-00002E030000}"/>
    <cellStyle name="Normal 19 2 2 2" xfId="1284" xr:uid="{00000000-0005-0000-0000-00002F030000}"/>
    <cellStyle name="Normal 19 2 3" xfId="1135" xr:uid="{00000000-0005-0000-0000-000030030000}"/>
    <cellStyle name="Normal 19 3" xfId="880" xr:uid="{00000000-0005-0000-0000-000031030000}"/>
    <cellStyle name="Normal 19 3 2" xfId="1218" xr:uid="{00000000-0005-0000-0000-000032030000}"/>
    <cellStyle name="Normal 19 4" xfId="823" xr:uid="{00000000-0005-0000-0000-000033030000}"/>
    <cellStyle name="Normal 19 5" xfId="1069" xr:uid="{00000000-0005-0000-0000-000034030000}"/>
    <cellStyle name="Normal 2" xfId="4" xr:uid="{00000000-0005-0000-0000-000035030000}"/>
    <cellStyle name="Normal 2 2" xfId="8" xr:uid="{00000000-0005-0000-0000-000036030000}"/>
    <cellStyle name="Normal 2 2 2" xfId="85" xr:uid="{00000000-0005-0000-0000-000037030000}"/>
    <cellStyle name="Normal 2 2 3" xfId="74" xr:uid="{00000000-0005-0000-0000-000038030000}"/>
    <cellStyle name="Normal 2 2 4" xfId="106" xr:uid="{00000000-0005-0000-0000-000039030000}"/>
    <cellStyle name="Normal 2 2 5" xfId="835" xr:uid="{00000000-0005-0000-0000-00003A030000}"/>
    <cellStyle name="Normal 2 2 6" xfId="1473" xr:uid="{00000000-0005-0000-0000-00003B030000}"/>
    <cellStyle name="Normal 2 3" xfId="75" xr:uid="{00000000-0005-0000-0000-00003C030000}"/>
    <cellStyle name="Normal 2 3 2" xfId="76" xr:uid="{00000000-0005-0000-0000-00003D030000}"/>
    <cellStyle name="Normal 2 3 3" xfId="132" xr:uid="{00000000-0005-0000-0000-00003E030000}"/>
    <cellStyle name="Normal 2 3 3 2" xfId="203" xr:uid="{00000000-0005-0000-0000-00003F030000}"/>
    <cellStyle name="Normal 2 3 3 2 2" xfId="963" xr:uid="{00000000-0005-0000-0000-000040030000}"/>
    <cellStyle name="Normal 2 3 3 2 2 2" xfId="1297" xr:uid="{00000000-0005-0000-0000-000041030000}"/>
    <cellStyle name="Normal 2 3 3 2 3" xfId="1148" xr:uid="{00000000-0005-0000-0000-000042030000}"/>
    <cellStyle name="Normal 2 3 3 3" xfId="895" xr:uid="{00000000-0005-0000-0000-000043030000}"/>
    <cellStyle name="Normal 2 3 3 3 2" xfId="1231" xr:uid="{00000000-0005-0000-0000-000044030000}"/>
    <cellStyle name="Normal 2 3 3 4" xfId="1082" xr:uid="{00000000-0005-0000-0000-000045030000}"/>
    <cellStyle name="Normal 2 3 4" xfId="170" xr:uid="{00000000-0005-0000-0000-000046030000}"/>
    <cellStyle name="Normal 2 3 4 2" xfId="930" xr:uid="{00000000-0005-0000-0000-000047030000}"/>
    <cellStyle name="Normal 2 3 4 2 2" xfId="1264" xr:uid="{00000000-0005-0000-0000-000048030000}"/>
    <cellStyle name="Normal 2 3 4 3" xfId="1115" xr:uid="{00000000-0005-0000-0000-000049030000}"/>
    <cellStyle name="Normal 2 3 5" xfId="852" xr:uid="{00000000-0005-0000-0000-00004A030000}"/>
    <cellStyle name="Normal 2 3 5 2" xfId="1198" xr:uid="{00000000-0005-0000-0000-00004B030000}"/>
    <cellStyle name="Normal 2 3 6" xfId="1049" xr:uid="{00000000-0005-0000-0000-00004C030000}"/>
    <cellStyle name="Normal 2 4" xfId="70" xr:uid="{00000000-0005-0000-0000-00004D030000}"/>
    <cellStyle name="Normal 2 4 2" xfId="849" xr:uid="{00000000-0005-0000-0000-00004E030000}"/>
    <cellStyle name="Normal 2 4 3" xfId="536" xr:uid="{00000000-0005-0000-0000-00004F030000}"/>
    <cellStyle name="Normal 2 4 4" xfId="1475" xr:uid="{00000000-0005-0000-0000-000050030000}"/>
    <cellStyle name="Normal 2 5" xfId="156" xr:uid="{00000000-0005-0000-0000-000051030000}"/>
    <cellStyle name="Normal 2 6" xfId="681" xr:uid="{00000000-0005-0000-0000-000052030000}"/>
    <cellStyle name="Normal 2 7" xfId="1031" xr:uid="{00000000-0005-0000-0000-000053030000}"/>
    <cellStyle name="Normal 2 8" xfId="1472" xr:uid="{00000000-0005-0000-0000-000054030000}"/>
    <cellStyle name="Normal 20" xfId="117" xr:uid="{00000000-0005-0000-0000-000055030000}"/>
    <cellStyle name="Normal 20 2" xfId="881" xr:uid="{00000000-0005-0000-0000-000056030000}"/>
    <cellStyle name="Normal 20 3" xfId="830" xr:uid="{00000000-0005-0000-0000-000057030000}"/>
    <cellStyle name="Normal 21" xfId="152" xr:uid="{00000000-0005-0000-0000-000058030000}"/>
    <cellStyle name="Normal 21 2" xfId="223" xr:uid="{00000000-0005-0000-0000-000059030000}"/>
    <cellStyle name="Normal 22" xfId="153" xr:uid="{00000000-0005-0000-0000-00005A030000}"/>
    <cellStyle name="Normal 22 2" xfId="915" xr:uid="{00000000-0005-0000-0000-00005B030000}"/>
    <cellStyle name="Normal 22 2 2" xfId="1251" xr:uid="{00000000-0005-0000-0000-00005C030000}"/>
    <cellStyle name="Normal 22 3" xfId="832" xr:uid="{00000000-0005-0000-0000-00005D030000}"/>
    <cellStyle name="Normal 22 4" xfId="1102" xr:uid="{00000000-0005-0000-0000-00005E030000}"/>
    <cellStyle name="Normal 23" xfId="737" xr:uid="{00000000-0005-0000-0000-00005F030000}"/>
    <cellStyle name="Normal 24" xfId="224" xr:uid="{00000000-0005-0000-0000-000060030000}"/>
    <cellStyle name="Normal 24 2" xfId="1168" xr:uid="{00000000-0005-0000-0000-000061030000}"/>
    <cellStyle name="Normal 25" xfId="274" xr:uid="{00000000-0005-0000-0000-000062030000}"/>
    <cellStyle name="Normal 25 2" xfId="1171" xr:uid="{00000000-0005-0000-0000-000063030000}"/>
    <cellStyle name="Normal 26" xfId="988" xr:uid="{00000000-0005-0000-0000-000064030000}"/>
    <cellStyle name="Normal 27" xfId="993" xr:uid="{00000000-0005-0000-0000-000065030000}"/>
    <cellStyle name="Normal 28" xfId="990" xr:uid="{00000000-0005-0000-0000-000066030000}"/>
    <cellStyle name="Normal 29" xfId="996" xr:uid="{00000000-0005-0000-0000-000067030000}"/>
    <cellStyle name="Normal 3" xfId="7" xr:uid="{00000000-0005-0000-0000-000068030000}"/>
    <cellStyle name="Normal 3 10" xfId="1033" xr:uid="{00000000-0005-0000-0000-000069030000}"/>
    <cellStyle name="Normal 3 2" xfId="13" xr:uid="{00000000-0005-0000-0000-00006A030000}"/>
    <cellStyle name="Normal 3 2 2" xfId="63" xr:uid="{00000000-0005-0000-0000-00006B030000}"/>
    <cellStyle name="Normal 3 2 2 2 2" xfId="64" xr:uid="{00000000-0005-0000-0000-00006C030000}"/>
    <cellStyle name="Normal 3 2 3" xfId="84" xr:uid="{00000000-0005-0000-0000-00006D030000}"/>
    <cellStyle name="Normal 3 2 3 2" xfId="135" xr:uid="{00000000-0005-0000-0000-00006E030000}"/>
    <cellStyle name="Normal 3 2 3 2 2" xfId="206" xr:uid="{00000000-0005-0000-0000-00006F030000}"/>
    <cellStyle name="Normal 3 2 3 2 2 2" xfId="966" xr:uid="{00000000-0005-0000-0000-000070030000}"/>
    <cellStyle name="Normal 3 2 3 2 2 2 2" xfId="1300" xr:uid="{00000000-0005-0000-0000-000071030000}"/>
    <cellStyle name="Normal 3 2 3 2 2 3" xfId="1151" xr:uid="{00000000-0005-0000-0000-000072030000}"/>
    <cellStyle name="Normal 3 2 3 2 3" xfId="898" xr:uid="{00000000-0005-0000-0000-000073030000}"/>
    <cellStyle name="Normal 3 2 3 2 3 2" xfId="1234" xr:uid="{00000000-0005-0000-0000-000074030000}"/>
    <cellStyle name="Normal 3 2 3 2 4" xfId="1085" xr:uid="{00000000-0005-0000-0000-000075030000}"/>
    <cellStyle name="Normal 3 2 3 3" xfId="173" xr:uid="{00000000-0005-0000-0000-000076030000}"/>
    <cellStyle name="Normal 3 2 3 3 2" xfId="933" xr:uid="{00000000-0005-0000-0000-000077030000}"/>
    <cellStyle name="Normal 3 2 3 3 2 2" xfId="1267" xr:uid="{00000000-0005-0000-0000-000078030000}"/>
    <cellStyle name="Normal 3 2 3 3 3" xfId="1118" xr:uid="{00000000-0005-0000-0000-000079030000}"/>
    <cellStyle name="Normal 3 2 3 4" xfId="856" xr:uid="{00000000-0005-0000-0000-00007A030000}"/>
    <cellStyle name="Normal 3 2 3 4 2" xfId="1201" xr:uid="{00000000-0005-0000-0000-00007B030000}"/>
    <cellStyle name="Normal 3 2 3 5" xfId="1052" xr:uid="{00000000-0005-0000-0000-00007C030000}"/>
    <cellStyle name="Normal 3 2 4" xfId="122" xr:uid="{00000000-0005-0000-0000-00007D030000}"/>
    <cellStyle name="Normal 3 2 4 2" xfId="193" xr:uid="{00000000-0005-0000-0000-00007E030000}"/>
    <cellStyle name="Normal 3 2 4 2 2" xfId="953" xr:uid="{00000000-0005-0000-0000-00007F030000}"/>
    <cellStyle name="Normal 3 2 4 2 2 2" xfId="1287" xr:uid="{00000000-0005-0000-0000-000080030000}"/>
    <cellStyle name="Normal 3 2 4 2 3" xfId="1138" xr:uid="{00000000-0005-0000-0000-000081030000}"/>
    <cellStyle name="Normal 3 2 4 3" xfId="885" xr:uid="{00000000-0005-0000-0000-000082030000}"/>
    <cellStyle name="Normal 3 2 4 3 2" xfId="1221" xr:uid="{00000000-0005-0000-0000-000083030000}"/>
    <cellStyle name="Normal 3 2 4 4" xfId="1072" xr:uid="{00000000-0005-0000-0000-000084030000}"/>
    <cellStyle name="Normal 3 2 5" xfId="160" xr:uid="{00000000-0005-0000-0000-000085030000}"/>
    <cellStyle name="Normal 3 2 5 2" xfId="920" xr:uid="{00000000-0005-0000-0000-000086030000}"/>
    <cellStyle name="Normal 3 2 5 2 2" xfId="1254" xr:uid="{00000000-0005-0000-0000-000087030000}"/>
    <cellStyle name="Normal 3 2 5 3" xfId="1105" xr:uid="{00000000-0005-0000-0000-000088030000}"/>
    <cellStyle name="Normal 3 2 6" xfId="351" xr:uid="{00000000-0005-0000-0000-000089030000}"/>
    <cellStyle name="Normal 3 2 6 2" xfId="1181" xr:uid="{00000000-0005-0000-0000-00008A030000}"/>
    <cellStyle name="Normal 3 2 7" xfId="1005" xr:uid="{00000000-0005-0000-0000-00008B030000}"/>
    <cellStyle name="Normal 3 2 7 2" xfId="1326" xr:uid="{00000000-0005-0000-0000-00008C030000}"/>
    <cellStyle name="Normal 3 2 8" xfId="1037" xr:uid="{00000000-0005-0000-0000-00008D030000}"/>
    <cellStyle name="Normal 3 3" xfId="59" xr:uid="{00000000-0005-0000-0000-00008E030000}"/>
    <cellStyle name="Normal 3 3 2" xfId="97" xr:uid="{00000000-0005-0000-0000-00008F030000}"/>
    <cellStyle name="Normal 3 3 2 2" xfId="141" xr:uid="{00000000-0005-0000-0000-000090030000}"/>
    <cellStyle name="Normal 3 3 2 2 2" xfId="212" xr:uid="{00000000-0005-0000-0000-000091030000}"/>
    <cellStyle name="Normal 3 3 2 2 2 2" xfId="972" xr:uid="{00000000-0005-0000-0000-000092030000}"/>
    <cellStyle name="Normal 3 3 2 2 2 2 2" xfId="1306" xr:uid="{00000000-0005-0000-0000-000093030000}"/>
    <cellStyle name="Normal 3 3 2 2 2 3" xfId="1157" xr:uid="{00000000-0005-0000-0000-000094030000}"/>
    <cellStyle name="Normal 3 3 2 2 3" xfId="904" xr:uid="{00000000-0005-0000-0000-000095030000}"/>
    <cellStyle name="Normal 3 3 2 2 3 2" xfId="1240" xr:uid="{00000000-0005-0000-0000-000096030000}"/>
    <cellStyle name="Normal 3 3 2 2 4" xfId="1091" xr:uid="{00000000-0005-0000-0000-000097030000}"/>
    <cellStyle name="Normal 3 3 2 3" xfId="179" xr:uid="{00000000-0005-0000-0000-000098030000}"/>
    <cellStyle name="Normal 3 3 2 3 2" xfId="939" xr:uid="{00000000-0005-0000-0000-000099030000}"/>
    <cellStyle name="Normal 3 3 2 3 2 2" xfId="1273" xr:uid="{00000000-0005-0000-0000-00009A030000}"/>
    <cellStyle name="Normal 3 3 2 3 3" xfId="1124" xr:uid="{00000000-0005-0000-0000-00009B030000}"/>
    <cellStyle name="Normal 3 3 2 4" xfId="866" xr:uid="{00000000-0005-0000-0000-00009C030000}"/>
    <cellStyle name="Normal 3 3 2 4 2" xfId="1207" xr:uid="{00000000-0005-0000-0000-00009D030000}"/>
    <cellStyle name="Normal 3 3 2 5" xfId="1058" xr:uid="{00000000-0005-0000-0000-00009E030000}"/>
    <cellStyle name="Normal 3 3 3" xfId="126" xr:uid="{00000000-0005-0000-0000-00009F030000}"/>
    <cellStyle name="Normal 3 3 3 2" xfId="197" xr:uid="{00000000-0005-0000-0000-0000A0030000}"/>
    <cellStyle name="Normal 3 3 3 2 2" xfId="957" xr:uid="{00000000-0005-0000-0000-0000A1030000}"/>
    <cellStyle name="Normal 3 3 3 2 2 2" xfId="1291" xr:uid="{00000000-0005-0000-0000-0000A2030000}"/>
    <cellStyle name="Normal 3 3 3 2 3" xfId="1142" xr:uid="{00000000-0005-0000-0000-0000A3030000}"/>
    <cellStyle name="Normal 3 3 3 3" xfId="889" xr:uid="{00000000-0005-0000-0000-0000A4030000}"/>
    <cellStyle name="Normal 3 3 3 3 2" xfId="1225" xr:uid="{00000000-0005-0000-0000-0000A5030000}"/>
    <cellStyle name="Normal 3 3 3 4" xfId="1076" xr:uid="{00000000-0005-0000-0000-0000A6030000}"/>
    <cellStyle name="Normal 3 3 4" xfId="164" xr:uid="{00000000-0005-0000-0000-0000A7030000}"/>
    <cellStyle name="Normal 3 3 4 2" xfId="924" xr:uid="{00000000-0005-0000-0000-0000A8030000}"/>
    <cellStyle name="Normal 3 3 4 2 2" xfId="1258" xr:uid="{00000000-0005-0000-0000-0000A9030000}"/>
    <cellStyle name="Normal 3 3 4 3" xfId="1109" xr:uid="{00000000-0005-0000-0000-0000AA030000}"/>
    <cellStyle name="Normal 3 3 5" xfId="842" xr:uid="{00000000-0005-0000-0000-0000AB030000}"/>
    <cellStyle name="Normal 3 3 5 2" xfId="1192" xr:uid="{00000000-0005-0000-0000-0000AC030000}"/>
    <cellStyle name="Normal 3 3 6" xfId="818" xr:uid="{00000000-0005-0000-0000-0000AD030000}"/>
    <cellStyle name="Normal 3 3 7" xfId="1042" xr:uid="{00000000-0005-0000-0000-0000AE030000}"/>
    <cellStyle name="Normal 3 4" xfId="86" xr:uid="{00000000-0005-0000-0000-0000AF030000}"/>
    <cellStyle name="Normal 3 4 2" xfId="136" xr:uid="{00000000-0005-0000-0000-0000B0030000}"/>
    <cellStyle name="Normal 3 4 2 2" xfId="207" xr:uid="{00000000-0005-0000-0000-0000B1030000}"/>
    <cellStyle name="Normal 3 4 2 2 2" xfId="967" xr:uid="{00000000-0005-0000-0000-0000B2030000}"/>
    <cellStyle name="Normal 3 4 2 2 2 2" xfId="1301" xr:uid="{00000000-0005-0000-0000-0000B3030000}"/>
    <cellStyle name="Normal 3 4 2 2 3" xfId="1152" xr:uid="{00000000-0005-0000-0000-0000B4030000}"/>
    <cellStyle name="Normal 3 4 2 3" xfId="899" xr:uid="{00000000-0005-0000-0000-0000B5030000}"/>
    <cellStyle name="Normal 3 4 2 3 2" xfId="1235" xr:uid="{00000000-0005-0000-0000-0000B6030000}"/>
    <cellStyle name="Normal 3 4 2 4" xfId="1086" xr:uid="{00000000-0005-0000-0000-0000B7030000}"/>
    <cellStyle name="Normal 3 4 3" xfId="174" xr:uid="{00000000-0005-0000-0000-0000B8030000}"/>
    <cellStyle name="Normal 3 4 3 2" xfId="934" xr:uid="{00000000-0005-0000-0000-0000B9030000}"/>
    <cellStyle name="Normal 3 4 3 2 2" xfId="1268" xr:uid="{00000000-0005-0000-0000-0000BA030000}"/>
    <cellStyle name="Normal 3 4 3 3" xfId="1119" xr:uid="{00000000-0005-0000-0000-0000BB030000}"/>
    <cellStyle name="Normal 3 4 4" xfId="857" xr:uid="{00000000-0005-0000-0000-0000BC030000}"/>
    <cellStyle name="Normal 3 4 4 2" xfId="1202" xr:uid="{00000000-0005-0000-0000-0000BD030000}"/>
    <cellStyle name="Normal 3 4 5" xfId="1053" xr:uid="{00000000-0005-0000-0000-0000BE030000}"/>
    <cellStyle name="Normal 3 5" xfId="105" xr:uid="{00000000-0005-0000-0000-0000BF030000}"/>
    <cellStyle name="Normal 3 5 2" xfId="147" xr:uid="{00000000-0005-0000-0000-0000C0030000}"/>
    <cellStyle name="Normal 3 5 2 2" xfId="218" xr:uid="{00000000-0005-0000-0000-0000C1030000}"/>
    <cellStyle name="Normal 3 5 2 2 2" xfId="978" xr:uid="{00000000-0005-0000-0000-0000C2030000}"/>
    <cellStyle name="Normal 3 5 2 2 2 2" xfId="1312" xr:uid="{00000000-0005-0000-0000-0000C3030000}"/>
    <cellStyle name="Normal 3 5 2 2 3" xfId="1163" xr:uid="{00000000-0005-0000-0000-0000C4030000}"/>
    <cellStyle name="Normal 3 5 2 3" xfId="910" xr:uid="{00000000-0005-0000-0000-0000C5030000}"/>
    <cellStyle name="Normal 3 5 2 3 2" xfId="1246" xr:uid="{00000000-0005-0000-0000-0000C6030000}"/>
    <cellStyle name="Normal 3 5 2 4" xfId="1097" xr:uid="{00000000-0005-0000-0000-0000C7030000}"/>
    <cellStyle name="Normal 3 5 3" xfId="185" xr:uid="{00000000-0005-0000-0000-0000C8030000}"/>
    <cellStyle name="Normal 3 5 3 2" xfId="945" xr:uid="{00000000-0005-0000-0000-0000C9030000}"/>
    <cellStyle name="Normal 3 5 3 2 2" xfId="1279" xr:uid="{00000000-0005-0000-0000-0000CA030000}"/>
    <cellStyle name="Normal 3 5 3 3" xfId="1130" xr:uid="{00000000-0005-0000-0000-0000CB030000}"/>
    <cellStyle name="Normal 3 5 4" xfId="874" xr:uid="{00000000-0005-0000-0000-0000CC030000}"/>
    <cellStyle name="Normal 3 5 4 2" xfId="1213" xr:uid="{00000000-0005-0000-0000-0000CD030000}"/>
    <cellStyle name="Normal 3 5 5" xfId="1064" xr:uid="{00000000-0005-0000-0000-0000CE030000}"/>
    <cellStyle name="Normal 3 6" xfId="111" xr:uid="{00000000-0005-0000-0000-0000CF030000}"/>
    <cellStyle name="Normal 3 7" xfId="120" xr:uid="{00000000-0005-0000-0000-0000D0030000}"/>
    <cellStyle name="Normal 3 7 2" xfId="191" xr:uid="{00000000-0005-0000-0000-0000D1030000}"/>
    <cellStyle name="Normal 3 7 2 2" xfId="951" xr:uid="{00000000-0005-0000-0000-0000D2030000}"/>
    <cellStyle name="Normal 3 7 2 2 2" xfId="1285" xr:uid="{00000000-0005-0000-0000-0000D3030000}"/>
    <cellStyle name="Normal 3 7 2 3" xfId="1136" xr:uid="{00000000-0005-0000-0000-0000D4030000}"/>
    <cellStyle name="Normal 3 7 3" xfId="883" xr:uid="{00000000-0005-0000-0000-0000D5030000}"/>
    <cellStyle name="Normal 3 7 3 2" xfId="1219" xr:uid="{00000000-0005-0000-0000-0000D6030000}"/>
    <cellStyle name="Normal 3 7 4" xfId="1070" xr:uid="{00000000-0005-0000-0000-0000D7030000}"/>
    <cellStyle name="Normal 3 8" xfId="158" xr:uid="{00000000-0005-0000-0000-0000D8030000}"/>
    <cellStyle name="Normal 3 8 2" xfId="918" xr:uid="{00000000-0005-0000-0000-0000D9030000}"/>
    <cellStyle name="Normal 3 8 2 2" xfId="1252" xr:uid="{00000000-0005-0000-0000-0000DA030000}"/>
    <cellStyle name="Normal 3 8 3" xfId="1103" xr:uid="{00000000-0005-0000-0000-0000DB030000}"/>
    <cellStyle name="Normal 3 9" xfId="287" xr:uid="{00000000-0005-0000-0000-0000DC030000}"/>
    <cellStyle name="Normal 3 9 2" xfId="1175" xr:uid="{00000000-0005-0000-0000-0000DD030000}"/>
    <cellStyle name="Normal 30" xfId="995" xr:uid="{00000000-0005-0000-0000-0000DE030000}"/>
    <cellStyle name="Normal 31" xfId="985" xr:uid="{00000000-0005-0000-0000-0000DF030000}"/>
    <cellStyle name="Normal 31 2" xfId="1319" xr:uid="{00000000-0005-0000-0000-0000E0030000}"/>
    <cellStyle name="Normal 32" xfId="987" xr:uid="{00000000-0005-0000-0000-0000E1030000}"/>
    <cellStyle name="Normal 32 2" xfId="1321" xr:uid="{00000000-0005-0000-0000-0000E2030000}"/>
    <cellStyle name="Normal 33" xfId="999" xr:uid="{00000000-0005-0000-0000-0000E3030000}"/>
    <cellStyle name="Normal 33 2" xfId="1323" xr:uid="{00000000-0005-0000-0000-0000E4030000}"/>
    <cellStyle name="Normal 34" xfId="1009" xr:uid="{00000000-0005-0000-0000-0000E5030000}"/>
    <cellStyle name="Normal 34 2" xfId="1328" xr:uid="{00000000-0005-0000-0000-0000E6030000}"/>
    <cellStyle name="Normal 35" xfId="1017" xr:uid="{00000000-0005-0000-0000-0000E7030000}"/>
    <cellStyle name="Normal 35 2" xfId="1335" xr:uid="{00000000-0005-0000-0000-0000E8030000}"/>
    <cellStyle name="Normal 36" xfId="1018" xr:uid="{00000000-0005-0000-0000-0000E9030000}"/>
    <cellStyle name="Normal 36 2" xfId="1336" xr:uid="{00000000-0005-0000-0000-0000EA030000}"/>
    <cellStyle name="Normal 37" xfId="1020" xr:uid="{00000000-0005-0000-0000-0000EB030000}"/>
    <cellStyle name="Normal 37 2" xfId="1338" xr:uid="{00000000-0005-0000-0000-0000EC030000}"/>
    <cellStyle name="Normal 38" xfId="1022" xr:uid="{00000000-0005-0000-0000-0000ED030000}"/>
    <cellStyle name="Normal 38 2" xfId="1340" xr:uid="{00000000-0005-0000-0000-0000EE030000}"/>
    <cellStyle name="Normal 39" xfId="1024" xr:uid="{00000000-0005-0000-0000-0000EF030000}"/>
    <cellStyle name="Normal 39 2" xfId="1342" xr:uid="{00000000-0005-0000-0000-0000F0030000}"/>
    <cellStyle name="Normal 4" xfId="10" xr:uid="{00000000-0005-0000-0000-0000F1030000}"/>
    <cellStyle name="Normal 4 2" xfId="82" xr:uid="{00000000-0005-0000-0000-0000F2030000}"/>
    <cellStyle name="Normal 4 2 2" xfId="854" xr:uid="{00000000-0005-0000-0000-0000F3030000}"/>
    <cellStyle name="Normal 4 2 3" xfId="349" xr:uid="{00000000-0005-0000-0000-0000F4030000}"/>
    <cellStyle name="Normal 4 2 3 2" xfId="1179" xr:uid="{00000000-0005-0000-0000-0000F5030000}"/>
    <cellStyle name="Normal 4 2 4" xfId="1013" xr:uid="{00000000-0005-0000-0000-0000F6030000}"/>
    <cellStyle name="Normal 4 2 4 2" xfId="1332" xr:uid="{00000000-0005-0000-0000-0000F7030000}"/>
    <cellStyle name="Normal 4 3" xfId="77" xr:uid="{00000000-0005-0000-0000-0000F8030000}"/>
    <cellStyle name="Normal 4 3 2" xfId="1010" xr:uid="{00000000-0005-0000-0000-0000F9030000}"/>
    <cellStyle name="Normal 4 3 2 2" xfId="1329" xr:uid="{00000000-0005-0000-0000-0000FA030000}"/>
    <cellStyle name="Normal 4 4" xfId="107" xr:uid="{00000000-0005-0000-0000-0000FB030000}"/>
    <cellStyle name="Normal 4 5" xfId="836" xr:uid="{00000000-0005-0000-0000-0000FC030000}"/>
    <cellStyle name="Normal 4 6" xfId="285" xr:uid="{00000000-0005-0000-0000-0000FD030000}"/>
    <cellStyle name="Normal 4 6 2" xfId="1173" xr:uid="{00000000-0005-0000-0000-0000FE030000}"/>
    <cellStyle name="Normal 4 7" xfId="1003" xr:uid="{00000000-0005-0000-0000-0000FF030000}"/>
    <cellStyle name="Normal 4 8" xfId="1035" xr:uid="{00000000-0005-0000-0000-000000040000}"/>
    <cellStyle name="Normal 40" xfId="1026" xr:uid="{00000000-0005-0000-0000-000001040000}"/>
    <cellStyle name="Normal 40 2" xfId="1344" xr:uid="{00000000-0005-0000-0000-000002040000}"/>
    <cellStyle name="Normal 41" xfId="1029" xr:uid="{00000000-0005-0000-0000-000003040000}"/>
    <cellStyle name="Normal 42" xfId="1039" xr:uid="{00000000-0005-0000-0000-000004040000}"/>
    <cellStyle name="Normal 43" xfId="1028" xr:uid="{00000000-0005-0000-0000-000005040000}"/>
    <cellStyle name="Normal 44" xfId="1172" xr:uid="{00000000-0005-0000-0000-000006040000}"/>
    <cellStyle name="Normal 45" xfId="1354" xr:uid="{00000000-0005-0000-0000-000007040000}"/>
    <cellStyle name="Normal 46" xfId="1190" xr:uid="{00000000-0005-0000-0000-000008040000}"/>
    <cellStyle name="Normal 47" xfId="1349" xr:uid="{00000000-0005-0000-0000-000009040000}"/>
    <cellStyle name="Normal 48" xfId="1352" xr:uid="{00000000-0005-0000-0000-00000A040000}"/>
    <cellStyle name="Normal 49" xfId="1357" xr:uid="{00000000-0005-0000-0000-00000B040000}"/>
    <cellStyle name="Normal 5" xfId="9" xr:uid="{00000000-0005-0000-0000-00000C040000}"/>
    <cellStyle name="Normal 5 10" xfId="1034" xr:uid="{00000000-0005-0000-0000-00000D040000}"/>
    <cellStyle name="Normal 5 2" xfId="61" xr:uid="{00000000-0005-0000-0000-00000E040000}"/>
    <cellStyle name="Normal 5 2 2" xfId="99" xr:uid="{00000000-0005-0000-0000-00000F040000}"/>
    <cellStyle name="Normal 5 2 2 2" xfId="143" xr:uid="{00000000-0005-0000-0000-000010040000}"/>
    <cellStyle name="Normal 5 2 2 2 2" xfId="214" xr:uid="{00000000-0005-0000-0000-000011040000}"/>
    <cellStyle name="Normal 5 2 2 2 2 2" xfId="974" xr:uid="{00000000-0005-0000-0000-000012040000}"/>
    <cellStyle name="Normal 5 2 2 2 2 2 2" xfId="1308" xr:uid="{00000000-0005-0000-0000-000013040000}"/>
    <cellStyle name="Normal 5 2 2 2 2 3" xfId="1159" xr:uid="{00000000-0005-0000-0000-000014040000}"/>
    <cellStyle name="Normal 5 2 2 2 3" xfId="906" xr:uid="{00000000-0005-0000-0000-000015040000}"/>
    <cellStyle name="Normal 5 2 2 2 3 2" xfId="1242" xr:uid="{00000000-0005-0000-0000-000016040000}"/>
    <cellStyle name="Normal 5 2 2 2 4" xfId="1093" xr:uid="{00000000-0005-0000-0000-000017040000}"/>
    <cellStyle name="Normal 5 2 2 3" xfId="181" xr:uid="{00000000-0005-0000-0000-000018040000}"/>
    <cellStyle name="Normal 5 2 2 3 2" xfId="941" xr:uid="{00000000-0005-0000-0000-000019040000}"/>
    <cellStyle name="Normal 5 2 2 3 2 2" xfId="1275" xr:uid="{00000000-0005-0000-0000-00001A040000}"/>
    <cellStyle name="Normal 5 2 2 3 3" xfId="1126" xr:uid="{00000000-0005-0000-0000-00001B040000}"/>
    <cellStyle name="Normal 5 2 2 4" xfId="868" xr:uid="{00000000-0005-0000-0000-00001C040000}"/>
    <cellStyle name="Normal 5 2 2 4 2" xfId="1209" xr:uid="{00000000-0005-0000-0000-00001D040000}"/>
    <cellStyle name="Normal 5 2 2 5" xfId="1060" xr:uid="{00000000-0005-0000-0000-00001E040000}"/>
    <cellStyle name="Normal 5 2 3" xfId="128" xr:uid="{00000000-0005-0000-0000-00001F040000}"/>
    <cellStyle name="Normal 5 2 3 2" xfId="199" xr:uid="{00000000-0005-0000-0000-000020040000}"/>
    <cellStyle name="Normal 5 2 3 2 2" xfId="959" xr:uid="{00000000-0005-0000-0000-000021040000}"/>
    <cellStyle name="Normal 5 2 3 2 2 2" xfId="1293" xr:uid="{00000000-0005-0000-0000-000022040000}"/>
    <cellStyle name="Normal 5 2 3 2 3" xfId="1144" xr:uid="{00000000-0005-0000-0000-000023040000}"/>
    <cellStyle name="Normal 5 2 3 3" xfId="891" xr:uid="{00000000-0005-0000-0000-000024040000}"/>
    <cellStyle name="Normal 5 2 3 3 2" xfId="1227" xr:uid="{00000000-0005-0000-0000-000025040000}"/>
    <cellStyle name="Normal 5 2 3 4" xfId="1078" xr:uid="{00000000-0005-0000-0000-000026040000}"/>
    <cellStyle name="Normal 5 2 4" xfId="166" xr:uid="{00000000-0005-0000-0000-000027040000}"/>
    <cellStyle name="Normal 5 2 4 2" xfId="926" xr:uid="{00000000-0005-0000-0000-000028040000}"/>
    <cellStyle name="Normal 5 2 4 2 2" xfId="1260" xr:uid="{00000000-0005-0000-0000-000029040000}"/>
    <cellStyle name="Normal 5 2 4 3" xfId="1111" xr:uid="{00000000-0005-0000-0000-00002A040000}"/>
    <cellStyle name="Normal 5 2 5" xfId="843" xr:uid="{00000000-0005-0000-0000-00002B040000}"/>
    <cellStyle name="Normal 5 2 5 2" xfId="1193" xr:uid="{00000000-0005-0000-0000-00002C040000}"/>
    <cellStyle name="Normal 5 2 6" xfId="1012" xr:uid="{00000000-0005-0000-0000-00002D040000}"/>
    <cellStyle name="Normal 5 2 6 2" xfId="1331" xr:uid="{00000000-0005-0000-0000-00002E040000}"/>
    <cellStyle name="Normal 5 2 7" xfId="1044" xr:uid="{00000000-0005-0000-0000-00002F040000}"/>
    <cellStyle name="Normal 5 3" xfId="83" xr:uid="{00000000-0005-0000-0000-000030040000}"/>
    <cellStyle name="Normal 5 3 2" xfId="134" xr:uid="{00000000-0005-0000-0000-000031040000}"/>
    <cellStyle name="Normal 5 3 2 2" xfId="205" xr:uid="{00000000-0005-0000-0000-000032040000}"/>
    <cellStyle name="Normal 5 3 2 2 2" xfId="965" xr:uid="{00000000-0005-0000-0000-000033040000}"/>
    <cellStyle name="Normal 5 3 2 2 2 2" xfId="1299" xr:uid="{00000000-0005-0000-0000-000034040000}"/>
    <cellStyle name="Normal 5 3 2 2 3" xfId="1150" xr:uid="{00000000-0005-0000-0000-000035040000}"/>
    <cellStyle name="Normal 5 3 2 3" xfId="897" xr:uid="{00000000-0005-0000-0000-000036040000}"/>
    <cellStyle name="Normal 5 3 2 3 2" xfId="1233" xr:uid="{00000000-0005-0000-0000-000037040000}"/>
    <cellStyle name="Normal 5 3 2 4" xfId="1084" xr:uid="{00000000-0005-0000-0000-000038040000}"/>
    <cellStyle name="Normal 5 3 3" xfId="172" xr:uid="{00000000-0005-0000-0000-000039040000}"/>
    <cellStyle name="Normal 5 3 3 2" xfId="932" xr:uid="{00000000-0005-0000-0000-00003A040000}"/>
    <cellStyle name="Normal 5 3 3 2 2" xfId="1266" xr:uid="{00000000-0005-0000-0000-00003B040000}"/>
    <cellStyle name="Normal 5 3 3 3" xfId="1117" xr:uid="{00000000-0005-0000-0000-00003C040000}"/>
    <cellStyle name="Normal 5 3 4" xfId="855" xr:uid="{00000000-0005-0000-0000-00003D040000}"/>
    <cellStyle name="Normal 5 3 4 2" xfId="1200" xr:uid="{00000000-0005-0000-0000-00003E040000}"/>
    <cellStyle name="Normal 5 3 5" xfId="1051" xr:uid="{00000000-0005-0000-0000-00003F040000}"/>
    <cellStyle name="Normal 5 4" xfId="78" xr:uid="{00000000-0005-0000-0000-000040040000}"/>
    <cellStyle name="Normal 5 5" xfId="95" xr:uid="{00000000-0005-0000-0000-000041040000}"/>
    <cellStyle name="Normal 5 5 2" xfId="140" xr:uid="{00000000-0005-0000-0000-000042040000}"/>
    <cellStyle name="Normal 5 5 2 2" xfId="211" xr:uid="{00000000-0005-0000-0000-000043040000}"/>
    <cellStyle name="Normal 5 5 2 2 2" xfId="971" xr:uid="{00000000-0005-0000-0000-000044040000}"/>
    <cellStyle name="Normal 5 5 2 2 2 2" xfId="1305" xr:uid="{00000000-0005-0000-0000-000045040000}"/>
    <cellStyle name="Normal 5 5 2 2 3" xfId="1156" xr:uid="{00000000-0005-0000-0000-000046040000}"/>
    <cellStyle name="Normal 5 5 2 3" xfId="903" xr:uid="{00000000-0005-0000-0000-000047040000}"/>
    <cellStyle name="Normal 5 5 2 3 2" xfId="1239" xr:uid="{00000000-0005-0000-0000-000048040000}"/>
    <cellStyle name="Normal 5 5 2 4" xfId="1090" xr:uid="{00000000-0005-0000-0000-000049040000}"/>
    <cellStyle name="Normal 5 5 3" xfId="178" xr:uid="{00000000-0005-0000-0000-00004A040000}"/>
    <cellStyle name="Normal 5 5 3 2" xfId="938" xr:uid="{00000000-0005-0000-0000-00004B040000}"/>
    <cellStyle name="Normal 5 5 3 2 2" xfId="1272" xr:uid="{00000000-0005-0000-0000-00004C040000}"/>
    <cellStyle name="Normal 5 5 3 3" xfId="1123" xr:uid="{00000000-0005-0000-0000-00004D040000}"/>
    <cellStyle name="Normal 5 5 4" xfId="864" xr:uid="{00000000-0005-0000-0000-00004E040000}"/>
    <cellStyle name="Normal 5 5 4 2" xfId="1206" xr:uid="{00000000-0005-0000-0000-00004F040000}"/>
    <cellStyle name="Normal 5 5 5" xfId="1057" xr:uid="{00000000-0005-0000-0000-000050040000}"/>
    <cellStyle name="Normal 5 6" xfId="121" xr:uid="{00000000-0005-0000-0000-000051040000}"/>
    <cellStyle name="Normal 5 6 2" xfId="192" xr:uid="{00000000-0005-0000-0000-000052040000}"/>
    <cellStyle name="Normal 5 6 2 2" xfId="952" xr:uid="{00000000-0005-0000-0000-000053040000}"/>
    <cellStyle name="Normal 5 6 2 2 2" xfId="1286" xr:uid="{00000000-0005-0000-0000-000054040000}"/>
    <cellStyle name="Normal 5 6 2 3" xfId="1137" xr:uid="{00000000-0005-0000-0000-000055040000}"/>
    <cellStyle name="Normal 5 6 3" xfId="884" xr:uid="{00000000-0005-0000-0000-000056040000}"/>
    <cellStyle name="Normal 5 6 3 2" xfId="1220" xr:uid="{00000000-0005-0000-0000-000057040000}"/>
    <cellStyle name="Normal 5 6 4" xfId="1071" xr:uid="{00000000-0005-0000-0000-000058040000}"/>
    <cellStyle name="Normal 5 7" xfId="159" xr:uid="{00000000-0005-0000-0000-000059040000}"/>
    <cellStyle name="Normal 5 7 2" xfId="919" xr:uid="{00000000-0005-0000-0000-00005A040000}"/>
    <cellStyle name="Normal 5 7 2 2" xfId="1253" xr:uid="{00000000-0005-0000-0000-00005B040000}"/>
    <cellStyle name="Normal 5 7 3" xfId="1104" xr:uid="{00000000-0005-0000-0000-00005C040000}"/>
    <cellStyle name="Normal 5 8" xfId="289" xr:uid="{00000000-0005-0000-0000-00005D040000}"/>
    <cellStyle name="Normal 5 8 2" xfId="1177" xr:uid="{00000000-0005-0000-0000-00005E040000}"/>
    <cellStyle name="Normal 5 9" xfId="1001" xr:uid="{00000000-0005-0000-0000-00005F040000}"/>
    <cellStyle name="Normal 50" xfId="1364" xr:uid="{00000000-0005-0000-0000-000060040000}"/>
    <cellStyle name="Normal 51" xfId="1358" xr:uid="{00000000-0005-0000-0000-000061040000}"/>
    <cellStyle name="Normal 51 2" xfId="66" xr:uid="{00000000-0005-0000-0000-000062040000}"/>
    <cellStyle name="Normal 51 2 2" xfId="101" xr:uid="{00000000-0005-0000-0000-000063040000}"/>
    <cellStyle name="Normal 51 2 2 2" xfId="145" xr:uid="{00000000-0005-0000-0000-000064040000}"/>
    <cellStyle name="Normal 51 2 2 2 2" xfId="216" xr:uid="{00000000-0005-0000-0000-000065040000}"/>
    <cellStyle name="Normal 51 2 2 2 2 2" xfId="976" xr:uid="{00000000-0005-0000-0000-000066040000}"/>
    <cellStyle name="Normal 51 2 2 2 2 2 2" xfId="1310" xr:uid="{00000000-0005-0000-0000-000067040000}"/>
    <cellStyle name="Normal 51 2 2 2 2 3" xfId="1161" xr:uid="{00000000-0005-0000-0000-000068040000}"/>
    <cellStyle name="Normal 51 2 2 2 3" xfId="908" xr:uid="{00000000-0005-0000-0000-000069040000}"/>
    <cellStyle name="Normal 51 2 2 2 3 2" xfId="1244" xr:uid="{00000000-0005-0000-0000-00006A040000}"/>
    <cellStyle name="Normal 51 2 2 2 4" xfId="1095" xr:uid="{00000000-0005-0000-0000-00006B040000}"/>
    <cellStyle name="Normal 51 2 2 3" xfId="183" xr:uid="{00000000-0005-0000-0000-00006C040000}"/>
    <cellStyle name="Normal 51 2 2 3 2" xfId="943" xr:uid="{00000000-0005-0000-0000-00006D040000}"/>
    <cellStyle name="Normal 51 2 2 3 2 2" xfId="1277" xr:uid="{00000000-0005-0000-0000-00006E040000}"/>
    <cellStyle name="Normal 51 2 2 3 3" xfId="1128" xr:uid="{00000000-0005-0000-0000-00006F040000}"/>
    <cellStyle name="Normal 51 2 2 4" xfId="870" xr:uid="{00000000-0005-0000-0000-000070040000}"/>
    <cellStyle name="Normal 51 2 2 4 2" xfId="1211" xr:uid="{00000000-0005-0000-0000-000071040000}"/>
    <cellStyle name="Normal 51 2 2 5" xfId="1062" xr:uid="{00000000-0005-0000-0000-000072040000}"/>
    <cellStyle name="Normal 51 2 3" xfId="130" xr:uid="{00000000-0005-0000-0000-000073040000}"/>
    <cellStyle name="Normal 51 2 3 2" xfId="201" xr:uid="{00000000-0005-0000-0000-000074040000}"/>
    <cellStyle name="Normal 51 2 3 2 2" xfId="961" xr:uid="{00000000-0005-0000-0000-000075040000}"/>
    <cellStyle name="Normal 51 2 3 2 2 2" xfId="1295" xr:uid="{00000000-0005-0000-0000-000076040000}"/>
    <cellStyle name="Normal 51 2 3 2 3" xfId="1146" xr:uid="{00000000-0005-0000-0000-000077040000}"/>
    <cellStyle name="Normal 51 2 3 3" xfId="893" xr:uid="{00000000-0005-0000-0000-000078040000}"/>
    <cellStyle name="Normal 51 2 3 3 2" xfId="1229" xr:uid="{00000000-0005-0000-0000-000079040000}"/>
    <cellStyle name="Normal 51 2 3 4" xfId="1080" xr:uid="{00000000-0005-0000-0000-00007A040000}"/>
    <cellStyle name="Normal 51 2 4" xfId="168" xr:uid="{00000000-0005-0000-0000-00007B040000}"/>
    <cellStyle name="Normal 51 2 4 2" xfId="928" xr:uid="{00000000-0005-0000-0000-00007C040000}"/>
    <cellStyle name="Normal 51 2 4 2 2" xfId="1262" xr:uid="{00000000-0005-0000-0000-00007D040000}"/>
    <cellStyle name="Normal 51 2 4 3" xfId="1113" xr:uid="{00000000-0005-0000-0000-00007E040000}"/>
    <cellStyle name="Normal 51 2 5" xfId="845" xr:uid="{00000000-0005-0000-0000-00007F040000}"/>
    <cellStyle name="Normal 51 2 5 2" xfId="1195" xr:uid="{00000000-0005-0000-0000-000080040000}"/>
    <cellStyle name="Normal 51 2 6" xfId="998" xr:uid="{00000000-0005-0000-0000-000081040000}"/>
    <cellStyle name="Normal 51 2 6 2" xfId="1322" xr:uid="{00000000-0005-0000-0000-000082040000}"/>
    <cellStyle name="Normal 51 2 7" xfId="1046" xr:uid="{00000000-0005-0000-0000-000083040000}"/>
    <cellStyle name="Normal 52" xfId="1184" xr:uid="{00000000-0005-0000-0000-000084040000}"/>
    <cellStyle name="Normal 53" xfId="1178" xr:uid="{00000000-0005-0000-0000-000085040000}"/>
    <cellStyle name="Normal 54" xfId="1363" xr:uid="{00000000-0005-0000-0000-000086040000}"/>
    <cellStyle name="Normal 55" xfId="1360" xr:uid="{00000000-0005-0000-0000-000087040000}"/>
    <cellStyle name="Normal 56" xfId="1348" xr:uid="{00000000-0005-0000-0000-000088040000}"/>
    <cellStyle name="Normal 57" xfId="1187" xr:uid="{00000000-0005-0000-0000-000089040000}"/>
    <cellStyle name="Normal 58" xfId="1355" xr:uid="{00000000-0005-0000-0000-00008A040000}"/>
    <cellStyle name="Normal 59" xfId="1183" xr:uid="{00000000-0005-0000-0000-00008B040000}"/>
    <cellStyle name="Normal 6" xfId="14" xr:uid="{00000000-0005-0000-0000-00008C040000}"/>
    <cellStyle name="Normal 6 10" xfId="1038" xr:uid="{00000000-0005-0000-0000-00008D040000}"/>
    <cellStyle name="Normal 6 2" xfId="60" xr:uid="{00000000-0005-0000-0000-00008E040000}"/>
    <cellStyle name="Normal 6 2 2" xfId="98" xr:uid="{00000000-0005-0000-0000-00008F040000}"/>
    <cellStyle name="Normal 6 2 2 2" xfId="142" xr:uid="{00000000-0005-0000-0000-000090040000}"/>
    <cellStyle name="Normal 6 2 2 2 2" xfId="213" xr:uid="{00000000-0005-0000-0000-000091040000}"/>
    <cellStyle name="Normal 6 2 2 2 2 2" xfId="973" xr:uid="{00000000-0005-0000-0000-000092040000}"/>
    <cellStyle name="Normal 6 2 2 2 2 2 2" xfId="1307" xr:uid="{00000000-0005-0000-0000-000093040000}"/>
    <cellStyle name="Normal 6 2 2 2 2 3" xfId="1158" xr:uid="{00000000-0005-0000-0000-000094040000}"/>
    <cellStyle name="Normal 6 2 2 2 3" xfId="905" xr:uid="{00000000-0005-0000-0000-000095040000}"/>
    <cellStyle name="Normal 6 2 2 2 3 2" xfId="1241" xr:uid="{00000000-0005-0000-0000-000096040000}"/>
    <cellStyle name="Normal 6 2 2 2 4" xfId="1092" xr:uid="{00000000-0005-0000-0000-000097040000}"/>
    <cellStyle name="Normal 6 2 2 3" xfId="180" xr:uid="{00000000-0005-0000-0000-000098040000}"/>
    <cellStyle name="Normal 6 2 2 3 2" xfId="940" xr:uid="{00000000-0005-0000-0000-000099040000}"/>
    <cellStyle name="Normal 6 2 2 3 2 2" xfId="1274" xr:uid="{00000000-0005-0000-0000-00009A040000}"/>
    <cellStyle name="Normal 6 2 2 3 3" xfId="1125" xr:uid="{00000000-0005-0000-0000-00009B040000}"/>
    <cellStyle name="Normal 6 2 2 4" xfId="867" xr:uid="{00000000-0005-0000-0000-00009C040000}"/>
    <cellStyle name="Normal 6 2 2 4 2" xfId="1208" xr:uid="{00000000-0005-0000-0000-00009D040000}"/>
    <cellStyle name="Normal 6 2 2 5" xfId="1059" xr:uid="{00000000-0005-0000-0000-00009E040000}"/>
    <cellStyle name="Normal 6 2 3" xfId="127" xr:uid="{00000000-0005-0000-0000-00009F040000}"/>
    <cellStyle name="Normal 6 2 3 2" xfId="198" xr:uid="{00000000-0005-0000-0000-0000A0040000}"/>
    <cellStyle name="Normal 6 2 3 2 2" xfId="958" xr:uid="{00000000-0005-0000-0000-0000A1040000}"/>
    <cellStyle name="Normal 6 2 3 2 2 2" xfId="1292" xr:uid="{00000000-0005-0000-0000-0000A2040000}"/>
    <cellStyle name="Normal 6 2 3 2 3" xfId="1143" xr:uid="{00000000-0005-0000-0000-0000A3040000}"/>
    <cellStyle name="Normal 6 2 3 3" xfId="890" xr:uid="{00000000-0005-0000-0000-0000A4040000}"/>
    <cellStyle name="Normal 6 2 3 3 2" xfId="1226" xr:uid="{00000000-0005-0000-0000-0000A5040000}"/>
    <cellStyle name="Normal 6 2 3 4" xfId="1077" xr:uid="{00000000-0005-0000-0000-0000A6040000}"/>
    <cellStyle name="Normal 6 2 4" xfId="165" xr:uid="{00000000-0005-0000-0000-0000A7040000}"/>
    <cellStyle name="Normal 6 2 4 2" xfId="925" xr:uid="{00000000-0005-0000-0000-0000A8040000}"/>
    <cellStyle name="Normal 6 2 4 2 2" xfId="1259" xr:uid="{00000000-0005-0000-0000-0000A9040000}"/>
    <cellStyle name="Normal 6 2 4 3" xfId="1110" xr:uid="{00000000-0005-0000-0000-0000AA040000}"/>
    <cellStyle name="Normal 6 2 5" xfId="352" xr:uid="{00000000-0005-0000-0000-0000AB040000}"/>
    <cellStyle name="Normal 6 2 5 2" xfId="1182" xr:uid="{00000000-0005-0000-0000-0000AC040000}"/>
    <cellStyle name="Normal 6 2 6" xfId="1014" xr:uid="{00000000-0005-0000-0000-0000AD040000}"/>
    <cellStyle name="Normal 6 2 6 2" xfId="1333" xr:uid="{00000000-0005-0000-0000-0000AE040000}"/>
    <cellStyle name="Normal 6 2 7" xfId="1043" xr:uid="{00000000-0005-0000-0000-0000AF040000}"/>
    <cellStyle name="Normal 6 3" xfId="89" xr:uid="{00000000-0005-0000-0000-0000B0040000}"/>
    <cellStyle name="Normal 6 3 2" xfId="137" xr:uid="{00000000-0005-0000-0000-0000B1040000}"/>
    <cellStyle name="Normal 6 3 2 2" xfId="208" xr:uid="{00000000-0005-0000-0000-0000B2040000}"/>
    <cellStyle name="Normal 6 3 2 2 2" xfId="968" xr:uid="{00000000-0005-0000-0000-0000B3040000}"/>
    <cellStyle name="Normal 6 3 2 2 2 2" xfId="1302" xr:uid="{00000000-0005-0000-0000-0000B4040000}"/>
    <cellStyle name="Normal 6 3 2 2 3" xfId="1153" xr:uid="{00000000-0005-0000-0000-0000B5040000}"/>
    <cellStyle name="Normal 6 3 2 3" xfId="900" xr:uid="{00000000-0005-0000-0000-0000B6040000}"/>
    <cellStyle name="Normal 6 3 2 3 2" xfId="1236" xr:uid="{00000000-0005-0000-0000-0000B7040000}"/>
    <cellStyle name="Normal 6 3 2 4" xfId="1087" xr:uid="{00000000-0005-0000-0000-0000B8040000}"/>
    <cellStyle name="Normal 6 3 3" xfId="175" xr:uid="{00000000-0005-0000-0000-0000B9040000}"/>
    <cellStyle name="Normal 6 3 3 2" xfId="935" xr:uid="{00000000-0005-0000-0000-0000BA040000}"/>
    <cellStyle name="Normal 6 3 3 2 2" xfId="1269" xr:uid="{00000000-0005-0000-0000-0000BB040000}"/>
    <cellStyle name="Normal 6 3 3 3" xfId="1120" xr:uid="{00000000-0005-0000-0000-0000BC040000}"/>
    <cellStyle name="Normal 6 3 4" xfId="860" xr:uid="{00000000-0005-0000-0000-0000BD040000}"/>
    <cellStyle name="Normal 6 3 4 2" xfId="1203" xr:uid="{00000000-0005-0000-0000-0000BE040000}"/>
    <cellStyle name="Normal 6 3 5" xfId="1054" xr:uid="{00000000-0005-0000-0000-0000BF040000}"/>
    <cellStyle name="Normal 6 4" xfId="79" xr:uid="{00000000-0005-0000-0000-0000C0040000}"/>
    <cellStyle name="Normal 6 5" xfId="102" xr:uid="{00000000-0005-0000-0000-0000C1040000}"/>
    <cellStyle name="Normal 6 5 2" xfId="146" xr:uid="{00000000-0005-0000-0000-0000C2040000}"/>
    <cellStyle name="Normal 6 5 2 2" xfId="217" xr:uid="{00000000-0005-0000-0000-0000C3040000}"/>
    <cellStyle name="Normal 6 5 2 2 2" xfId="977" xr:uid="{00000000-0005-0000-0000-0000C4040000}"/>
    <cellStyle name="Normal 6 5 2 2 2 2" xfId="1311" xr:uid="{00000000-0005-0000-0000-0000C5040000}"/>
    <cellStyle name="Normal 6 5 2 2 3" xfId="1162" xr:uid="{00000000-0005-0000-0000-0000C6040000}"/>
    <cellStyle name="Normal 6 5 2 3" xfId="909" xr:uid="{00000000-0005-0000-0000-0000C7040000}"/>
    <cellStyle name="Normal 6 5 2 3 2" xfId="1245" xr:uid="{00000000-0005-0000-0000-0000C8040000}"/>
    <cellStyle name="Normal 6 5 2 4" xfId="1096" xr:uid="{00000000-0005-0000-0000-0000C9040000}"/>
    <cellStyle name="Normal 6 5 3" xfId="184" xr:uid="{00000000-0005-0000-0000-0000CA040000}"/>
    <cellStyle name="Normal 6 5 3 2" xfId="944" xr:uid="{00000000-0005-0000-0000-0000CB040000}"/>
    <cellStyle name="Normal 6 5 3 2 2" xfId="1278" xr:uid="{00000000-0005-0000-0000-0000CC040000}"/>
    <cellStyle name="Normal 6 5 3 3" xfId="1129" xr:uid="{00000000-0005-0000-0000-0000CD040000}"/>
    <cellStyle name="Normal 6 5 4" xfId="871" xr:uid="{00000000-0005-0000-0000-0000CE040000}"/>
    <cellStyle name="Normal 6 5 4 2" xfId="1212" xr:uid="{00000000-0005-0000-0000-0000CF040000}"/>
    <cellStyle name="Normal 6 5 5" xfId="1063" xr:uid="{00000000-0005-0000-0000-0000D0040000}"/>
    <cellStyle name="Normal 6 6" xfId="123" xr:uid="{00000000-0005-0000-0000-0000D1040000}"/>
    <cellStyle name="Normal 6 6 2" xfId="194" xr:uid="{00000000-0005-0000-0000-0000D2040000}"/>
    <cellStyle name="Normal 6 6 2 2" xfId="954" xr:uid="{00000000-0005-0000-0000-0000D3040000}"/>
    <cellStyle name="Normal 6 6 2 2 2" xfId="1288" xr:uid="{00000000-0005-0000-0000-0000D4040000}"/>
    <cellStyle name="Normal 6 6 2 3" xfId="1139" xr:uid="{00000000-0005-0000-0000-0000D5040000}"/>
    <cellStyle name="Normal 6 6 3" xfId="886" xr:uid="{00000000-0005-0000-0000-0000D6040000}"/>
    <cellStyle name="Normal 6 6 3 2" xfId="1222" xr:uid="{00000000-0005-0000-0000-0000D7040000}"/>
    <cellStyle name="Normal 6 6 4" xfId="1073" xr:uid="{00000000-0005-0000-0000-0000D8040000}"/>
    <cellStyle name="Normal 6 7" xfId="161" xr:uid="{00000000-0005-0000-0000-0000D9040000}"/>
    <cellStyle name="Normal 6 7 2" xfId="921" xr:uid="{00000000-0005-0000-0000-0000DA040000}"/>
    <cellStyle name="Normal 6 7 2 2" xfId="1255" xr:uid="{00000000-0005-0000-0000-0000DB040000}"/>
    <cellStyle name="Normal 6 7 3" xfId="1106" xr:uid="{00000000-0005-0000-0000-0000DC040000}"/>
    <cellStyle name="Normal 6 8" xfId="288" xr:uid="{00000000-0005-0000-0000-0000DD040000}"/>
    <cellStyle name="Normal 6 8 2" xfId="1176" xr:uid="{00000000-0005-0000-0000-0000DE040000}"/>
    <cellStyle name="Normal 6 9" xfId="1011" xr:uid="{00000000-0005-0000-0000-0000DF040000}"/>
    <cellStyle name="Normal 6 9 2" xfId="1330" xr:uid="{00000000-0005-0000-0000-0000E0040000}"/>
    <cellStyle name="Normal 60" xfId="1347" xr:uid="{00000000-0005-0000-0000-0000E1040000}"/>
    <cellStyle name="Normal 61" xfId="1361" xr:uid="{00000000-0005-0000-0000-0000E2040000}"/>
    <cellStyle name="Normal 62" xfId="1362" xr:uid="{00000000-0005-0000-0000-0000E3040000}"/>
    <cellStyle name="Normal 63" xfId="1197" xr:uid="{00000000-0005-0000-0000-0000E4040000}"/>
    <cellStyle name="Normal 64" xfId="1185" xr:uid="{00000000-0005-0000-0000-0000E5040000}"/>
    <cellStyle name="Normal 65" xfId="1" xr:uid="{00000000-0005-0000-0000-0000E6040000}"/>
    <cellStyle name="Normal 66" xfId="1366" xr:uid="{00000000-0005-0000-0000-0000E7040000}"/>
    <cellStyle name="Normal 67" xfId="1371" xr:uid="{00000000-0005-0000-0000-0000E8040000}"/>
    <cellStyle name="Normal 68" xfId="1368" xr:uid="{00000000-0005-0000-0000-0000E9040000}"/>
    <cellStyle name="Normal 69" xfId="1373" xr:uid="{00000000-0005-0000-0000-0000EA040000}"/>
    <cellStyle name="Normal 7" xfId="48" xr:uid="{00000000-0005-0000-0000-0000EB040000}"/>
    <cellStyle name="Normal 7 2" xfId="91" xr:uid="{00000000-0005-0000-0000-0000EC040000}"/>
    <cellStyle name="Normal 7 2 2" xfId="138" xr:uid="{00000000-0005-0000-0000-0000ED040000}"/>
    <cellStyle name="Normal 7 2 2 2" xfId="209" xr:uid="{00000000-0005-0000-0000-0000EE040000}"/>
    <cellStyle name="Normal 7 2 2 2 2" xfId="969" xr:uid="{00000000-0005-0000-0000-0000EF040000}"/>
    <cellStyle name="Normal 7 2 2 2 2 2" xfId="1303" xr:uid="{00000000-0005-0000-0000-0000F0040000}"/>
    <cellStyle name="Normal 7 2 2 2 3" xfId="1154" xr:uid="{00000000-0005-0000-0000-0000F1040000}"/>
    <cellStyle name="Normal 7 2 2 3" xfId="901" xr:uid="{00000000-0005-0000-0000-0000F2040000}"/>
    <cellStyle name="Normal 7 2 2 3 2" xfId="1237" xr:uid="{00000000-0005-0000-0000-0000F3040000}"/>
    <cellStyle name="Normal 7 2 2 4" xfId="1088" xr:uid="{00000000-0005-0000-0000-0000F4040000}"/>
    <cellStyle name="Normal 7 2 3" xfId="176" xr:uid="{00000000-0005-0000-0000-0000F5040000}"/>
    <cellStyle name="Normal 7 2 3 2" xfId="936" xr:uid="{00000000-0005-0000-0000-0000F6040000}"/>
    <cellStyle name="Normal 7 2 3 2 2" xfId="1270" xr:uid="{00000000-0005-0000-0000-0000F7040000}"/>
    <cellStyle name="Normal 7 2 3 3" xfId="1121" xr:uid="{00000000-0005-0000-0000-0000F8040000}"/>
    <cellStyle name="Normal 7 2 4" xfId="861" xr:uid="{00000000-0005-0000-0000-0000F9040000}"/>
    <cellStyle name="Normal 7 2 4 2" xfId="1204" xr:uid="{00000000-0005-0000-0000-0000FA040000}"/>
    <cellStyle name="Normal 7 2 5" xfId="1055" xr:uid="{00000000-0005-0000-0000-0000FB040000}"/>
    <cellStyle name="Normal 7 3" xfId="124" xr:uid="{00000000-0005-0000-0000-0000FC040000}"/>
    <cellStyle name="Normal 7 3 2" xfId="195" xr:uid="{00000000-0005-0000-0000-0000FD040000}"/>
    <cellStyle name="Normal 7 3 2 2" xfId="955" xr:uid="{00000000-0005-0000-0000-0000FE040000}"/>
    <cellStyle name="Normal 7 3 2 2 2" xfId="1289" xr:uid="{00000000-0005-0000-0000-0000FF040000}"/>
    <cellStyle name="Normal 7 3 2 3" xfId="1140" xr:uid="{00000000-0005-0000-0000-000000050000}"/>
    <cellStyle name="Normal 7 3 3" xfId="887" xr:uid="{00000000-0005-0000-0000-000001050000}"/>
    <cellStyle name="Normal 7 3 3 2" xfId="1223" xr:uid="{00000000-0005-0000-0000-000002050000}"/>
    <cellStyle name="Normal 7 3 4" xfId="1074" xr:uid="{00000000-0005-0000-0000-000003050000}"/>
    <cellStyle name="Normal 7 4" xfId="162" xr:uid="{00000000-0005-0000-0000-000004050000}"/>
    <cellStyle name="Normal 7 4 2" xfId="922" xr:uid="{00000000-0005-0000-0000-000005050000}"/>
    <cellStyle name="Normal 7 4 2 2" xfId="1256" xr:uid="{00000000-0005-0000-0000-000006050000}"/>
    <cellStyle name="Normal 7 4 3" xfId="1107" xr:uid="{00000000-0005-0000-0000-000007050000}"/>
    <cellStyle name="Normal 7 5" xfId="735" xr:uid="{00000000-0005-0000-0000-000008050000}"/>
    <cellStyle name="Normal 7 5 2" xfId="1188" xr:uid="{00000000-0005-0000-0000-000009050000}"/>
    <cellStyle name="Normal 7 6" xfId="1015" xr:uid="{00000000-0005-0000-0000-00000A050000}"/>
    <cellStyle name="Normal 7 6 2" xfId="1334" xr:uid="{00000000-0005-0000-0000-00000B050000}"/>
    <cellStyle name="Normal 7 7" xfId="1040" xr:uid="{00000000-0005-0000-0000-00000C050000}"/>
    <cellStyle name="Normal 70" xfId="1377" xr:uid="{00000000-0005-0000-0000-00000D050000}"/>
    <cellStyle name="Normal 71" xfId="1369" xr:uid="{00000000-0005-0000-0000-00000E050000}"/>
    <cellStyle name="Normal 72" xfId="1378" xr:uid="{00000000-0005-0000-0000-00000F050000}"/>
    <cellStyle name="Normal 73" xfId="1379" xr:uid="{00000000-0005-0000-0000-000010050000}"/>
    <cellStyle name="Normal 74" xfId="1469" xr:uid="{00000000-0005-0000-0000-000011050000}"/>
    <cellStyle name="Normal 75" xfId="1477" xr:uid="{00000000-0005-0000-0000-000012050000}"/>
    <cellStyle name="Normal 76" xfId="1484" xr:uid="{00000000-0005-0000-0000-000013050000}"/>
    <cellStyle name="Normal 77" xfId="1485" xr:uid="{00000000-0005-0000-0000-000014050000}"/>
    <cellStyle name="Normal 78" xfId="1487" xr:uid="{00000000-0005-0000-0000-000015050000}"/>
    <cellStyle name="Normal 79" xfId="1488" xr:uid="{00000000-0005-0000-0000-000016050000}"/>
    <cellStyle name="Normal 8" xfId="3" xr:uid="{00000000-0005-0000-0000-000017050000}"/>
    <cellStyle name="Normal 80" xfId="1489" xr:uid="{00000000-0005-0000-0000-000018050000}"/>
    <cellStyle name="Normal 81" xfId="1490" xr:uid="{00000000-0005-0000-0000-000019050000}"/>
    <cellStyle name="Normal 9" xfId="49" xr:uid="{00000000-0005-0000-0000-00001A050000}"/>
    <cellStyle name="Normal 9 2" xfId="92" xr:uid="{00000000-0005-0000-0000-00001B050000}"/>
    <cellStyle name="Normal 9 2 2" xfId="139" xr:uid="{00000000-0005-0000-0000-00001C050000}"/>
    <cellStyle name="Normal 9 2 2 2" xfId="210" xr:uid="{00000000-0005-0000-0000-00001D050000}"/>
    <cellStyle name="Normal 9 2 2 2 2" xfId="970" xr:uid="{00000000-0005-0000-0000-00001E050000}"/>
    <cellStyle name="Normal 9 2 2 2 2 2" xfId="1304" xr:uid="{00000000-0005-0000-0000-00001F050000}"/>
    <cellStyle name="Normal 9 2 2 2 3" xfId="1155" xr:uid="{00000000-0005-0000-0000-000020050000}"/>
    <cellStyle name="Normal 9 2 2 3" xfId="902" xr:uid="{00000000-0005-0000-0000-000021050000}"/>
    <cellStyle name="Normal 9 2 2 3 2" xfId="1238" xr:uid="{00000000-0005-0000-0000-000022050000}"/>
    <cellStyle name="Normal 9 2 2 4" xfId="1089" xr:uid="{00000000-0005-0000-0000-000023050000}"/>
    <cellStyle name="Normal 9 2 3" xfId="177" xr:uid="{00000000-0005-0000-0000-000024050000}"/>
    <cellStyle name="Normal 9 2 3 2" xfId="937" xr:uid="{00000000-0005-0000-0000-000025050000}"/>
    <cellStyle name="Normal 9 2 3 2 2" xfId="1271" xr:uid="{00000000-0005-0000-0000-000026050000}"/>
    <cellStyle name="Normal 9 2 3 3" xfId="1122" xr:uid="{00000000-0005-0000-0000-000027050000}"/>
    <cellStyle name="Normal 9 2 4" xfId="862" xr:uid="{00000000-0005-0000-0000-000028050000}"/>
    <cellStyle name="Normal 9 2 4 2" xfId="1205" xr:uid="{00000000-0005-0000-0000-000029050000}"/>
    <cellStyle name="Normal 9 2 5" xfId="1056" xr:uid="{00000000-0005-0000-0000-00002A050000}"/>
    <cellStyle name="Normal 9 3" xfId="125" xr:uid="{00000000-0005-0000-0000-00002B050000}"/>
    <cellStyle name="Normal 9 3 2" xfId="196" xr:uid="{00000000-0005-0000-0000-00002C050000}"/>
    <cellStyle name="Normal 9 3 2 2" xfId="956" xr:uid="{00000000-0005-0000-0000-00002D050000}"/>
    <cellStyle name="Normal 9 3 2 2 2" xfId="1290" xr:uid="{00000000-0005-0000-0000-00002E050000}"/>
    <cellStyle name="Normal 9 3 2 3" xfId="1141" xr:uid="{00000000-0005-0000-0000-00002F050000}"/>
    <cellStyle name="Normal 9 3 3" xfId="888" xr:uid="{00000000-0005-0000-0000-000030050000}"/>
    <cellStyle name="Normal 9 3 3 2" xfId="1224" xr:uid="{00000000-0005-0000-0000-000031050000}"/>
    <cellStyle name="Normal 9 3 4" xfId="1075" xr:uid="{00000000-0005-0000-0000-000032050000}"/>
    <cellStyle name="Normal 9 4" xfId="163" xr:uid="{00000000-0005-0000-0000-000033050000}"/>
    <cellStyle name="Normal 9 4 2" xfId="923" xr:uid="{00000000-0005-0000-0000-000034050000}"/>
    <cellStyle name="Normal 9 4 2 2" xfId="1257" xr:uid="{00000000-0005-0000-0000-000035050000}"/>
    <cellStyle name="Normal 9 4 3" xfId="1108" xr:uid="{00000000-0005-0000-0000-000036050000}"/>
    <cellStyle name="Normal 9 5" xfId="840" xr:uid="{00000000-0005-0000-0000-000037050000}"/>
    <cellStyle name="Normal 9 5 2" xfId="1191" xr:uid="{00000000-0005-0000-0000-000038050000}"/>
    <cellStyle name="Normal 9 6" xfId="736" xr:uid="{00000000-0005-0000-0000-000039050000}"/>
    <cellStyle name="Normal 9 7" xfId="1041" xr:uid="{00000000-0005-0000-0000-00003A050000}"/>
    <cellStyle name="Notas" xfId="1505" builtinId="10" customBuiltin="1"/>
    <cellStyle name="Notas 2" xfId="50" xr:uid="{00000000-0005-0000-0000-00003B050000}"/>
    <cellStyle name="Notas 2 2" xfId="339" xr:uid="{00000000-0005-0000-0000-00003C050000}"/>
    <cellStyle name="Notas 2 3" xfId="472" xr:uid="{00000000-0005-0000-0000-00003D050000}"/>
    <cellStyle name="Notas 2 4" xfId="589" xr:uid="{00000000-0005-0000-0000-00003E050000}"/>
    <cellStyle name="Notas 2 5" xfId="639" xr:uid="{00000000-0005-0000-0000-00003F050000}"/>
    <cellStyle name="Notas 2 6" xfId="723" xr:uid="{00000000-0005-0000-0000-000040050000}"/>
    <cellStyle name="Notas 2 7" xfId="841" xr:uid="{00000000-0005-0000-0000-000041050000}"/>
    <cellStyle name="Notas 2 8" xfId="271" xr:uid="{00000000-0005-0000-0000-000042050000}"/>
    <cellStyle name="Notas 3" xfId="385" xr:uid="{00000000-0005-0000-0000-000043050000}"/>
    <cellStyle name="Notas 4" xfId="431" xr:uid="{00000000-0005-0000-0000-000044050000}"/>
    <cellStyle name="Notas 5" xfId="537" xr:uid="{00000000-0005-0000-0000-000045050000}"/>
    <cellStyle name="Notas 6" xfId="396" xr:uid="{00000000-0005-0000-0000-000046050000}"/>
    <cellStyle name="Notas 7" xfId="682" xr:uid="{00000000-0005-0000-0000-000047050000}"/>
    <cellStyle name="Porcentaje" xfId="1382" builtinId="5"/>
    <cellStyle name="Porcentaje 10" xfId="1471" xr:uid="{00000000-0005-0000-0000-000049050000}"/>
    <cellStyle name="Porcentaje 2" xfId="68" xr:uid="{00000000-0005-0000-0000-00004A050000}"/>
    <cellStyle name="Porcentaje 2 2" xfId="113" xr:uid="{00000000-0005-0000-0000-00004B050000}"/>
    <cellStyle name="Porcentaje 2 3" xfId="847" xr:uid="{00000000-0005-0000-0000-00004C050000}"/>
    <cellStyle name="Porcentaje 2 4" xfId="819" xr:uid="{00000000-0005-0000-0000-00004D050000}"/>
    <cellStyle name="Porcentaje 2 5" xfId="1383" xr:uid="{00000000-0005-0000-0000-00004E050000}"/>
    <cellStyle name="Porcentaje 3" xfId="93" xr:uid="{00000000-0005-0000-0000-00004F050000}"/>
    <cellStyle name="Porcentaje 3 2" xfId="863" xr:uid="{00000000-0005-0000-0000-000050050000}"/>
    <cellStyle name="Porcentaje 3 3" xfId="829" xr:uid="{00000000-0005-0000-0000-000051050000}"/>
    <cellStyle name="Porcentaje 4" xfId="118" xr:uid="{00000000-0005-0000-0000-000052050000}"/>
    <cellStyle name="Porcentaje 4 2" xfId="1474" xr:uid="{00000000-0005-0000-0000-000053050000}"/>
    <cellStyle name="Porcentaje 5" xfId="154" xr:uid="{00000000-0005-0000-0000-000054050000}"/>
    <cellStyle name="Porcentaje 6" xfId="226" xr:uid="{00000000-0005-0000-0000-000055050000}"/>
    <cellStyle name="Porcentaje 7" xfId="983" xr:uid="{00000000-0005-0000-0000-000056050000}"/>
    <cellStyle name="Porcentaje 7 2" xfId="1317" xr:uid="{00000000-0005-0000-0000-000057050000}"/>
    <cellStyle name="Porcentaje 8" xfId="1030" xr:uid="{00000000-0005-0000-0000-000058050000}"/>
    <cellStyle name="Porcentaje 9" xfId="2" xr:uid="{00000000-0005-0000-0000-000059050000}"/>
    <cellStyle name="Porcentual 2" xfId="11" xr:uid="{00000000-0005-0000-0000-00005A050000}"/>
    <cellStyle name="Porcentual 2 2" xfId="81" xr:uid="{00000000-0005-0000-0000-00005B050000}"/>
    <cellStyle name="Porcentual 2 3" xfId="80" xr:uid="{00000000-0005-0000-0000-00005C050000}"/>
    <cellStyle name="Porcentual 2 3 2" xfId="133" xr:uid="{00000000-0005-0000-0000-00005D050000}"/>
    <cellStyle name="Porcentual 2 3 2 2" xfId="204" xr:uid="{00000000-0005-0000-0000-00005E050000}"/>
    <cellStyle name="Porcentual 2 3 2 2 2" xfId="964" xr:uid="{00000000-0005-0000-0000-00005F050000}"/>
    <cellStyle name="Porcentual 2 3 2 2 2 2" xfId="1298" xr:uid="{00000000-0005-0000-0000-000060050000}"/>
    <cellStyle name="Porcentual 2 3 2 2 3" xfId="1149" xr:uid="{00000000-0005-0000-0000-000061050000}"/>
    <cellStyle name="Porcentual 2 3 2 3" xfId="896" xr:uid="{00000000-0005-0000-0000-000062050000}"/>
    <cellStyle name="Porcentual 2 3 2 3 2" xfId="1232" xr:uid="{00000000-0005-0000-0000-000063050000}"/>
    <cellStyle name="Porcentual 2 3 2 4" xfId="1083" xr:uid="{00000000-0005-0000-0000-000064050000}"/>
    <cellStyle name="Porcentual 2 3 3" xfId="171" xr:uid="{00000000-0005-0000-0000-000065050000}"/>
    <cellStyle name="Porcentual 2 3 3 2" xfId="931" xr:uid="{00000000-0005-0000-0000-000066050000}"/>
    <cellStyle name="Porcentual 2 3 3 2 2" xfId="1265" xr:uid="{00000000-0005-0000-0000-000067050000}"/>
    <cellStyle name="Porcentual 2 3 3 3" xfId="1116" xr:uid="{00000000-0005-0000-0000-000068050000}"/>
    <cellStyle name="Porcentual 2 3 4" xfId="853" xr:uid="{00000000-0005-0000-0000-000069050000}"/>
    <cellStyle name="Porcentual 2 3 4 2" xfId="1199" xr:uid="{00000000-0005-0000-0000-00006A050000}"/>
    <cellStyle name="Porcentual 2 3 5" xfId="1050" xr:uid="{00000000-0005-0000-0000-00006B050000}"/>
    <cellStyle name="Porcentual 2 4" xfId="94" xr:uid="{00000000-0005-0000-0000-00006C050000}"/>
    <cellStyle name="Porcentual 2 5" xfId="837" xr:uid="{00000000-0005-0000-0000-00006D050000}"/>
    <cellStyle name="Porcentual 2 6" xfId="733" xr:uid="{00000000-0005-0000-0000-00006E050000}"/>
    <cellStyle name="Porcentual 3" xfId="753" xr:uid="{00000000-0005-0000-0000-00006F050000}"/>
    <cellStyle name="Porcentual 3 2" xfId="762" xr:uid="{00000000-0005-0000-0000-000070050000}"/>
    <cellStyle name="Salida" xfId="1500" builtinId="21" customBuiltin="1"/>
    <cellStyle name="Salida 2" xfId="51" xr:uid="{00000000-0005-0000-0000-000071050000}"/>
    <cellStyle name="Salida 2 2" xfId="340" xr:uid="{00000000-0005-0000-0000-000072050000}"/>
    <cellStyle name="Salida 2 3" xfId="473" xr:uid="{00000000-0005-0000-0000-000073050000}"/>
    <cellStyle name="Salida 2 4" xfId="590" xr:uid="{00000000-0005-0000-0000-000074050000}"/>
    <cellStyle name="Salida 2 5" xfId="640" xr:uid="{00000000-0005-0000-0000-000075050000}"/>
    <cellStyle name="Salida 2 6" xfId="724" xr:uid="{00000000-0005-0000-0000-000076050000}"/>
    <cellStyle name="Salida 3" xfId="386" xr:uid="{00000000-0005-0000-0000-000077050000}"/>
    <cellStyle name="Salida 4" xfId="432" xr:uid="{00000000-0005-0000-0000-000078050000}"/>
    <cellStyle name="Salida 5" xfId="538" xr:uid="{00000000-0005-0000-0000-000079050000}"/>
    <cellStyle name="Salida 6" xfId="397" xr:uid="{00000000-0005-0000-0000-00007A050000}"/>
    <cellStyle name="Salida 7" xfId="683" xr:uid="{00000000-0005-0000-0000-00007B050000}"/>
    <cellStyle name="Text" xfId="272" xr:uid="{00000000-0005-0000-0000-00007C050000}"/>
    <cellStyle name="Text 2" xfId="341" xr:uid="{00000000-0005-0000-0000-00007D050000}"/>
    <cellStyle name="Texto de advertencia" xfId="1504" builtinId="11" customBuiltin="1"/>
    <cellStyle name="Texto de advertencia 2" xfId="52" xr:uid="{00000000-0005-0000-0000-00007E050000}"/>
    <cellStyle name="Texto de advertencia 2 2" xfId="342" xr:uid="{00000000-0005-0000-0000-00007F050000}"/>
    <cellStyle name="Texto de advertencia 2 3" xfId="474" xr:uid="{00000000-0005-0000-0000-000080050000}"/>
    <cellStyle name="Texto de advertencia 2 4" xfId="591" xr:uid="{00000000-0005-0000-0000-000081050000}"/>
    <cellStyle name="Texto de advertencia 2 5" xfId="641" xr:uid="{00000000-0005-0000-0000-000082050000}"/>
    <cellStyle name="Texto de advertencia 2 6" xfId="725" xr:uid="{00000000-0005-0000-0000-000083050000}"/>
    <cellStyle name="Texto de advertencia 3" xfId="387" xr:uid="{00000000-0005-0000-0000-000084050000}"/>
    <cellStyle name="Texto de advertencia 4" xfId="433" xr:uid="{00000000-0005-0000-0000-000085050000}"/>
    <cellStyle name="Texto de advertencia 5" xfId="539" xr:uid="{00000000-0005-0000-0000-000086050000}"/>
    <cellStyle name="Texto de advertencia 6" xfId="598" xr:uid="{00000000-0005-0000-0000-000087050000}"/>
    <cellStyle name="Texto de advertencia 7" xfId="684" xr:uid="{00000000-0005-0000-0000-000088050000}"/>
    <cellStyle name="Texto explicativo" xfId="1506" builtinId="53" customBuiltin="1"/>
    <cellStyle name="Texto explicativo 2" xfId="53" xr:uid="{00000000-0005-0000-0000-000089050000}"/>
    <cellStyle name="Texto explicativo 2 2" xfId="343" xr:uid="{00000000-0005-0000-0000-00008A050000}"/>
    <cellStyle name="Texto explicativo 2 3" xfId="475" xr:uid="{00000000-0005-0000-0000-00008B050000}"/>
    <cellStyle name="Texto explicativo 2 4" xfId="592" xr:uid="{00000000-0005-0000-0000-00008C050000}"/>
    <cellStyle name="Texto explicativo 2 5" xfId="642" xr:uid="{00000000-0005-0000-0000-00008D050000}"/>
    <cellStyle name="Texto explicativo 2 6" xfId="726" xr:uid="{00000000-0005-0000-0000-00008E050000}"/>
    <cellStyle name="Texto explicativo 3" xfId="388" xr:uid="{00000000-0005-0000-0000-00008F050000}"/>
    <cellStyle name="Texto explicativo 4" xfId="434" xr:uid="{00000000-0005-0000-0000-000090050000}"/>
    <cellStyle name="Texto explicativo 5" xfId="540" xr:uid="{00000000-0005-0000-0000-000091050000}"/>
    <cellStyle name="Texto explicativo 6" xfId="599" xr:uid="{00000000-0005-0000-0000-000092050000}"/>
    <cellStyle name="Texto explicativo 7" xfId="685" xr:uid="{00000000-0005-0000-0000-000093050000}"/>
    <cellStyle name="Título" xfId="1491" builtinId="15" customBuiltin="1"/>
    <cellStyle name="Título 1 2" xfId="54" xr:uid="{00000000-0005-0000-0000-000094050000}"/>
    <cellStyle name="Título 1 2 2" xfId="345" xr:uid="{00000000-0005-0000-0000-000095050000}"/>
    <cellStyle name="Título 1 2 3" xfId="477" xr:uid="{00000000-0005-0000-0000-000096050000}"/>
    <cellStyle name="Título 1 2 4" xfId="594" xr:uid="{00000000-0005-0000-0000-000097050000}"/>
    <cellStyle name="Título 1 2 5" xfId="644" xr:uid="{00000000-0005-0000-0000-000098050000}"/>
    <cellStyle name="Título 1 2 6" xfId="728" xr:uid="{00000000-0005-0000-0000-000099050000}"/>
    <cellStyle name="Título 1 3" xfId="390" xr:uid="{00000000-0005-0000-0000-00009A050000}"/>
    <cellStyle name="Título 1 4" xfId="436" xr:uid="{00000000-0005-0000-0000-00009B050000}"/>
    <cellStyle name="Título 1 5" xfId="542" xr:uid="{00000000-0005-0000-0000-00009C050000}"/>
    <cellStyle name="Título 1 6" xfId="601" xr:uid="{00000000-0005-0000-0000-00009D050000}"/>
    <cellStyle name="Título 1 7" xfId="687" xr:uid="{00000000-0005-0000-0000-00009E050000}"/>
    <cellStyle name="Título 2" xfId="1493" builtinId="17" customBuiltin="1"/>
    <cellStyle name="Título 2 2" xfId="55" xr:uid="{00000000-0005-0000-0000-00009F050000}"/>
    <cellStyle name="Título 2 2 2" xfId="346" xr:uid="{00000000-0005-0000-0000-0000A0050000}"/>
    <cellStyle name="Título 2 2 3" xfId="478" xr:uid="{00000000-0005-0000-0000-0000A1050000}"/>
    <cellStyle name="Título 2 2 4" xfId="595" xr:uid="{00000000-0005-0000-0000-0000A2050000}"/>
    <cellStyle name="Título 2 2 5" xfId="645" xr:uid="{00000000-0005-0000-0000-0000A3050000}"/>
    <cellStyle name="Título 2 2 6" xfId="729" xr:uid="{00000000-0005-0000-0000-0000A4050000}"/>
    <cellStyle name="Título 2 3" xfId="391" xr:uid="{00000000-0005-0000-0000-0000A5050000}"/>
    <cellStyle name="Título 2 4" xfId="437" xr:uid="{00000000-0005-0000-0000-0000A6050000}"/>
    <cellStyle name="Título 2 5" xfId="543" xr:uid="{00000000-0005-0000-0000-0000A7050000}"/>
    <cellStyle name="Título 2 6" xfId="602" xr:uid="{00000000-0005-0000-0000-0000A8050000}"/>
    <cellStyle name="Título 2 7" xfId="688" xr:uid="{00000000-0005-0000-0000-0000A9050000}"/>
    <cellStyle name="Título 3" xfId="1494" builtinId="18" customBuiltin="1"/>
    <cellStyle name="Título 3 2" xfId="56" xr:uid="{00000000-0005-0000-0000-0000AA050000}"/>
    <cellStyle name="Título 3 2 2" xfId="347" xr:uid="{00000000-0005-0000-0000-0000AB050000}"/>
    <cellStyle name="Título 3 2 3" xfId="479" xr:uid="{00000000-0005-0000-0000-0000AC050000}"/>
    <cellStyle name="Título 3 2 4" xfId="596" xr:uid="{00000000-0005-0000-0000-0000AD050000}"/>
    <cellStyle name="Título 3 2 5" xfId="646" xr:uid="{00000000-0005-0000-0000-0000AE050000}"/>
    <cellStyle name="Título 3 2 6" xfId="730" xr:uid="{00000000-0005-0000-0000-0000AF050000}"/>
    <cellStyle name="Título 3 3" xfId="392" xr:uid="{00000000-0005-0000-0000-0000B0050000}"/>
    <cellStyle name="Título 3 4" xfId="438" xr:uid="{00000000-0005-0000-0000-0000B1050000}"/>
    <cellStyle name="Título 3 5" xfId="544" xr:uid="{00000000-0005-0000-0000-0000B2050000}"/>
    <cellStyle name="Título 3 6" xfId="603" xr:uid="{00000000-0005-0000-0000-0000B3050000}"/>
    <cellStyle name="Título 3 7" xfId="689" xr:uid="{00000000-0005-0000-0000-0000B4050000}"/>
    <cellStyle name="Título 4" xfId="57" xr:uid="{00000000-0005-0000-0000-0000B5050000}"/>
    <cellStyle name="Título 4 2" xfId="344" xr:uid="{00000000-0005-0000-0000-0000B6050000}"/>
    <cellStyle name="Título 4 3" xfId="476" xr:uid="{00000000-0005-0000-0000-0000B7050000}"/>
    <cellStyle name="Título 4 4" xfId="593" xr:uid="{00000000-0005-0000-0000-0000B8050000}"/>
    <cellStyle name="Título 4 5" xfId="643" xr:uid="{00000000-0005-0000-0000-0000B9050000}"/>
    <cellStyle name="Título 4 6" xfId="727" xr:uid="{00000000-0005-0000-0000-0000BA050000}"/>
    <cellStyle name="Título 5" xfId="389" xr:uid="{00000000-0005-0000-0000-0000BB050000}"/>
    <cellStyle name="Título 6" xfId="435" xr:uid="{00000000-0005-0000-0000-0000BC050000}"/>
    <cellStyle name="Título 7" xfId="541" xr:uid="{00000000-0005-0000-0000-0000BD050000}"/>
    <cellStyle name="Título 8" xfId="600" xr:uid="{00000000-0005-0000-0000-0000BE050000}"/>
    <cellStyle name="Título 9" xfId="686" xr:uid="{00000000-0005-0000-0000-0000BF050000}"/>
    <cellStyle name="Total" xfId="1507" builtinId="25" customBuiltin="1"/>
    <cellStyle name="Total 2" xfId="58" xr:uid="{00000000-0005-0000-0000-0000C0050000}"/>
    <cellStyle name="Total 2 2" xfId="348" xr:uid="{00000000-0005-0000-0000-0000C1050000}"/>
    <cellStyle name="Total 2 3" xfId="480" xr:uid="{00000000-0005-0000-0000-0000C2050000}"/>
    <cellStyle name="Total 2 4" xfId="597" xr:uid="{00000000-0005-0000-0000-0000C3050000}"/>
    <cellStyle name="Total 2 5" xfId="647" xr:uid="{00000000-0005-0000-0000-0000C4050000}"/>
    <cellStyle name="Total 2 6" xfId="731" xr:uid="{00000000-0005-0000-0000-0000C5050000}"/>
    <cellStyle name="Total 3" xfId="393" xr:uid="{00000000-0005-0000-0000-0000C6050000}"/>
    <cellStyle name="Total 4" xfId="439" xr:uid="{00000000-0005-0000-0000-0000C7050000}"/>
    <cellStyle name="Total 5" xfId="545" xr:uid="{00000000-0005-0000-0000-0000C8050000}"/>
    <cellStyle name="Total 6" xfId="604" xr:uid="{00000000-0005-0000-0000-0000C9050000}"/>
    <cellStyle name="Total 7" xfId="690" xr:uid="{00000000-0005-0000-0000-0000CA050000}"/>
    <cellStyle name="ДАТА" xfId="275" xr:uid="{00000000-0005-0000-0000-0000CB050000}"/>
    <cellStyle name="ДЕНЕЖНЫЙ_BOPENGC" xfId="276" xr:uid="{00000000-0005-0000-0000-0000CC050000}"/>
    <cellStyle name="ЗАГОЛОВОК1" xfId="277" xr:uid="{00000000-0005-0000-0000-0000CD050000}"/>
    <cellStyle name="ЗАГОЛОВОК2" xfId="278" xr:uid="{00000000-0005-0000-0000-0000CE050000}"/>
    <cellStyle name="ИТОГОВЫЙ" xfId="279" xr:uid="{00000000-0005-0000-0000-0000CF050000}"/>
    <cellStyle name="Обычный_BOPENGC" xfId="280" xr:uid="{00000000-0005-0000-0000-0000D0050000}"/>
    <cellStyle name="ПРОЦЕНТНЫЙ_BOPENGC" xfId="281" xr:uid="{00000000-0005-0000-0000-0000D1050000}"/>
    <cellStyle name="ТЕКСТ" xfId="282" xr:uid="{00000000-0005-0000-0000-0000D2050000}"/>
    <cellStyle name="ФИКСИРОВАННЫЙ" xfId="283" xr:uid="{00000000-0005-0000-0000-0000D3050000}"/>
    <cellStyle name="ФИНАНСОВЫЙ_BOPENGC" xfId="284" xr:uid="{00000000-0005-0000-0000-0000D4050000}"/>
  </cellStyles>
  <dxfs count="0"/>
  <tableStyles count="0" defaultTableStyle="TableStyleMedium2" defaultPivotStyle="PivotStyleLight16"/>
  <colors>
    <mruColors>
      <color rgb="FFFF6969"/>
      <color rgb="FF693F2E"/>
      <color rgb="FF7F7F7F"/>
      <color rgb="FFEDB400"/>
      <color rgb="FFE77A24"/>
      <color rgb="FF9E0000"/>
      <color rgb="FFFF5353"/>
      <color rgb="FF000000"/>
      <color rgb="FF572D5B"/>
      <color rgb="FF9D9D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9" Type="http://schemas.openxmlformats.org/officeDocument/2006/relationships/customXml" Target="../customXml/item1.xml"/><Relationship Id="rId21" Type="http://schemas.openxmlformats.org/officeDocument/2006/relationships/externalLink" Target="externalLinks/externalLink7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sheetMetadata" Target="metadata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007855030779386E-2"/>
          <c:y val="9.9291040386002061E-2"/>
          <c:w val="0.90758915135608054"/>
          <c:h val="0.63625753245697581"/>
        </c:manualLayout>
      </c:layout>
      <c:lineChart>
        <c:grouping val="standard"/>
        <c:varyColors val="0"/>
        <c:ser>
          <c:idx val="3"/>
          <c:order val="0"/>
          <c:tx>
            <c:strRef>
              <c:f>'2.1'!$A$3</c:f>
              <c:strCache>
                <c:ptCount val="1"/>
                <c:pt idx="0">
                  <c:v>Observada dic-25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cat>
            <c:strRef>
              <c:f>'2.1'!$B$2:$O$2</c:f>
              <c:strCache>
                <c:ptCount val="14"/>
                <c:pt idx="0">
                  <c:v>1 mes</c:v>
                </c:pt>
                <c:pt idx="1">
                  <c:v>3 meses</c:v>
                </c:pt>
                <c:pt idx="2">
                  <c:v>6 meses</c:v>
                </c:pt>
                <c:pt idx="3">
                  <c:v>9 meses</c:v>
                </c:pt>
                <c:pt idx="4">
                  <c:v>1 año</c:v>
                </c:pt>
                <c:pt idx="5">
                  <c:v>2 años</c:v>
                </c:pt>
                <c:pt idx="6">
                  <c:v>3 años</c:v>
                </c:pt>
                <c:pt idx="7">
                  <c:v>4 años</c:v>
                </c:pt>
                <c:pt idx="8">
                  <c:v>5 años</c:v>
                </c:pt>
                <c:pt idx="9">
                  <c:v>6 años</c:v>
                </c:pt>
                <c:pt idx="10">
                  <c:v>7 años</c:v>
                </c:pt>
                <c:pt idx="11">
                  <c:v>8 años</c:v>
                </c:pt>
                <c:pt idx="12">
                  <c:v>9 años</c:v>
                </c:pt>
                <c:pt idx="13">
                  <c:v>10 años</c:v>
                </c:pt>
              </c:strCache>
            </c:strRef>
          </c:cat>
          <c:val>
            <c:numRef>
              <c:f>'2.1'!$B$3:$O$3</c:f>
              <c:numCache>
                <c:formatCode>General</c:formatCode>
                <c:ptCount val="14"/>
                <c:pt idx="0">
                  <c:v>8.7454000000000001</c:v>
                </c:pt>
                <c:pt idx="1">
                  <c:v>8.9510999999999985</c:v>
                </c:pt>
                <c:pt idx="2">
                  <c:v>9.5684000000000005</c:v>
                </c:pt>
                <c:pt idx="3">
                  <c:v>10.207599999999999</c:v>
                </c:pt>
                <c:pt idx="4">
                  <c:v>10.7462</c:v>
                </c:pt>
                <c:pt idx="5">
                  <c:v>11.952199999999999</c:v>
                </c:pt>
                <c:pt idx="6">
                  <c:v>12.4343</c:v>
                </c:pt>
                <c:pt idx="7">
                  <c:v>12.679000000000002</c:v>
                </c:pt>
                <c:pt idx="8">
                  <c:v>12.826199999999998</c:v>
                </c:pt>
                <c:pt idx="9">
                  <c:v>12.9244</c:v>
                </c:pt>
                <c:pt idx="10">
                  <c:v>12.9946</c:v>
                </c:pt>
                <c:pt idx="11">
                  <c:v>13.0473</c:v>
                </c:pt>
                <c:pt idx="12">
                  <c:v>13.0883</c:v>
                </c:pt>
                <c:pt idx="13">
                  <c:v>13.1212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80-4CED-9FC6-AE498AC29971}"/>
            </c:ext>
          </c:extLst>
        </c:ser>
        <c:ser>
          <c:idx val="2"/>
          <c:order val="2"/>
          <c:tx>
            <c:strRef>
              <c:f>'2.1'!$A$5</c:f>
              <c:strCache>
                <c:ptCount val="1"/>
                <c:pt idx="0">
                  <c:v>Curva simulada dic-26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'2.1'!$B$2:$O$2</c:f>
              <c:strCache>
                <c:ptCount val="14"/>
                <c:pt idx="0">
                  <c:v>1 mes</c:v>
                </c:pt>
                <c:pt idx="1">
                  <c:v>3 meses</c:v>
                </c:pt>
                <c:pt idx="2">
                  <c:v>6 meses</c:v>
                </c:pt>
                <c:pt idx="3">
                  <c:v>9 meses</c:v>
                </c:pt>
                <c:pt idx="4">
                  <c:v>1 año</c:v>
                </c:pt>
                <c:pt idx="5">
                  <c:v>2 años</c:v>
                </c:pt>
                <c:pt idx="6">
                  <c:v>3 años</c:v>
                </c:pt>
                <c:pt idx="7">
                  <c:v>4 años</c:v>
                </c:pt>
                <c:pt idx="8">
                  <c:v>5 años</c:v>
                </c:pt>
                <c:pt idx="9">
                  <c:v>6 años</c:v>
                </c:pt>
                <c:pt idx="10">
                  <c:v>7 años</c:v>
                </c:pt>
                <c:pt idx="11">
                  <c:v>8 años</c:v>
                </c:pt>
                <c:pt idx="12">
                  <c:v>9 años</c:v>
                </c:pt>
                <c:pt idx="13">
                  <c:v>10 años</c:v>
                </c:pt>
              </c:strCache>
            </c:strRef>
          </c:cat>
          <c:val>
            <c:numRef>
              <c:f>'2.1'!$B$5:$O$5</c:f>
              <c:numCache>
                <c:formatCode>General</c:formatCode>
                <c:ptCount val="14"/>
                <c:pt idx="0">
                  <c:v>12.711169558321103</c:v>
                </c:pt>
                <c:pt idx="1">
                  <c:v>12.978239342909372</c:v>
                </c:pt>
                <c:pt idx="2">
                  <c:v>13.790220498861045</c:v>
                </c:pt>
                <c:pt idx="3">
                  <c:v>14.345686764694632</c:v>
                </c:pt>
                <c:pt idx="4">
                  <c:v>14.758928229920553</c:v>
                </c:pt>
                <c:pt idx="5">
                  <c:v>15.144901150852748</c:v>
                </c:pt>
                <c:pt idx="6">
                  <c:v>14.960514695859509</c:v>
                </c:pt>
                <c:pt idx="7">
                  <c:v>14.68714622561245</c:v>
                </c:pt>
                <c:pt idx="8">
                  <c:v>14.449999232137735</c:v>
                </c:pt>
                <c:pt idx="9">
                  <c:v>14.219457453858904</c:v>
                </c:pt>
                <c:pt idx="10">
                  <c:v>14.097100747193313</c:v>
                </c:pt>
                <c:pt idx="11">
                  <c:v>13.950915033743509</c:v>
                </c:pt>
                <c:pt idx="12">
                  <c:v>13.89560231974488</c:v>
                </c:pt>
                <c:pt idx="13">
                  <c:v>13.689219174318048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5C-4BE4-B68D-BEC7F39E56DA}"/>
            </c:ext>
          </c:extLst>
        </c:ser>
        <c:ser>
          <c:idx val="1"/>
          <c:order val="3"/>
          <c:tx>
            <c:strRef>
              <c:f>'2.1'!$A$6</c:f>
              <c:strCache>
                <c:ptCount val="1"/>
                <c:pt idx="0">
                  <c:v>Curva simulada dic-27</c:v>
                </c:pt>
              </c:strCache>
            </c:strRef>
          </c:tx>
          <c:spPr>
            <a:ln w="28575" cap="rnd">
              <a:solidFill>
                <a:srgbClr val="EDB4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'2.1'!$B$2:$O$2</c:f>
              <c:strCache>
                <c:ptCount val="14"/>
                <c:pt idx="0">
                  <c:v>1 mes</c:v>
                </c:pt>
                <c:pt idx="1">
                  <c:v>3 meses</c:v>
                </c:pt>
                <c:pt idx="2">
                  <c:v>6 meses</c:v>
                </c:pt>
                <c:pt idx="3">
                  <c:v>9 meses</c:v>
                </c:pt>
                <c:pt idx="4">
                  <c:v>1 año</c:v>
                </c:pt>
                <c:pt idx="5">
                  <c:v>2 años</c:v>
                </c:pt>
                <c:pt idx="6">
                  <c:v>3 años</c:v>
                </c:pt>
                <c:pt idx="7">
                  <c:v>4 años</c:v>
                </c:pt>
                <c:pt idx="8">
                  <c:v>5 años</c:v>
                </c:pt>
                <c:pt idx="9">
                  <c:v>6 años</c:v>
                </c:pt>
                <c:pt idx="10">
                  <c:v>7 años</c:v>
                </c:pt>
                <c:pt idx="11">
                  <c:v>8 años</c:v>
                </c:pt>
                <c:pt idx="12">
                  <c:v>9 años</c:v>
                </c:pt>
                <c:pt idx="13">
                  <c:v>10 años</c:v>
                </c:pt>
              </c:strCache>
            </c:strRef>
          </c:cat>
          <c:val>
            <c:numRef>
              <c:f>'2.1'!$B$6:$O$6</c:f>
              <c:numCache>
                <c:formatCode>General</c:formatCode>
                <c:ptCount val="14"/>
                <c:pt idx="0" formatCode="0.000">
                  <c:v>11.520298204263996</c:v>
                </c:pt>
                <c:pt idx="1">
                  <c:v>11.101778375890852</c:v>
                </c:pt>
                <c:pt idx="2">
                  <c:v>11.943405680110546</c:v>
                </c:pt>
                <c:pt idx="3">
                  <c:v>12.463878977919997</c:v>
                </c:pt>
                <c:pt idx="4">
                  <c:v>13.023617426865734</c:v>
                </c:pt>
                <c:pt idx="5">
                  <c:v>13.962473060872711</c:v>
                </c:pt>
                <c:pt idx="6">
                  <c:v>14.307087337138951</c:v>
                </c:pt>
                <c:pt idx="7">
                  <c:v>14.282735339451014</c:v>
                </c:pt>
                <c:pt idx="8">
                  <c:v>14.14164459965038</c:v>
                </c:pt>
                <c:pt idx="9">
                  <c:v>13.832443897583254</c:v>
                </c:pt>
                <c:pt idx="10">
                  <c:v>13.730651319786711</c:v>
                </c:pt>
                <c:pt idx="11">
                  <c:v>13.454381585254538</c:v>
                </c:pt>
                <c:pt idx="12">
                  <c:v>13.394752971813675</c:v>
                </c:pt>
                <c:pt idx="13">
                  <c:v>13.400214381947601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5C-4BE4-B68D-BEC7F39E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9804976"/>
        <c:axId val="1499805808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'2.1'!$A$4</c15:sqref>
                        </c15:formulaRef>
                      </c:ext>
                    </c:extLst>
                    <c:strCache>
                      <c:ptCount val="1"/>
                      <c:pt idx="0">
                        <c:v>Observada mar-26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'2.1'!$B$2:$O$2</c15:sqref>
                        </c15:formulaRef>
                      </c:ext>
                    </c:extLst>
                    <c:strCache>
                      <c:ptCount val="14"/>
                      <c:pt idx="0">
                        <c:v>1 mes</c:v>
                      </c:pt>
                      <c:pt idx="1">
                        <c:v>3 meses</c:v>
                      </c:pt>
                      <c:pt idx="2">
                        <c:v>6 meses</c:v>
                      </c:pt>
                      <c:pt idx="3">
                        <c:v>9 meses</c:v>
                      </c:pt>
                      <c:pt idx="4">
                        <c:v>1 año</c:v>
                      </c:pt>
                      <c:pt idx="5">
                        <c:v>2 años</c:v>
                      </c:pt>
                      <c:pt idx="6">
                        <c:v>3 años</c:v>
                      </c:pt>
                      <c:pt idx="7">
                        <c:v>4 años</c:v>
                      </c:pt>
                      <c:pt idx="8">
                        <c:v>5 años</c:v>
                      </c:pt>
                      <c:pt idx="9">
                        <c:v>6 años</c:v>
                      </c:pt>
                      <c:pt idx="10">
                        <c:v>7 años</c:v>
                      </c:pt>
                      <c:pt idx="11">
                        <c:v>8 años</c:v>
                      </c:pt>
                      <c:pt idx="12">
                        <c:v>9 años</c:v>
                      </c:pt>
                      <c:pt idx="13">
                        <c:v>10 años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'2.1'!$B$4:$O$4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10.128399999999999</c:v>
                      </c:pt>
                      <c:pt idx="1">
                        <c:v>11.273300000000001</c:v>
                      </c:pt>
                      <c:pt idx="2">
                        <c:v>12.4717</c:v>
                      </c:pt>
                      <c:pt idx="3">
                        <c:v>13.225600000000002</c:v>
                      </c:pt>
                      <c:pt idx="4">
                        <c:v>13.680700000000002</c:v>
                      </c:pt>
                      <c:pt idx="5">
                        <c:v>14.108899999999998</c:v>
                      </c:pt>
                      <c:pt idx="6">
                        <c:v>13.8979</c:v>
                      </c:pt>
                      <c:pt idx="7">
                        <c:v>13.6625</c:v>
                      </c:pt>
                      <c:pt idx="8">
                        <c:v>13.4855</c:v>
                      </c:pt>
                      <c:pt idx="9">
                        <c:v>13.358600000000001</c:v>
                      </c:pt>
                      <c:pt idx="10">
                        <c:v>13.2658</c:v>
                      </c:pt>
                      <c:pt idx="11">
                        <c:v>13.195699999999999</c:v>
                      </c:pt>
                      <c:pt idx="12">
                        <c:v>13.141</c:v>
                      </c:pt>
                      <c:pt idx="13">
                        <c:v>13.097300000000001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B75C-4BE4-B68D-BEC7F39E56DA}"/>
                  </c:ext>
                </c:extLst>
              </c15:ser>
            </c15:filteredLineSeries>
          </c:ext>
        </c:extLst>
      </c:lineChart>
      <c:catAx>
        <c:axId val="14998049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1499805808"/>
        <c:crosses val="autoZero"/>
        <c:auto val="1"/>
        <c:lblAlgn val="ctr"/>
        <c:lblOffset val="100"/>
        <c:noMultiLvlLbl val="0"/>
      </c:catAx>
      <c:valAx>
        <c:axId val="1499805808"/>
        <c:scaling>
          <c:orientation val="minMax"/>
          <c:max val="16"/>
          <c:min val="8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sz="1100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3.9241930201762724E-3"/>
              <c:y val="1.2096929200725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E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1499804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261237899694681"/>
          <c:y val="0.90855158865234431"/>
          <c:w val="0.75362306513455302"/>
          <c:h val="9.14485363077318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690545642579036E-2"/>
          <c:y val="8.2464520396757043E-2"/>
          <c:w val="0.87018603505815617"/>
          <c:h val="0.8086389224453614"/>
        </c:manualLayout>
      </c:layout>
      <c:areaChart>
        <c:grouping val="standard"/>
        <c:varyColors val="0"/>
        <c:ser>
          <c:idx val="7"/>
          <c:order val="6"/>
          <c:tx>
            <c:strRef>
              <c:f>'2.5'!$O$1</c:f>
              <c:strCache>
                <c:ptCount val="1"/>
                <c:pt idx="0">
                  <c:v>Sombra</c:v>
                </c:pt>
              </c:strCache>
            </c:strRef>
          </c:tx>
          <c:spPr>
            <a:solidFill>
              <a:srgbClr val="9E0000">
                <a:alpha val="20000"/>
              </a:srgbClr>
            </a:solidFill>
            <a:ln>
              <a:noFill/>
            </a:ln>
            <a:effectLst/>
          </c:spPr>
          <c:cat>
            <c:numRef>
              <c:f>'2.5'!$A$2:$A$1904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'2.5'!$O$2:$O$1904</c:f>
              <c:numCache>
                <c:formatCode>0.0</c:formatCode>
                <c:ptCount val="190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1000</c:v>
                </c:pt>
                <c:pt idx="312">
                  <c:v>1000</c:v>
                </c:pt>
                <c:pt idx="313">
                  <c:v>1000</c:v>
                </c:pt>
                <c:pt idx="314">
                  <c:v>1000</c:v>
                </c:pt>
                <c:pt idx="315">
                  <c:v>1000</c:v>
                </c:pt>
                <c:pt idx="316">
                  <c:v>1000</c:v>
                </c:pt>
                <c:pt idx="317">
                  <c:v>1000</c:v>
                </c:pt>
                <c:pt idx="318">
                  <c:v>1000</c:v>
                </c:pt>
                <c:pt idx="319">
                  <c:v>1000</c:v>
                </c:pt>
                <c:pt idx="320">
                  <c:v>1000</c:v>
                </c:pt>
                <c:pt idx="321">
                  <c:v>1000</c:v>
                </c:pt>
                <c:pt idx="322">
                  <c:v>1000</c:v>
                </c:pt>
                <c:pt idx="323">
                  <c:v>1000</c:v>
                </c:pt>
                <c:pt idx="324">
                  <c:v>1000</c:v>
                </c:pt>
                <c:pt idx="325">
                  <c:v>1000</c:v>
                </c:pt>
                <c:pt idx="326">
                  <c:v>1000</c:v>
                </c:pt>
                <c:pt idx="327">
                  <c:v>1000</c:v>
                </c:pt>
                <c:pt idx="328">
                  <c:v>1000</c:v>
                </c:pt>
                <c:pt idx="329">
                  <c:v>1000</c:v>
                </c:pt>
                <c:pt idx="330">
                  <c:v>1000</c:v>
                </c:pt>
                <c:pt idx="331">
                  <c:v>1000</c:v>
                </c:pt>
                <c:pt idx="332">
                  <c:v>1000</c:v>
                </c:pt>
                <c:pt idx="333">
                  <c:v>1000</c:v>
                </c:pt>
                <c:pt idx="334">
                  <c:v>1000</c:v>
                </c:pt>
                <c:pt idx="335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2C-4148-8971-9A6F7F544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5808768"/>
        <c:axId val="295809328"/>
      </c:areaChart>
      <c:lineChart>
        <c:grouping val="standard"/>
        <c:varyColors val="0"/>
        <c:ser>
          <c:idx val="0"/>
          <c:order val="0"/>
          <c:tx>
            <c:v>Solvencia Total</c:v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'2.5'!$A$2:$A$1904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'2.5'!$B$2:$B$1904</c:f>
              <c:numCache>
                <c:formatCode>0.0</c:formatCode>
                <c:ptCount val="1903"/>
                <c:pt idx="0">
                  <c:v>11.375697496884101</c:v>
                </c:pt>
                <c:pt idx="1">
                  <c:v>12.0930471087075</c:v>
                </c:pt>
                <c:pt idx="2">
                  <c:v>12.4061970635329</c:v>
                </c:pt>
                <c:pt idx="3">
                  <c:v>12.1530114969159</c:v>
                </c:pt>
                <c:pt idx="4">
                  <c:v>12.3089434888819</c:v>
                </c:pt>
                <c:pt idx="5">
                  <c:v>12.519377280467001</c:v>
                </c:pt>
                <c:pt idx="6">
                  <c:v>13.173538071393201</c:v>
                </c:pt>
                <c:pt idx="7">
                  <c:v>13.132027832405699</c:v>
                </c:pt>
                <c:pt idx="8">
                  <c:v>13.389294238389498</c:v>
                </c:pt>
                <c:pt idx="9">
                  <c:v>12.985847120689501</c:v>
                </c:pt>
                <c:pt idx="10">
                  <c:v>13.687031437893701</c:v>
                </c:pt>
                <c:pt idx="11">
                  <c:v>13.360935397424401</c:v>
                </c:pt>
                <c:pt idx="12">
                  <c:v>13.6484082840546</c:v>
                </c:pt>
                <c:pt idx="13">
                  <c:v>13.733821516440999</c:v>
                </c:pt>
                <c:pt idx="14">
                  <c:v>13.601443546974801</c:v>
                </c:pt>
                <c:pt idx="15">
                  <c:v>13.5805637958817</c:v>
                </c:pt>
                <c:pt idx="16">
                  <c:v>13.325582242502602</c:v>
                </c:pt>
                <c:pt idx="17">
                  <c:v>13.3507593984148</c:v>
                </c:pt>
                <c:pt idx="18">
                  <c:v>13.679233747307601</c:v>
                </c:pt>
                <c:pt idx="19">
                  <c:v>13.378874233115301</c:v>
                </c:pt>
                <c:pt idx="20">
                  <c:v>13.297167357722401</c:v>
                </c:pt>
                <c:pt idx="21">
                  <c:v>12.511939418116699</c:v>
                </c:pt>
                <c:pt idx="22">
                  <c:v>12.7245357371435</c:v>
                </c:pt>
                <c:pt idx="23">
                  <c:v>12.545691812209</c:v>
                </c:pt>
                <c:pt idx="24">
                  <c:v>12.809149380166199</c:v>
                </c:pt>
                <c:pt idx="25">
                  <c:v>13.059085714575499</c:v>
                </c:pt>
                <c:pt idx="26">
                  <c:v>13.0408324851921</c:v>
                </c:pt>
                <c:pt idx="27">
                  <c:v>13.077591958989302</c:v>
                </c:pt>
                <c:pt idx="28">
                  <c:v>12.9857946555905</c:v>
                </c:pt>
                <c:pt idx="29">
                  <c:v>12.717950432110801</c:v>
                </c:pt>
                <c:pt idx="30">
                  <c:v>12.9806867929468</c:v>
                </c:pt>
                <c:pt idx="31">
                  <c:v>12.0966616998679</c:v>
                </c:pt>
                <c:pt idx="32">
                  <c:v>11.9218741209367</c:v>
                </c:pt>
                <c:pt idx="33">
                  <c:v>11.957418800409</c:v>
                </c:pt>
                <c:pt idx="34">
                  <c:v>12.068587000548201</c:v>
                </c:pt>
                <c:pt idx="35">
                  <c:v>11.8937812774238</c:v>
                </c:pt>
                <c:pt idx="36">
                  <c:v>12.822106191886201</c:v>
                </c:pt>
                <c:pt idx="37">
                  <c:v>12.725038033533901</c:v>
                </c:pt>
                <c:pt idx="38">
                  <c:v>12.243730766018599</c:v>
                </c:pt>
                <c:pt idx="39">
                  <c:v>12.2604266254445</c:v>
                </c:pt>
                <c:pt idx="40">
                  <c:v>12.3916984129061</c:v>
                </c:pt>
                <c:pt idx="41">
                  <c:v>12.839596574416701</c:v>
                </c:pt>
                <c:pt idx="42">
                  <c:v>13.3478543534821</c:v>
                </c:pt>
                <c:pt idx="43">
                  <c:v>13.194609003513898</c:v>
                </c:pt>
                <c:pt idx="44">
                  <c:v>12.892900217006501</c:v>
                </c:pt>
                <c:pt idx="45">
                  <c:v>12.789467273911701</c:v>
                </c:pt>
                <c:pt idx="46">
                  <c:v>12.6761727987502</c:v>
                </c:pt>
                <c:pt idx="47">
                  <c:v>12.671477216466201</c:v>
                </c:pt>
                <c:pt idx="48">
                  <c:v>13.731660240031502</c:v>
                </c:pt>
                <c:pt idx="49">
                  <c:v>13.835353639932299</c:v>
                </c:pt>
                <c:pt idx="50">
                  <c:v>13.592657348532899</c:v>
                </c:pt>
                <c:pt idx="51">
                  <c:v>13.4604029921232</c:v>
                </c:pt>
                <c:pt idx="52">
                  <c:v>13.4073582297897</c:v>
                </c:pt>
                <c:pt idx="53">
                  <c:v>13.7888718438311</c:v>
                </c:pt>
                <c:pt idx="54">
                  <c:v>14.2001234698559</c:v>
                </c:pt>
                <c:pt idx="55">
                  <c:v>14.137872248671501</c:v>
                </c:pt>
                <c:pt idx="56">
                  <c:v>13.770004359465901</c:v>
                </c:pt>
                <c:pt idx="57">
                  <c:v>13.7832275015984</c:v>
                </c:pt>
                <c:pt idx="58">
                  <c:v>13.685059717870399</c:v>
                </c:pt>
                <c:pt idx="59">
                  <c:v>13.456628411999999</c:v>
                </c:pt>
                <c:pt idx="60">
                  <c:v>15.225644080022798</c:v>
                </c:pt>
                <c:pt idx="61">
                  <c:v>15.170255919098599</c:v>
                </c:pt>
                <c:pt idx="62">
                  <c:v>13.874240307334601</c:v>
                </c:pt>
                <c:pt idx="63">
                  <c:v>13.870923814620999</c:v>
                </c:pt>
                <c:pt idx="64">
                  <c:v>13.929892661798501</c:v>
                </c:pt>
                <c:pt idx="65">
                  <c:v>13.806396868151898</c:v>
                </c:pt>
                <c:pt idx="66">
                  <c:v>13.983095572697701</c:v>
                </c:pt>
                <c:pt idx="67">
                  <c:v>13.897266216149101</c:v>
                </c:pt>
                <c:pt idx="68">
                  <c:v>13.686448783448299</c:v>
                </c:pt>
                <c:pt idx="69">
                  <c:v>13.401167212479001</c:v>
                </c:pt>
                <c:pt idx="70">
                  <c:v>13.574164867393401</c:v>
                </c:pt>
                <c:pt idx="71">
                  <c:v>13.528493477651601</c:v>
                </c:pt>
                <c:pt idx="72">
                  <c:v>15.7866372589785</c:v>
                </c:pt>
                <c:pt idx="73">
                  <c:v>15.560879800585999</c:v>
                </c:pt>
                <c:pt idx="74">
                  <c:v>14.223149658800699</c:v>
                </c:pt>
                <c:pt idx="75">
                  <c:v>13.875427856599501</c:v>
                </c:pt>
                <c:pt idx="76">
                  <c:v>12.935980115395198</c:v>
                </c:pt>
                <c:pt idx="77">
                  <c:v>12.6505244733019</c:v>
                </c:pt>
                <c:pt idx="78">
                  <c:v>13.127029933478701</c:v>
                </c:pt>
                <c:pt idx="79">
                  <c:v>13.258609174949301</c:v>
                </c:pt>
                <c:pt idx="80">
                  <c:v>12.8163969088065</c:v>
                </c:pt>
                <c:pt idx="81">
                  <c:v>12.7932501333439</c:v>
                </c:pt>
                <c:pt idx="82">
                  <c:v>12.547121982486601</c:v>
                </c:pt>
                <c:pt idx="83">
                  <c:v>12.704478964029601</c:v>
                </c:pt>
                <c:pt idx="84">
                  <c:v>14.122176789097498</c:v>
                </c:pt>
                <c:pt idx="85">
                  <c:v>14.002694887358599</c:v>
                </c:pt>
                <c:pt idx="86">
                  <c:v>13.082977450977401</c:v>
                </c:pt>
                <c:pt idx="87">
                  <c:v>13.358656965344901</c:v>
                </c:pt>
                <c:pt idx="88">
                  <c:v>13.674177265895299</c:v>
                </c:pt>
                <c:pt idx="89">
                  <c:v>13.593523725915599</c:v>
                </c:pt>
                <c:pt idx="90">
                  <c:v>14.393962221518199</c:v>
                </c:pt>
                <c:pt idx="91">
                  <c:v>14.192098305018201</c:v>
                </c:pt>
                <c:pt idx="92">
                  <c:v>13.3805309153671</c:v>
                </c:pt>
                <c:pt idx="93">
                  <c:v>13.368748537744398</c:v>
                </c:pt>
                <c:pt idx="94">
                  <c:v>13.211465972509501</c:v>
                </c:pt>
                <c:pt idx="95">
                  <c:v>13.456311812104099</c:v>
                </c:pt>
                <c:pt idx="96">
                  <c:v>14.377247076886901</c:v>
                </c:pt>
                <c:pt idx="97">
                  <c:v>14.380921062371499</c:v>
                </c:pt>
                <c:pt idx="98">
                  <c:v>13.553225848101</c:v>
                </c:pt>
                <c:pt idx="99">
                  <c:v>14.010144916158401</c:v>
                </c:pt>
                <c:pt idx="100">
                  <c:v>14.089686753978301</c:v>
                </c:pt>
                <c:pt idx="101">
                  <c:v>13.881130933361399</c:v>
                </c:pt>
                <c:pt idx="102">
                  <c:v>14.377104836837901</c:v>
                </c:pt>
                <c:pt idx="103">
                  <c:v>14.3020129201022</c:v>
                </c:pt>
                <c:pt idx="104">
                  <c:v>13.5045141660738</c:v>
                </c:pt>
                <c:pt idx="105">
                  <c:v>13.303888331194299</c:v>
                </c:pt>
                <c:pt idx="106">
                  <c:v>13.405040889708401</c:v>
                </c:pt>
                <c:pt idx="107">
                  <c:v>13.597653747992899</c:v>
                </c:pt>
                <c:pt idx="108">
                  <c:v>14.944886859713199</c:v>
                </c:pt>
                <c:pt idx="109">
                  <c:v>14.9647193464904</c:v>
                </c:pt>
                <c:pt idx="110">
                  <c:v>14.582991491963702</c:v>
                </c:pt>
                <c:pt idx="111">
                  <c:v>14.6499290893751</c:v>
                </c:pt>
                <c:pt idx="112">
                  <c:v>14.4842357154119</c:v>
                </c:pt>
                <c:pt idx="113">
                  <c:v>14.6425907695973</c:v>
                </c:pt>
                <c:pt idx="114">
                  <c:v>15.078487218019401</c:v>
                </c:pt>
                <c:pt idx="115">
                  <c:v>15.052199446731199</c:v>
                </c:pt>
                <c:pt idx="116">
                  <c:v>14.946718212867898</c:v>
                </c:pt>
                <c:pt idx="117">
                  <c:v>14.9382535396631</c:v>
                </c:pt>
                <c:pt idx="118">
                  <c:v>14.693182714851499</c:v>
                </c:pt>
                <c:pt idx="119">
                  <c:v>14.864550717555201</c:v>
                </c:pt>
                <c:pt idx="120">
                  <c:v>16.278525945789298</c:v>
                </c:pt>
                <c:pt idx="121">
                  <c:v>15.924662936315901</c:v>
                </c:pt>
                <c:pt idx="122">
                  <c:v>15.162171282392</c:v>
                </c:pt>
                <c:pt idx="123">
                  <c:v>15.102148036001999</c:v>
                </c:pt>
                <c:pt idx="124">
                  <c:v>15.200638505793302</c:v>
                </c:pt>
                <c:pt idx="125">
                  <c:v>14.9940837006039</c:v>
                </c:pt>
                <c:pt idx="126">
                  <c:v>15.860806236609202</c:v>
                </c:pt>
                <c:pt idx="127">
                  <c:v>15.8558536554431</c:v>
                </c:pt>
                <c:pt idx="128">
                  <c:v>15.611814690238198</c:v>
                </c:pt>
                <c:pt idx="129">
                  <c:v>15.594241872005901</c:v>
                </c:pt>
                <c:pt idx="130">
                  <c:v>14.964313083571501</c:v>
                </c:pt>
                <c:pt idx="131">
                  <c:v>14.9743171605901</c:v>
                </c:pt>
                <c:pt idx="132">
                  <c:v>16.0096764191447</c:v>
                </c:pt>
                <c:pt idx="133">
                  <c:v>15.618916200967501</c:v>
                </c:pt>
                <c:pt idx="134">
                  <c:v>15.431471656191301</c:v>
                </c:pt>
                <c:pt idx="135">
                  <c:v>15.4191167642234</c:v>
                </c:pt>
                <c:pt idx="136">
                  <c:v>15.173118329343998</c:v>
                </c:pt>
                <c:pt idx="137">
                  <c:v>15.098085350108601</c:v>
                </c:pt>
                <c:pt idx="138">
                  <c:v>15.5282514987383</c:v>
                </c:pt>
                <c:pt idx="139">
                  <c:v>15.2756591092674</c:v>
                </c:pt>
                <c:pt idx="140">
                  <c:v>14.939040671772199</c:v>
                </c:pt>
                <c:pt idx="141">
                  <c:v>14.8843416176865</c:v>
                </c:pt>
                <c:pt idx="142">
                  <c:v>14.598942949470201</c:v>
                </c:pt>
                <c:pt idx="143">
                  <c:v>14.928981207135999</c:v>
                </c:pt>
                <c:pt idx="144">
                  <c:v>16.245467433547301</c:v>
                </c:pt>
                <c:pt idx="145">
                  <c:v>16.694695310264098</c:v>
                </c:pt>
                <c:pt idx="146">
                  <c:v>15.9191802872386</c:v>
                </c:pt>
                <c:pt idx="147">
                  <c:v>15.9668242406742</c:v>
                </c:pt>
                <c:pt idx="148">
                  <c:v>15.787715771075501</c:v>
                </c:pt>
                <c:pt idx="149">
                  <c:v>15.6228394199827</c:v>
                </c:pt>
                <c:pt idx="150">
                  <c:v>16.531100359385402</c:v>
                </c:pt>
                <c:pt idx="151">
                  <c:v>16.252460655056598</c:v>
                </c:pt>
                <c:pt idx="152">
                  <c:v>16.342996154556801</c:v>
                </c:pt>
                <c:pt idx="153">
                  <c:v>16.355875553762299</c:v>
                </c:pt>
                <c:pt idx="154">
                  <c:v>16.063464839424398</c:v>
                </c:pt>
                <c:pt idx="155">
                  <c:v>16.009822805065198</c:v>
                </c:pt>
                <c:pt idx="156">
                  <c:v>17.661346429252099</c:v>
                </c:pt>
                <c:pt idx="157">
                  <c:v>17.955355422992</c:v>
                </c:pt>
                <c:pt idx="158">
                  <c:v>17.384502940264703</c:v>
                </c:pt>
                <c:pt idx="159">
                  <c:v>17.245794265627701</c:v>
                </c:pt>
                <c:pt idx="160">
                  <c:v>17.0422847109804</c:v>
                </c:pt>
                <c:pt idx="161">
                  <c:v>16.8783604845977</c:v>
                </c:pt>
                <c:pt idx="162">
                  <c:v>17.237035571319002</c:v>
                </c:pt>
                <c:pt idx="163">
                  <c:v>15.2747187331522</c:v>
                </c:pt>
                <c:pt idx="164">
                  <c:v>15.650739953224898</c:v>
                </c:pt>
                <c:pt idx="165">
                  <c:v>14.808823517930101</c:v>
                </c:pt>
                <c:pt idx="166">
                  <c:v>14.7678151674279</c:v>
                </c:pt>
                <c:pt idx="167">
                  <c:v>15.196260042279999</c:v>
                </c:pt>
                <c:pt idx="168">
                  <c:v>14.908398968464502</c:v>
                </c:pt>
                <c:pt idx="169">
                  <c:v>14.865753261356501</c:v>
                </c:pt>
                <c:pt idx="170">
                  <c:v>16.002411358682401</c:v>
                </c:pt>
                <c:pt idx="171">
                  <c:v>15.890631232089399</c:v>
                </c:pt>
                <c:pt idx="172">
                  <c:v>15.850914305539701</c:v>
                </c:pt>
                <c:pt idx="173">
                  <c:v>15.499452469980701</c:v>
                </c:pt>
                <c:pt idx="174">
                  <c:v>15.449444804744699</c:v>
                </c:pt>
                <c:pt idx="175">
                  <c:v>15.548787373209299</c:v>
                </c:pt>
                <c:pt idx="176">
                  <c:v>15.762491879790799</c:v>
                </c:pt>
                <c:pt idx="177">
                  <c:v>15.704341906693401</c:v>
                </c:pt>
                <c:pt idx="178">
                  <c:v>15.8079575607004</c:v>
                </c:pt>
                <c:pt idx="179">
                  <c:v>15.597614198055901</c:v>
                </c:pt>
                <c:pt idx="180">
                  <c:v>15.654732075973198</c:v>
                </c:pt>
                <c:pt idx="181">
                  <c:v>15.4816193269913</c:v>
                </c:pt>
                <c:pt idx="182">
                  <c:v>15.432532238945502</c:v>
                </c:pt>
                <c:pt idx="183">
                  <c:v>15.8230945678326</c:v>
                </c:pt>
                <c:pt idx="184">
                  <c:v>15.991531265789499</c:v>
                </c:pt>
                <c:pt idx="185">
                  <c:v>15.7949741925074</c:v>
                </c:pt>
                <c:pt idx="186">
                  <c:v>15.551855101032599</c:v>
                </c:pt>
                <c:pt idx="187">
                  <c:v>15.240350331628399</c:v>
                </c:pt>
                <c:pt idx="188">
                  <c:v>15.2977040477806</c:v>
                </c:pt>
                <c:pt idx="189">
                  <c:v>15.181772546698399</c:v>
                </c:pt>
                <c:pt idx="190">
                  <c:v>15.145892790165998</c:v>
                </c:pt>
                <c:pt idx="191">
                  <c:v>15.423985854459499</c:v>
                </c:pt>
                <c:pt idx="192">
                  <c:v>15.200573403820201</c:v>
                </c:pt>
                <c:pt idx="193">
                  <c:v>15.047592516942302</c:v>
                </c:pt>
                <c:pt idx="194">
                  <c:v>15.6395006028726</c:v>
                </c:pt>
                <c:pt idx="195">
                  <c:v>15.935843727235099</c:v>
                </c:pt>
                <c:pt idx="196">
                  <c:v>16.4408794931086</c:v>
                </c:pt>
                <c:pt idx="197">
                  <c:v>15.8420037466983</c:v>
                </c:pt>
                <c:pt idx="198">
                  <c:v>15.3870173001149</c:v>
                </c:pt>
                <c:pt idx="199">
                  <c:v>15.396009870249699</c:v>
                </c:pt>
                <c:pt idx="200">
                  <c:v>16.058198585269999</c:v>
                </c:pt>
                <c:pt idx="201">
                  <c:v>16.059866893005601</c:v>
                </c:pt>
                <c:pt idx="202">
                  <c:v>15.888549599569702</c:v>
                </c:pt>
                <c:pt idx="203">
                  <c:v>15.8526497714579</c:v>
                </c:pt>
                <c:pt idx="204">
                  <c:v>15.869797580510101</c:v>
                </c:pt>
                <c:pt idx="205">
                  <c:v>15.784219698927298</c:v>
                </c:pt>
                <c:pt idx="206">
                  <c:v>16.5389873568948</c:v>
                </c:pt>
                <c:pt idx="207">
                  <c:v>16.839457406440701</c:v>
                </c:pt>
                <c:pt idx="208">
                  <c:v>16.7889685183785</c:v>
                </c:pt>
                <c:pt idx="209">
                  <c:v>16.7931261725263</c:v>
                </c:pt>
                <c:pt idx="210">
                  <c:v>16.765181400074898</c:v>
                </c:pt>
                <c:pt idx="211">
                  <c:v>16.705448479031702</c:v>
                </c:pt>
                <c:pt idx="212">
                  <c:v>16.3105757888945</c:v>
                </c:pt>
                <c:pt idx="213">
                  <c:v>16.833745100351798</c:v>
                </c:pt>
                <c:pt idx="214">
                  <c:v>16.667332474425599</c:v>
                </c:pt>
                <c:pt idx="215">
                  <c:v>16.579456999668199</c:v>
                </c:pt>
                <c:pt idx="216">
                  <c:v>16.2383766262029</c:v>
                </c:pt>
                <c:pt idx="217">
                  <c:v>16.071158437088499</c:v>
                </c:pt>
                <c:pt idx="218">
                  <c:v>16.485607233412498</c:v>
                </c:pt>
                <c:pt idx="219">
                  <c:v>16.4866549609477</c:v>
                </c:pt>
                <c:pt idx="220">
                  <c:v>16.383618619206299</c:v>
                </c:pt>
                <c:pt idx="221">
                  <c:v>16.436292648904399</c:v>
                </c:pt>
                <c:pt idx="222">
                  <c:v>16.2843384679182</c:v>
                </c:pt>
                <c:pt idx="223">
                  <c:v>16.363686574999701</c:v>
                </c:pt>
                <c:pt idx="224">
                  <c:v>16.4441198515722</c:v>
                </c:pt>
                <c:pt idx="225">
                  <c:v>16.554419161161398</c:v>
                </c:pt>
                <c:pt idx="226">
                  <c:v>16.4582256028492</c:v>
                </c:pt>
                <c:pt idx="227">
                  <c:v>16.3409495806698</c:v>
                </c:pt>
                <c:pt idx="228">
                  <c:v>16.231932888893699</c:v>
                </c:pt>
                <c:pt idx="229">
                  <c:v>16.0373975720779</c:v>
                </c:pt>
                <c:pt idx="230">
                  <c:v>16.061730018543997</c:v>
                </c:pt>
                <c:pt idx="231">
                  <c:v>15.913280198480001</c:v>
                </c:pt>
                <c:pt idx="232">
                  <c:v>15.8356014773297</c:v>
                </c:pt>
                <c:pt idx="233">
                  <c:v>15.839977184837601</c:v>
                </c:pt>
                <c:pt idx="234">
                  <c:v>15.887962066684199</c:v>
                </c:pt>
                <c:pt idx="235">
                  <c:v>15.779155687020499</c:v>
                </c:pt>
                <c:pt idx="236">
                  <c:v>15.7136880650484</c:v>
                </c:pt>
                <c:pt idx="237">
                  <c:v>15.5749192827048</c:v>
                </c:pt>
                <c:pt idx="238">
                  <c:v>15.2471810028607</c:v>
                </c:pt>
                <c:pt idx="239">
                  <c:v>15.444914807244499</c:v>
                </c:pt>
                <c:pt idx="240">
                  <c:v>15.4591317019832</c:v>
                </c:pt>
                <c:pt idx="241">
                  <c:v>15.264296534895101</c:v>
                </c:pt>
                <c:pt idx="242">
                  <c:v>14.889006447973498</c:v>
                </c:pt>
                <c:pt idx="243">
                  <c:v>14.5964905372446</c:v>
                </c:pt>
                <c:pt idx="244">
                  <c:v>14.839745971083801</c:v>
                </c:pt>
                <c:pt idx="245">
                  <c:v>15.418121784092801</c:v>
                </c:pt>
                <c:pt idx="246">
                  <c:v>16.502576105223</c:v>
                </c:pt>
                <c:pt idx="247">
                  <c:v>16.928651936119397</c:v>
                </c:pt>
                <c:pt idx="248">
                  <c:v>17.219480629049499</c:v>
                </c:pt>
                <c:pt idx="249">
                  <c:v>17.331534935345999</c:v>
                </c:pt>
                <c:pt idx="250">
                  <c:v>17.2003024206854</c:v>
                </c:pt>
                <c:pt idx="251">
                  <c:v>17.725112515119999</c:v>
                </c:pt>
                <c:pt idx="252">
                  <c:v>21.540266545933502</c:v>
                </c:pt>
                <c:pt idx="253">
                  <c:v>21.357994231111</c:v>
                </c:pt>
                <c:pt idx="254">
                  <c:v>21.110421700804299</c:v>
                </c:pt>
                <c:pt idx="255">
                  <c:v>21.657591020612198</c:v>
                </c:pt>
                <c:pt idx="256">
                  <c:v>21.964889909270401</c:v>
                </c:pt>
                <c:pt idx="257">
                  <c:v>21.8293012111541</c:v>
                </c:pt>
                <c:pt idx="258">
                  <c:v>21.813074530988299</c:v>
                </c:pt>
                <c:pt idx="259">
                  <c:v>21.934029452527401</c:v>
                </c:pt>
                <c:pt idx="260">
                  <c:v>21.744071740483101</c:v>
                </c:pt>
                <c:pt idx="261">
                  <c:v>21.786332735196101</c:v>
                </c:pt>
                <c:pt idx="262">
                  <c:v>21.737097019082999</c:v>
                </c:pt>
                <c:pt idx="263">
                  <c:v>21.9707698330485</c:v>
                </c:pt>
                <c:pt idx="264">
                  <c:v>21.242811001458001</c:v>
                </c:pt>
                <c:pt idx="265">
                  <c:v>20.8310909821361</c:v>
                </c:pt>
                <c:pt idx="266">
                  <c:v>17.943284624919901</c:v>
                </c:pt>
                <c:pt idx="267">
                  <c:v>17.934044147279</c:v>
                </c:pt>
                <c:pt idx="268">
                  <c:v>17.858396593002801</c:v>
                </c:pt>
                <c:pt idx="269">
                  <c:v>17.690455975117501</c:v>
                </c:pt>
                <c:pt idx="270">
                  <c:v>17.5669044848831</c:v>
                </c:pt>
                <c:pt idx="271">
                  <c:v>17.8789461209238</c:v>
                </c:pt>
                <c:pt idx="272">
                  <c:v>18.080220718270901</c:v>
                </c:pt>
                <c:pt idx="273">
                  <c:v>17.897525926733501</c:v>
                </c:pt>
                <c:pt idx="274">
                  <c:v>18.031495148350498</c:v>
                </c:pt>
                <c:pt idx="275">
                  <c:v>18.603049091725598</c:v>
                </c:pt>
                <c:pt idx="276">
                  <c:v>18.3228648889936</c:v>
                </c:pt>
                <c:pt idx="277">
                  <c:v>18.0955789046427</c:v>
                </c:pt>
                <c:pt idx="278">
                  <c:v>17.872905361463001</c:v>
                </c:pt>
                <c:pt idx="279">
                  <c:v>17.8108745178479</c:v>
                </c:pt>
                <c:pt idx="280">
                  <c:v>17.6799749296969</c:v>
                </c:pt>
                <c:pt idx="281">
                  <c:v>17.6459303248186</c:v>
                </c:pt>
                <c:pt idx="282">
                  <c:v>17.505434637743601</c:v>
                </c:pt>
                <c:pt idx="283">
                  <c:v>17.425787909763198</c:v>
                </c:pt>
                <c:pt idx="284">
                  <c:v>17.417289403500799</c:v>
                </c:pt>
                <c:pt idx="285">
                  <c:v>17.498519704366402</c:v>
                </c:pt>
                <c:pt idx="286">
                  <c:v>17.494667513720298</c:v>
                </c:pt>
                <c:pt idx="287">
                  <c:v>18.0484034339045</c:v>
                </c:pt>
                <c:pt idx="288">
                  <c:v>18.195567412790599</c:v>
                </c:pt>
                <c:pt idx="289">
                  <c:v>18.125916708639501</c:v>
                </c:pt>
                <c:pt idx="290">
                  <c:v>17.565053972642801</c:v>
                </c:pt>
                <c:pt idx="291">
                  <c:v>17.699234100866303</c:v>
                </c:pt>
                <c:pt idx="292">
                  <c:v>17.696095959414802</c:v>
                </c:pt>
                <c:pt idx="293">
                  <c:v>17.6447904113897</c:v>
                </c:pt>
                <c:pt idx="294">
                  <c:v>18.222465577366002</c:v>
                </c:pt>
                <c:pt idx="295">
                  <c:v>18.4443828857681</c:v>
                </c:pt>
                <c:pt idx="296">
                  <c:v>18.6440883292662</c:v>
                </c:pt>
                <c:pt idx="297">
                  <c:v>18.522077542059602</c:v>
                </c:pt>
                <c:pt idx="298">
                  <c:v>18.505640175968701</c:v>
                </c:pt>
                <c:pt idx="299">
                  <c:v>18.493433347066297</c:v>
                </c:pt>
                <c:pt idx="300">
                  <c:v>18.613082831579302</c:v>
                </c:pt>
                <c:pt idx="301">
                  <c:v>18.511147299134201</c:v>
                </c:pt>
                <c:pt idx="302">
                  <c:v>18.024932061604602</c:v>
                </c:pt>
                <c:pt idx="303">
                  <c:v>18.229143876721501</c:v>
                </c:pt>
                <c:pt idx="304">
                  <c:v>17.044402400002102</c:v>
                </c:pt>
                <c:pt idx="305">
                  <c:v>16.936439604729401</c:v>
                </c:pt>
                <c:pt idx="306">
                  <c:v>17.5166570325134</c:v>
                </c:pt>
                <c:pt idx="307">
                  <c:v>17.630625408570999</c:v>
                </c:pt>
                <c:pt idx="308">
                  <c:v>17.864773044705302</c:v>
                </c:pt>
                <c:pt idx="309">
                  <c:v>17.956318753098898</c:v>
                </c:pt>
                <c:pt idx="310">
                  <c:v>17.697502675489702</c:v>
                </c:pt>
                <c:pt idx="311">
                  <c:v>17.807624059349699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2C-4148-8971-9A6F7F544A4E}"/>
            </c:ext>
          </c:extLst>
        </c:ser>
        <c:ser>
          <c:idx val="5"/>
          <c:order val="3"/>
          <c:tx>
            <c:strRef>
              <c:f>'2.5'!$E$1</c:f>
              <c:strCache>
                <c:ptCount val="1"/>
                <c:pt idx="0">
                  <c:v>REF-R1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rgbClr val="9E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2C-445E-BA1D-314A3875E2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9E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'2.5'!$A$2:$A$1904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'2.5'!$E$2:$E$1904</c:f>
              <c:numCache>
                <c:formatCode>General</c:formatCode>
                <c:ptCount val="1903"/>
                <c:pt idx="311" formatCode="0.0">
                  <c:v>17.807624059349699</c:v>
                </c:pt>
                <c:pt idx="312" formatCode="0.0">
                  <c:v>17.817627951770564</c:v>
                </c:pt>
                <c:pt idx="313" formatCode="0.0">
                  <c:v>17.82763184419143</c:v>
                </c:pt>
                <c:pt idx="314" formatCode="0.0">
                  <c:v>17.837635736612299</c:v>
                </c:pt>
                <c:pt idx="315" formatCode="0.0">
                  <c:v>17.644414151558067</c:v>
                </c:pt>
                <c:pt idx="316" formatCode="0.0">
                  <c:v>17.451192566503835</c:v>
                </c:pt>
                <c:pt idx="317" formatCode="0.0">
                  <c:v>17.257970981449599</c:v>
                </c:pt>
                <c:pt idx="318" formatCode="0.0">
                  <c:v>17.256621226774833</c:v>
                </c:pt>
                <c:pt idx="319" formatCode="0.0">
                  <c:v>17.255271472100066</c:v>
                </c:pt>
                <c:pt idx="320" formatCode="0.0">
                  <c:v>17.2539217174253</c:v>
                </c:pt>
                <c:pt idx="321" formatCode="0.0">
                  <c:v>17.152684003324268</c:v>
                </c:pt>
                <c:pt idx="322" formatCode="0.0">
                  <c:v>17.051446289223236</c:v>
                </c:pt>
                <c:pt idx="323" formatCode="0.0">
                  <c:v>16.9502085751222</c:v>
                </c:pt>
                <c:pt idx="324" formatCode="0.0">
                  <c:v>16.957959617948433</c:v>
                </c:pt>
                <c:pt idx="325" formatCode="0.0">
                  <c:v>16.965710660774665</c:v>
                </c:pt>
                <c:pt idx="326" formatCode="0.0">
                  <c:v>16.973461703600901</c:v>
                </c:pt>
                <c:pt idx="327" formatCode="0.0">
                  <c:v>16.989048571765267</c:v>
                </c:pt>
                <c:pt idx="328" formatCode="0.0">
                  <c:v>17.004635439929633</c:v>
                </c:pt>
                <c:pt idx="329" formatCode="0.0">
                  <c:v>17.020222308093999</c:v>
                </c:pt>
                <c:pt idx="330" formatCode="0.0">
                  <c:v>16.956745849550931</c:v>
                </c:pt>
                <c:pt idx="331" formatCode="0.0">
                  <c:v>16.893269391007863</c:v>
                </c:pt>
                <c:pt idx="332" formatCode="0.0">
                  <c:v>16.829792932464798</c:v>
                </c:pt>
                <c:pt idx="333" formatCode="0.0">
                  <c:v>16.626262564663232</c:v>
                </c:pt>
                <c:pt idx="334" formatCode="0.0">
                  <c:v>16.422732196861666</c:v>
                </c:pt>
                <c:pt idx="335" formatCode="0.0">
                  <c:v>16.219201829060101</c:v>
                </c:pt>
              </c:numCache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B-F72C-4148-8971-9A6F7F544A4E}"/>
            </c:ext>
          </c:extLst>
        </c:ser>
        <c:ser>
          <c:idx val="4"/>
          <c:order val="5"/>
          <c:tx>
            <c:v>Límite regulatorio - Solvencia Total</c:v>
          </c:tx>
          <c:spPr>
            <a:ln w="28575" cap="rnd" cmpd="sng" algn="ctr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'2.5'!$A$2:$A$1904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'2.5'!$G$2:$G$1904</c:f>
              <c:numCache>
                <c:formatCode>0.0</c:formatCode>
                <c:ptCount val="1903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9</c:v>
                </c:pt>
                <c:pt idx="33">
                  <c:v>9</c:v>
                </c:pt>
                <c:pt idx="34">
                  <c:v>9</c:v>
                </c:pt>
                <c:pt idx="35">
                  <c:v>9</c:v>
                </c:pt>
                <c:pt idx="36">
                  <c:v>9</c:v>
                </c:pt>
                <c:pt idx="37">
                  <c:v>9</c:v>
                </c:pt>
                <c:pt idx="38">
                  <c:v>9</c:v>
                </c:pt>
                <c:pt idx="39">
                  <c:v>9</c:v>
                </c:pt>
                <c:pt idx="40">
                  <c:v>9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9</c:v>
                </c:pt>
                <c:pt idx="48">
                  <c:v>9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2">
                  <c:v>9</c:v>
                </c:pt>
                <c:pt idx="53">
                  <c:v>9</c:v>
                </c:pt>
                <c:pt idx="54">
                  <c:v>9</c:v>
                </c:pt>
                <c:pt idx="55">
                  <c:v>9</c:v>
                </c:pt>
                <c:pt idx="56">
                  <c:v>9</c:v>
                </c:pt>
                <c:pt idx="57">
                  <c:v>9</c:v>
                </c:pt>
                <c:pt idx="58">
                  <c:v>9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9</c:v>
                </c:pt>
                <c:pt idx="85">
                  <c:v>9</c:v>
                </c:pt>
                <c:pt idx="86">
                  <c:v>9</c:v>
                </c:pt>
                <c:pt idx="87">
                  <c:v>9</c:v>
                </c:pt>
                <c:pt idx="88">
                  <c:v>9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9</c:v>
                </c:pt>
                <c:pt idx="93">
                  <c:v>9</c:v>
                </c:pt>
                <c:pt idx="94">
                  <c:v>9</c:v>
                </c:pt>
                <c:pt idx="95">
                  <c:v>9</c:v>
                </c:pt>
                <c:pt idx="96">
                  <c:v>9</c:v>
                </c:pt>
                <c:pt idx="97">
                  <c:v>9</c:v>
                </c:pt>
                <c:pt idx="98">
                  <c:v>9</c:v>
                </c:pt>
                <c:pt idx="99">
                  <c:v>9</c:v>
                </c:pt>
                <c:pt idx="100">
                  <c:v>9</c:v>
                </c:pt>
                <c:pt idx="101">
                  <c:v>9</c:v>
                </c:pt>
                <c:pt idx="102">
                  <c:v>9</c:v>
                </c:pt>
                <c:pt idx="103">
                  <c:v>9</c:v>
                </c:pt>
                <c:pt idx="104">
                  <c:v>9</c:v>
                </c:pt>
                <c:pt idx="105">
                  <c:v>9</c:v>
                </c:pt>
                <c:pt idx="106">
                  <c:v>9</c:v>
                </c:pt>
                <c:pt idx="107">
                  <c:v>9</c:v>
                </c:pt>
                <c:pt idx="108">
                  <c:v>9</c:v>
                </c:pt>
                <c:pt idx="109">
                  <c:v>9</c:v>
                </c:pt>
                <c:pt idx="110">
                  <c:v>9</c:v>
                </c:pt>
                <c:pt idx="111">
                  <c:v>9</c:v>
                </c:pt>
                <c:pt idx="112">
                  <c:v>9</c:v>
                </c:pt>
                <c:pt idx="113">
                  <c:v>9</c:v>
                </c:pt>
                <c:pt idx="114">
                  <c:v>9</c:v>
                </c:pt>
                <c:pt idx="115">
                  <c:v>9</c:v>
                </c:pt>
                <c:pt idx="116">
                  <c:v>9</c:v>
                </c:pt>
                <c:pt idx="117">
                  <c:v>9</c:v>
                </c:pt>
                <c:pt idx="118">
                  <c:v>9</c:v>
                </c:pt>
                <c:pt idx="119">
                  <c:v>9</c:v>
                </c:pt>
                <c:pt idx="120">
                  <c:v>9</c:v>
                </c:pt>
                <c:pt idx="121">
                  <c:v>9</c:v>
                </c:pt>
                <c:pt idx="122">
                  <c:v>9</c:v>
                </c:pt>
                <c:pt idx="123">
                  <c:v>9</c:v>
                </c:pt>
                <c:pt idx="124">
                  <c:v>9</c:v>
                </c:pt>
                <c:pt idx="125">
                  <c:v>9</c:v>
                </c:pt>
                <c:pt idx="126">
                  <c:v>9</c:v>
                </c:pt>
                <c:pt idx="127">
                  <c:v>9</c:v>
                </c:pt>
                <c:pt idx="128">
                  <c:v>9</c:v>
                </c:pt>
                <c:pt idx="129">
                  <c:v>9</c:v>
                </c:pt>
                <c:pt idx="130">
                  <c:v>9</c:v>
                </c:pt>
                <c:pt idx="131">
                  <c:v>9</c:v>
                </c:pt>
                <c:pt idx="132">
                  <c:v>9</c:v>
                </c:pt>
                <c:pt idx="133">
                  <c:v>9</c:v>
                </c:pt>
                <c:pt idx="134">
                  <c:v>9</c:v>
                </c:pt>
                <c:pt idx="135">
                  <c:v>9</c:v>
                </c:pt>
                <c:pt idx="136">
                  <c:v>9</c:v>
                </c:pt>
                <c:pt idx="137">
                  <c:v>9</c:v>
                </c:pt>
                <c:pt idx="138">
                  <c:v>9</c:v>
                </c:pt>
                <c:pt idx="139">
                  <c:v>9</c:v>
                </c:pt>
                <c:pt idx="140">
                  <c:v>9</c:v>
                </c:pt>
                <c:pt idx="141">
                  <c:v>9</c:v>
                </c:pt>
                <c:pt idx="142">
                  <c:v>9</c:v>
                </c:pt>
                <c:pt idx="143">
                  <c:v>9</c:v>
                </c:pt>
                <c:pt idx="144">
                  <c:v>9</c:v>
                </c:pt>
                <c:pt idx="145">
                  <c:v>9</c:v>
                </c:pt>
                <c:pt idx="146">
                  <c:v>9</c:v>
                </c:pt>
                <c:pt idx="147">
                  <c:v>9</c:v>
                </c:pt>
                <c:pt idx="148">
                  <c:v>9</c:v>
                </c:pt>
                <c:pt idx="149">
                  <c:v>9</c:v>
                </c:pt>
                <c:pt idx="150">
                  <c:v>9</c:v>
                </c:pt>
                <c:pt idx="151">
                  <c:v>9</c:v>
                </c:pt>
                <c:pt idx="152">
                  <c:v>9</c:v>
                </c:pt>
                <c:pt idx="153">
                  <c:v>9</c:v>
                </c:pt>
                <c:pt idx="154">
                  <c:v>9</c:v>
                </c:pt>
                <c:pt idx="155">
                  <c:v>9</c:v>
                </c:pt>
                <c:pt idx="156">
                  <c:v>9</c:v>
                </c:pt>
                <c:pt idx="157">
                  <c:v>9</c:v>
                </c:pt>
                <c:pt idx="158">
                  <c:v>9</c:v>
                </c:pt>
                <c:pt idx="159">
                  <c:v>9</c:v>
                </c:pt>
                <c:pt idx="160">
                  <c:v>9</c:v>
                </c:pt>
                <c:pt idx="161">
                  <c:v>9</c:v>
                </c:pt>
                <c:pt idx="162">
                  <c:v>9</c:v>
                </c:pt>
                <c:pt idx="163">
                  <c:v>9</c:v>
                </c:pt>
                <c:pt idx="164">
                  <c:v>9</c:v>
                </c:pt>
                <c:pt idx="165">
                  <c:v>9</c:v>
                </c:pt>
                <c:pt idx="166">
                  <c:v>9</c:v>
                </c:pt>
                <c:pt idx="167">
                  <c:v>9</c:v>
                </c:pt>
                <c:pt idx="168">
                  <c:v>9</c:v>
                </c:pt>
                <c:pt idx="169">
                  <c:v>9</c:v>
                </c:pt>
                <c:pt idx="170">
                  <c:v>9</c:v>
                </c:pt>
                <c:pt idx="171">
                  <c:v>9</c:v>
                </c:pt>
                <c:pt idx="172">
                  <c:v>9</c:v>
                </c:pt>
                <c:pt idx="173">
                  <c:v>9</c:v>
                </c:pt>
                <c:pt idx="174">
                  <c:v>9</c:v>
                </c:pt>
                <c:pt idx="175">
                  <c:v>9</c:v>
                </c:pt>
                <c:pt idx="176">
                  <c:v>9</c:v>
                </c:pt>
                <c:pt idx="177">
                  <c:v>9</c:v>
                </c:pt>
                <c:pt idx="178">
                  <c:v>9</c:v>
                </c:pt>
                <c:pt idx="179">
                  <c:v>9</c:v>
                </c:pt>
                <c:pt idx="180">
                  <c:v>9</c:v>
                </c:pt>
                <c:pt idx="181">
                  <c:v>9</c:v>
                </c:pt>
                <c:pt idx="182">
                  <c:v>9</c:v>
                </c:pt>
                <c:pt idx="183">
                  <c:v>9</c:v>
                </c:pt>
                <c:pt idx="184">
                  <c:v>9</c:v>
                </c:pt>
                <c:pt idx="185">
                  <c:v>9</c:v>
                </c:pt>
                <c:pt idx="186">
                  <c:v>9</c:v>
                </c:pt>
                <c:pt idx="187">
                  <c:v>9</c:v>
                </c:pt>
                <c:pt idx="188">
                  <c:v>9</c:v>
                </c:pt>
                <c:pt idx="189">
                  <c:v>9</c:v>
                </c:pt>
                <c:pt idx="190">
                  <c:v>9</c:v>
                </c:pt>
                <c:pt idx="191">
                  <c:v>9</c:v>
                </c:pt>
                <c:pt idx="192">
                  <c:v>9</c:v>
                </c:pt>
                <c:pt idx="193">
                  <c:v>9</c:v>
                </c:pt>
                <c:pt idx="194">
                  <c:v>9</c:v>
                </c:pt>
                <c:pt idx="195">
                  <c:v>9</c:v>
                </c:pt>
                <c:pt idx="196">
                  <c:v>9</c:v>
                </c:pt>
                <c:pt idx="197">
                  <c:v>9</c:v>
                </c:pt>
                <c:pt idx="198">
                  <c:v>9</c:v>
                </c:pt>
                <c:pt idx="199">
                  <c:v>9</c:v>
                </c:pt>
                <c:pt idx="200">
                  <c:v>9</c:v>
                </c:pt>
                <c:pt idx="201">
                  <c:v>9</c:v>
                </c:pt>
                <c:pt idx="202">
                  <c:v>9</c:v>
                </c:pt>
                <c:pt idx="203">
                  <c:v>9</c:v>
                </c:pt>
                <c:pt idx="204">
                  <c:v>9</c:v>
                </c:pt>
                <c:pt idx="205">
                  <c:v>9</c:v>
                </c:pt>
                <c:pt idx="206">
                  <c:v>9</c:v>
                </c:pt>
                <c:pt idx="207">
                  <c:v>9</c:v>
                </c:pt>
                <c:pt idx="208">
                  <c:v>9</c:v>
                </c:pt>
                <c:pt idx="209">
                  <c:v>9</c:v>
                </c:pt>
                <c:pt idx="210">
                  <c:v>9</c:v>
                </c:pt>
                <c:pt idx="211">
                  <c:v>9</c:v>
                </c:pt>
                <c:pt idx="212">
                  <c:v>9</c:v>
                </c:pt>
                <c:pt idx="213">
                  <c:v>9</c:v>
                </c:pt>
                <c:pt idx="214">
                  <c:v>9</c:v>
                </c:pt>
                <c:pt idx="215">
                  <c:v>9</c:v>
                </c:pt>
                <c:pt idx="216">
                  <c:v>9</c:v>
                </c:pt>
                <c:pt idx="217">
                  <c:v>9</c:v>
                </c:pt>
                <c:pt idx="218">
                  <c:v>9</c:v>
                </c:pt>
                <c:pt idx="219">
                  <c:v>9</c:v>
                </c:pt>
                <c:pt idx="220">
                  <c:v>9</c:v>
                </c:pt>
                <c:pt idx="221">
                  <c:v>9</c:v>
                </c:pt>
                <c:pt idx="222">
                  <c:v>9</c:v>
                </c:pt>
                <c:pt idx="223">
                  <c:v>9</c:v>
                </c:pt>
                <c:pt idx="224">
                  <c:v>9</c:v>
                </c:pt>
                <c:pt idx="225">
                  <c:v>9</c:v>
                </c:pt>
                <c:pt idx="226">
                  <c:v>9</c:v>
                </c:pt>
                <c:pt idx="227">
                  <c:v>9</c:v>
                </c:pt>
                <c:pt idx="228">
                  <c:v>9</c:v>
                </c:pt>
                <c:pt idx="229">
                  <c:v>9</c:v>
                </c:pt>
                <c:pt idx="230">
                  <c:v>9</c:v>
                </c:pt>
                <c:pt idx="231">
                  <c:v>9</c:v>
                </c:pt>
                <c:pt idx="232">
                  <c:v>9</c:v>
                </c:pt>
                <c:pt idx="233">
                  <c:v>9</c:v>
                </c:pt>
                <c:pt idx="234">
                  <c:v>9</c:v>
                </c:pt>
                <c:pt idx="235">
                  <c:v>9</c:v>
                </c:pt>
                <c:pt idx="236">
                  <c:v>9</c:v>
                </c:pt>
                <c:pt idx="237">
                  <c:v>9</c:v>
                </c:pt>
                <c:pt idx="238">
                  <c:v>9</c:v>
                </c:pt>
                <c:pt idx="239">
                  <c:v>9</c:v>
                </c:pt>
                <c:pt idx="240">
                  <c:v>9</c:v>
                </c:pt>
                <c:pt idx="241">
                  <c:v>9</c:v>
                </c:pt>
                <c:pt idx="242">
                  <c:v>9</c:v>
                </c:pt>
                <c:pt idx="243">
                  <c:v>9</c:v>
                </c:pt>
                <c:pt idx="244">
                  <c:v>9</c:v>
                </c:pt>
                <c:pt idx="245">
                  <c:v>9</c:v>
                </c:pt>
                <c:pt idx="246">
                  <c:v>9</c:v>
                </c:pt>
                <c:pt idx="247">
                  <c:v>9</c:v>
                </c:pt>
                <c:pt idx="248">
                  <c:v>9</c:v>
                </c:pt>
                <c:pt idx="249">
                  <c:v>9</c:v>
                </c:pt>
                <c:pt idx="250">
                  <c:v>9</c:v>
                </c:pt>
                <c:pt idx="251">
                  <c:v>9</c:v>
                </c:pt>
                <c:pt idx="252">
                  <c:v>9</c:v>
                </c:pt>
                <c:pt idx="253">
                  <c:v>9</c:v>
                </c:pt>
                <c:pt idx="254">
                  <c:v>9</c:v>
                </c:pt>
                <c:pt idx="255">
                  <c:v>9</c:v>
                </c:pt>
                <c:pt idx="256">
                  <c:v>9</c:v>
                </c:pt>
                <c:pt idx="257">
                  <c:v>9</c:v>
                </c:pt>
                <c:pt idx="258">
                  <c:v>9</c:v>
                </c:pt>
                <c:pt idx="259">
                  <c:v>9</c:v>
                </c:pt>
                <c:pt idx="260">
                  <c:v>9</c:v>
                </c:pt>
                <c:pt idx="261">
                  <c:v>9</c:v>
                </c:pt>
                <c:pt idx="262">
                  <c:v>9</c:v>
                </c:pt>
                <c:pt idx="263">
                  <c:v>9</c:v>
                </c:pt>
                <c:pt idx="264">
                  <c:v>9</c:v>
                </c:pt>
                <c:pt idx="265">
                  <c:v>9</c:v>
                </c:pt>
                <c:pt idx="266">
                  <c:v>9</c:v>
                </c:pt>
                <c:pt idx="267">
                  <c:v>9</c:v>
                </c:pt>
                <c:pt idx="268">
                  <c:v>9</c:v>
                </c:pt>
                <c:pt idx="269">
                  <c:v>9</c:v>
                </c:pt>
                <c:pt idx="270">
                  <c:v>9</c:v>
                </c:pt>
                <c:pt idx="271">
                  <c:v>9</c:v>
                </c:pt>
                <c:pt idx="272">
                  <c:v>9</c:v>
                </c:pt>
                <c:pt idx="273">
                  <c:v>9</c:v>
                </c:pt>
                <c:pt idx="274">
                  <c:v>9</c:v>
                </c:pt>
                <c:pt idx="275">
                  <c:v>9</c:v>
                </c:pt>
                <c:pt idx="276">
                  <c:v>9</c:v>
                </c:pt>
                <c:pt idx="277">
                  <c:v>9</c:v>
                </c:pt>
                <c:pt idx="278">
                  <c:v>9</c:v>
                </c:pt>
                <c:pt idx="279">
                  <c:v>9</c:v>
                </c:pt>
                <c:pt idx="280">
                  <c:v>9</c:v>
                </c:pt>
                <c:pt idx="281">
                  <c:v>9</c:v>
                </c:pt>
                <c:pt idx="282">
                  <c:v>9</c:v>
                </c:pt>
                <c:pt idx="283">
                  <c:v>9</c:v>
                </c:pt>
                <c:pt idx="284">
                  <c:v>9</c:v>
                </c:pt>
                <c:pt idx="285">
                  <c:v>9</c:v>
                </c:pt>
                <c:pt idx="286">
                  <c:v>9</c:v>
                </c:pt>
                <c:pt idx="287">
                  <c:v>9</c:v>
                </c:pt>
                <c:pt idx="288">
                  <c:v>9</c:v>
                </c:pt>
                <c:pt idx="289">
                  <c:v>9</c:v>
                </c:pt>
                <c:pt idx="290">
                  <c:v>9</c:v>
                </c:pt>
                <c:pt idx="291">
                  <c:v>9</c:v>
                </c:pt>
                <c:pt idx="292">
                  <c:v>9</c:v>
                </c:pt>
                <c:pt idx="293">
                  <c:v>9</c:v>
                </c:pt>
                <c:pt idx="294">
                  <c:v>9</c:v>
                </c:pt>
                <c:pt idx="295">
                  <c:v>9</c:v>
                </c:pt>
                <c:pt idx="296">
                  <c:v>9</c:v>
                </c:pt>
                <c:pt idx="297">
                  <c:v>9</c:v>
                </c:pt>
                <c:pt idx="298">
                  <c:v>9</c:v>
                </c:pt>
                <c:pt idx="299">
                  <c:v>9</c:v>
                </c:pt>
                <c:pt idx="300">
                  <c:v>9</c:v>
                </c:pt>
                <c:pt idx="301">
                  <c:v>9</c:v>
                </c:pt>
                <c:pt idx="302">
                  <c:v>9</c:v>
                </c:pt>
                <c:pt idx="303">
                  <c:v>9</c:v>
                </c:pt>
                <c:pt idx="304">
                  <c:v>9</c:v>
                </c:pt>
                <c:pt idx="305">
                  <c:v>9</c:v>
                </c:pt>
                <c:pt idx="306">
                  <c:v>9</c:v>
                </c:pt>
                <c:pt idx="307">
                  <c:v>9</c:v>
                </c:pt>
                <c:pt idx="308">
                  <c:v>9</c:v>
                </c:pt>
                <c:pt idx="309">
                  <c:v>9</c:v>
                </c:pt>
                <c:pt idx="310">
                  <c:v>9</c:v>
                </c:pt>
                <c:pt idx="311">
                  <c:v>9</c:v>
                </c:pt>
                <c:pt idx="312">
                  <c:v>9</c:v>
                </c:pt>
                <c:pt idx="313">
                  <c:v>9</c:v>
                </c:pt>
                <c:pt idx="314">
                  <c:v>9</c:v>
                </c:pt>
                <c:pt idx="315">
                  <c:v>9</c:v>
                </c:pt>
                <c:pt idx="316">
                  <c:v>9</c:v>
                </c:pt>
                <c:pt idx="317">
                  <c:v>9</c:v>
                </c:pt>
                <c:pt idx="318">
                  <c:v>9</c:v>
                </c:pt>
                <c:pt idx="319">
                  <c:v>9</c:v>
                </c:pt>
                <c:pt idx="320">
                  <c:v>9</c:v>
                </c:pt>
                <c:pt idx="321">
                  <c:v>9</c:v>
                </c:pt>
                <c:pt idx="322">
                  <c:v>9</c:v>
                </c:pt>
                <c:pt idx="323">
                  <c:v>9</c:v>
                </c:pt>
                <c:pt idx="324">
                  <c:v>9</c:v>
                </c:pt>
                <c:pt idx="325">
                  <c:v>9</c:v>
                </c:pt>
                <c:pt idx="326">
                  <c:v>9</c:v>
                </c:pt>
                <c:pt idx="327">
                  <c:v>9</c:v>
                </c:pt>
                <c:pt idx="328">
                  <c:v>9</c:v>
                </c:pt>
                <c:pt idx="329">
                  <c:v>9</c:v>
                </c:pt>
                <c:pt idx="330">
                  <c:v>9</c:v>
                </c:pt>
                <c:pt idx="331">
                  <c:v>9</c:v>
                </c:pt>
                <c:pt idx="332">
                  <c:v>9</c:v>
                </c:pt>
                <c:pt idx="333">
                  <c:v>9</c:v>
                </c:pt>
                <c:pt idx="334">
                  <c:v>9</c:v>
                </c:pt>
                <c:pt idx="335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72C-4148-8971-9A6F7F544A4E}"/>
            </c:ext>
          </c:extLst>
        </c:ser>
        <c:ser>
          <c:idx val="6"/>
          <c:order val="7"/>
          <c:tx>
            <c:v>Solvencia Básica</c:v>
          </c:tx>
          <c:spPr>
            <a:ln w="28575" cap="rnd" cmpd="sng" algn="ctr">
              <a:solidFill>
                <a:srgbClr val="EDB4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'2.5'!$A$2:$A$1904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'2.5'!$I$2:$I$1904</c:f>
              <c:numCache>
                <c:formatCode>0.0</c:formatCode>
                <c:ptCount val="1903"/>
                <c:pt idx="168">
                  <c:v>10.042450569982799</c:v>
                </c:pt>
                <c:pt idx="169">
                  <c:v>10.136808224116701</c:v>
                </c:pt>
                <c:pt idx="170">
                  <c:v>11.3973180486306</c:v>
                </c:pt>
                <c:pt idx="171">
                  <c:v>11.314624600362301</c:v>
                </c:pt>
                <c:pt idx="172">
                  <c:v>11.306438245480301</c:v>
                </c:pt>
                <c:pt idx="173">
                  <c:v>10.9136250936615</c:v>
                </c:pt>
                <c:pt idx="174">
                  <c:v>10.8896025141997</c:v>
                </c:pt>
                <c:pt idx="175">
                  <c:v>10.784448461301301</c:v>
                </c:pt>
                <c:pt idx="176">
                  <c:v>10.757055674929699</c:v>
                </c:pt>
                <c:pt idx="177">
                  <c:v>10.597348963843601</c:v>
                </c:pt>
                <c:pt idx="178">
                  <c:v>10.5827011755208</c:v>
                </c:pt>
                <c:pt idx="179">
                  <c:v>10.360329888049099</c:v>
                </c:pt>
                <c:pt idx="180">
                  <c:v>10.3093577992699</c:v>
                </c:pt>
                <c:pt idx="181">
                  <c:v>10.346423461876201</c:v>
                </c:pt>
                <c:pt idx="182">
                  <c:v>10.608782084224801</c:v>
                </c:pt>
                <c:pt idx="183">
                  <c:v>10.9193371572308</c:v>
                </c:pt>
                <c:pt idx="184">
                  <c:v>10.881724357598401</c:v>
                </c:pt>
                <c:pt idx="185">
                  <c:v>10.711899201556701</c:v>
                </c:pt>
                <c:pt idx="186">
                  <c:v>10.4153429821618</c:v>
                </c:pt>
                <c:pt idx="187">
                  <c:v>10.112803760474499</c:v>
                </c:pt>
                <c:pt idx="188">
                  <c:v>10.342686697815399</c:v>
                </c:pt>
                <c:pt idx="189">
                  <c:v>10.326768444452</c:v>
                </c:pt>
                <c:pt idx="190">
                  <c:v>10.169712873017501</c:v>
                </c:pt>
                <c:pt idx="191">
                  <c:v>10.089475487922201</c:v>
                </c:pt>
                <c:pt idx="192">
                  <c:v>9.8165475657108399</c:v>
                </c:pt>
                <c:pt idx="193">
                  <c:v>9.6703573502200513</c:v>
                </c:pt>
                <c:pt idx="194">
                  <c:v>10.700455210162801</c:v>
                </c:pt>
                <c:pt idx="195">
                  <c:v>10.9189468972586</c:v>
                </c:pt>
                <c:pt idx="196">
                  <c:v>10.757528264015601</c:v>
                </c:pt>
                <c:pt idx="197">
                  <c:v>10.071039329973901</c:v>
                </c:pt>
                <c:pt idx="198">
                  <c:v>9.966324417099349</c:v>
                </c:pt>
                <c:pt idx="199">
                  <c:v>10.0126028636786</c:v>
                </c:pt>
                <c:pt idx="200">
                  <c:v>10.693583628349099</c:v>
                </c:pt>
                <c:pt idx="201">
                  <c:v>10.553921723670499</c:v>
                </c:pt>
                <c:pt idx="202">
                  <c:v>10.340739086240299</c:v>
                </c:pt>
                <c:pt idx="203">
                  <c:v>10.324923937630299</c:v>
                </c:pt>
                <c:pt idx="204">
                  <c:v>10.4027127667337</c:v>
                </c:pt>
                <c:pt idx="205">
                  <c:v>10.403311884815599</c:v>
                </c:pt>
                <c:pt idx="206">
                  <c:v>11.439318333000999</c:v>
                </c:pt>
                <c:pt idx="207">
                  <c:v>11.4937933592619</c:v>
                </c:pt>
                <c:pt idx="208">
                  <c:v>11.428733810921401</c:v>
                </c:pt>
                <c:pt idx="209">
                  <c:v>11.231617154437499</c:v>
                </c:pt>
                <c:pt idx="210">
                  <c:v>11.279406443218299</c:v>
                </c:pt>
                <c:pt idx="211">
                  <c:v>11.2595071519789</c:v>
                </c:pt>
                <c:pt idx="212">
                  <c:v>11.2274965168818</c:v>
                </c:pt>
                <c:pt idx="213">
                  <c:v>11.161142701417299</c:v>
                </c:pt>
                <c:pt idx="214">
                  <c:v>11.021703545980301</c:v>
                </c:pt>
                <c:pt idx="215">
                  <c:v>11.0016975310555</c:v>
                </c:pt>
                <c:pt idx="216">
                  <c:v>10.8996765416604</c:v>
                </c:pt>
                <c:pt idx="217">
                  <c:v>10.767659149743599</c:v>
                </c:pt>
                <c:pt idx="218">
                  <c:v>11.615533000136601</c:v>
                </c:pt>
                <c:pt idx="219">
                  <c:v>11.615952795937901</c:v>
                </c:pt>
                <c:pt idx="220">
                  <c:v>11.4601933112881</c:v>
                </c:pt>
                <c:pt idx="221">
                  <c:v>11.4896652917636</c:v>
                </c:pt>
                <c:pt idx="222">
                  <c:v>11.447617274523999</c:v>
                </c:pt>
                <c:pt idx="223">
                  <c:v>11.379085688242201</c:v>
                </c:pt>
                <c:pt idx="224">
                  <c:v>11.496124979196699</c:v>
                </c:pt>
                <c:pt idx="225">
                  <c:v>11.4136963366623</c:v>
                </c:pt>
                <c:pt idx="226">
                  <c:v>11.271304123128999</c:v>
                </c:pt>
                <c:pt idx="227">
                  <c:v>11.1746317986526</c:v>
                </c:pt>
                <c:pt idx="228">
                  <c:v>11.246672615761199</c:v>
                </c:pt>
                <c:pt idx="229">
                  <c:v>11.228351132826599</c:v>
                </c:pt>
                <c:pt idx="230">
                  <c:v>11.6480826972677</c:v>
                </c:pt>
                <c:pt idx="231">
                  <c:v>11.477744542838799</c:v>
                </c:pt>
                <c:pt idx="232">
                  <c:v>11.2939804407827</c:v>
                </c:pt>
                <c:pt idx="233">
                  <c:v>11.28554363674</c:v>
                </c:pt>
                <c:pt idx="234">
                  <c:v>11.2890668816062</c:v>
                </c:pt>
                <c:pt idx="235">
                  <c:v>11.0967757622502</c:v>
                </c:pt>
                <c:pt idx="236">
                  <c:v>10.9791310057847</c:v>
                </c:pt>
                <c:pt idx="237">
                  <c:v>10.971190954630201</c:v>
                </c:pt>
                <c:pt idx="238">
                  <c:v>10.679839206659</c:v>
                </c:pt>
                <c:pt idx="239">
                  <c:v>10.6447293793669</c:v>
                </c:pt>
                <c:pt idx="240">
                  <c:v>10.6172817931129</c:v>
                </c:pt>
                <c:pt idx="241">
                  <c:v>10.502333315613701</c:v>
                </c:pt>
                <c:pt idx="242">
                  <c:v>10.4023689874544</c:v>
                </c:pt>
                <c:pt idx="243">
                  <c:v>10.217004579487901</c:v>
                </c:pt>
                <c:pt idx="244">
                  <c:v>10.476032491445499</c:v>
                </c:pt>
                <c:pt idx="245">
                  <c:v>10.838635700069601</c:v>
                </c:pt>
                <c:pt idx="246">
                  <c:v>11.6550518885686</c:v>
                </c:pt>
                <c:pt idx="247">
                  <c:v>11.8459633582724</c:v>
                </c:pt>
                <c:pt idx="248">
                  <c:v>11.824947530502699</c:v>
                </c:pt>
                <c:pt idx="249">
                  <c:v>11.8878485061731</c:v>
                </c:pt>
                <c:pt idx="250">
                  <c:v>11.9463953118382</c:v>
                </c:pt>
                <c:pt idx="251">
                  <c:v>13.172977063952802</c:v>
                </c:pt>
                <c:pt idx="252">
                  <c:v>17.098024745335898</c:v>
                </c:pt>
                <c:pt idx="253">
                  <c:v>16.961076112365099</c:v>
                </c:pt>
                <c:pt idx="254">
                  <c:v>16.680045311751801</c:v>
                </c:pt>
                <c:pt idx="255">
                  <c:v>16.924143018448401</c:v>
                </c:pt>
                <c:pt idx="256">
                  <c:v>17.0086348207032</c:v>
                </c:pt>
                <c:pt idx="257">
                  <c:v>16.886561877272598</c:v>
                </c:pt>
                <c:pt idx="258">
                  <c:v>16.9040878936346</c:v>
                </c:pt>
                <c:pt idx="259">
                  <c:v>17.133549041937702</c:v>
                </c:pt>
                <c:pt idx="260">
                  <c:v>17.047417291323899</c:v>
                </c:pt>
                <c:pt idx="261">
                  <c:v>17.203986329005499</c:v>
                </c:pt>
                <c:pt idx="262">
                  <c:v>17.131047212245001</c:v>
                </c:pt>
                <c:pt idx="263">
                  <c:v>17.521991408775499</c:v>
                </c:pt>
                <c:pt idx="264">
                  <c:v>17.151604043623202</c:v>
                </c:pt>
                <c:pt idx="265">
                  <c:v>16.912884516460199</c:v>
                </c:pt>
                <c:pt idx="266">
                  <c:v>14.104520247074701</c:v>
                </c:pt>
                <c:pt idx="267">
                  <c:v>14.0704985030156</c:v>
                </c:pt>
                <c:pt idx="268">
                  <c:v>14.232989280239799</c:v>
                </c:pt>
                <c:pt idx="269">
                  <c:v>13.9840159028186</c:v>
                </c:pt>
                <c:pt idx="270">
                  <c:v>13.828763503956502</c:v>
                </c:pt>
                <c:pt idx="271">
                  <c:v>14.1058292673408</c:v>
                </c:pt>
                <c:pt idx="272">
                  <c:v>14.237088568830799</c:v>
                </c:pt>
                <c:pt idx="273">
                  <c:v>13.914628427398801</c:v>
                </c:pt>
                <c:pt idx="274">
                  <c:v>14.1368274138863</c:v>
                </c:pt>
                <c:pt idx="275">
                  <c:v>14.5416866525296</c:v>
                </c:pt>
                <c:pt idx="276">
                  <c:v>14.216155486777701</c:v>
                </c:pt>
                <c:pt idx="277">
                  <c:v>14.3685422137765</c:v>
                </c:pt>
                <c:pt idx="278">
                  <c:v>14.082532663930399</c:v>
                </c:pt>
                <c:pt idx="279">
                  <c:v>14.139750063923101</c:v>
                </c:pt>
                <c:pt idx="280">
                  <c:v>14.1871816258762</c:v>
                </c:pt>
                <c:pt idx="281">
                  <c:v>14.171538654740301</c:v>
                </c:pt>
                <c:pt idx="282">
                  <c:v>14.213561152465301</c:v>
                </c:pt>
                <c:pt idx="283">
                  <c:v>14.029430035183802</c:v>
                </c:pt>
                <c:pt idx="284">
                  <c:v>14.057225122495302</c:v>
                </c:pt>
                <c:pt idx="285">
                  <c:v>14.082988261648898</c:v>
                </c:pt>
                <c:pt idx="286">
                  <c:v>14.228510688076801</c:v>
                </c:pt>
                <c:pt idx="287">
                  <c:v>14.8048558452788</c:v>
                </c:pt>
                <c:pt idx="288">
                  <c:v>14.975666604686699</c:v>
                </c:pt>
                <c:pt idx="289">
                  <c:v>14.960522474268201</c:v>
                </c:pt>
                <c:pt idx="290">
                  <c:v>14.485509155381299</c:v>
                </c:pt>
                <c:pt idx="291">
                  <c:v>14.6633784925427</c:v>
                </c:pt>
                <c:pt idx="292">
                  <c:v>14.643824469308599</c:v>
                </c:pt>
                <c:pt idx="293">
                  <c:v>14.6390260789163</c:v>
                </c:pt>
                <c:pt idx="294">
                  <c:v>14.812120603165798</c:v>
                </c:pt>
                <c:pt idx="295">
                  <c:v>14.953117663859</c:v>
                </c:pt>
                <c:pt idx="296">
                  <c:v>15.140280773145701</c:v>
                </c:pt>
                <c:pt idx="297">
                  <c:v>14.943798481406102</c:v>
                </c:pt>
                <c:pt idx="298">
                  <c:v>14.9627085937171</c:v>
                </c:pt>
                <c:pt idx="299">
                  <c:v>15.185875639027099</c:v>
                </c:pt>
                <c:pt idx="300">
                  <c:v>15.4644852313148</c:v>
                </c:pt>
                <c:pt idx="301">
                  <c:v>15.426250759049202</c:v>
                </c:pt>
                <c:pt idx="302">
                  <c:v>14.9203543725546</c:v>
                </c:pt>
                <c:pt idx="303">
                  <c:v>15.163271922003</c:v>
                </c:pt>
                <c:pt idx="304">
                  <c:v>13.977511448151301</c:v>
                </c:pt>
                <c:pt idx="305">
                  <c:v>14.016696501587699</c:v>
                </c:pt>
                <c:pt idx="306">
                  <c:v>14.2672520906192</c:v>
                </c:pt>
                <c:pt idx="307">
                  <c:v>14.461346102217302</c:v>
                </c:pt>
                <c:pt idx="308">
                  <c:v>14.744223473559801</c:v>
                </c:pt>
                <c:pt idx="309">
                  <c:v>14.913966978509999</c:v>
                </c:pt>
                <c:pt idx="310">
                  <c:v>14.754849899263601</c:v>
                </c:pt>
                <c:pt idx="311">
                  <c:v>14.923917029534801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94-41B6-BB15-2C1FA6424213}"/>
            </c:ext>
          </c:extLst>
        </c:ser>
        <c:ser>
          <c:idx val="8"/>
          <c:order val="8"/>
          <c:tx>
            <c:v>"REF-R1 basica"</c:v>
          </c:tx>
          <c:spPr>
            <a:ln w="28575" cap="rnd" cmpd="sng" algn="ctr">
              <a:solidFill>
                <a:srgbClr val="EDB4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34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A94-41B6-BB15-2C1FA64242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EDB4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'2.5'!$A$2:$A$1904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'2.5'!$L$2:$L$1904</c:f>
              <c:numCache>
                <c:formatCode>General</c:formatCode>
                <c:ptCount val="1903"/>
                <c:pt idx="311" formatCode="0.0">
                  <c:v>14.923917029534801</c:v>
                </c:pt>
                <c:pt idx="312" formatCode="0.0">
                  <c:v>14.951978960245533</c:v>
                </c:pt>
                <c:pt idx="313" formatCode="0.0">
                  <c:v>14.980040890956266</c:v>
                </c:pt>
                <c:pt idx="314" formatCode="0.0">
                  <c:v>15.008102821666998</c:v>
                </c:pt>
                <c:pt idx="315" formatCode="0.0">
                  <c:v>14.842082684670299</c:v>
                </c:pt>
                <c:pt idx="316" formatCode="0.0">
                  <c:v>14.676062547673599</c:v>
                </c:pt>
                <c:pt idx="317" formatCode="0.0">
                  <c:v>14.510042410676899</c:v>
                </c:pt>
                <c:pt idx="318" formatCode="0.0">
                  <c:v>14.530776882917166</c:v>
                </c:pt>
                <c:pt idx="319" formatCode="0.0">
                  <c:v>14.551511355157434</c:v>
                </c:pt>
                <c:pt idx="320" formatCode="0.0">
                  <c:v>14.572245827397701</c:v>
                </c:pt>
                <c:pt idx="321" formatCode="0.0">
                  <c:v>14.494950745787733</c:v>
                </c:pt>
                <c:pt idx="322" formatCode="0.0">
                  <c:v>14.417655664177765</c:v>
                </c:pt>
                <c:pt idx="323" formatCode="0.0">
                  <c:v>14.340360582567799</c:v>
                </c:pt>
                <c:pt idx="324" formatCode="0.0">
                  <c:v>14.357597117782566</c:v>
                </c:pt>
                <c:pt idx="325" formatCode="0.0">
                  <c:v>14.374833652997333</c:v>
                </c:pt>
                <c:pt idx="326" formatCode="0.0">
                  <c:v>14.3920701882121</c:v>
                </c:pt>
                <c:pt idx="327" formatCode="0.0">
                  <c:v>14.419234638205801</c:v>
                </c:pt>
                <c:pt idx="328" formatCode="0.0">
                  <c:v>14.446399088199501</c:v>
                </c:pt>
                <c:pt idx="329" formatCode="0.0">
                  <c:v>14.473563538193199</c:v>
                </c:pt>
                <c:pt idx="330" formatCode="0.0">
                  <c:v>14.419001710953331</c:v>
                </c:pt>
                <c:pt idx="331" formatCode="0.0">
                  <c:v>14.364439883713464</c:v>
                </c:pt>
                <c:pt idx="332" formatCode="0.0">
                  <c:v>14.309878056473599</c:v>
                </c:pt>
                <c:pt idx="333" formatCode="0.0">
                  <c:v>14.113287094280633</c:v>
                </c:pt>
                <c:pt idx="334" formatCode="0.0">
                  <c:v>13.916696132087667</c:v>
                </c:pt>
                <c:pt idx="335" formatCode="0.0">
                  <c:v>13.720105169894699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A94-41B6-BB15-2C1FA6424213}"/>
            </c:ext>
          </c:extLst>
        </c:ser>
        <c:ser>
          <c:idx val="9"/>
          <c:order val="9"/>
          <c:tx>
            <c:v>Límite regulatorio - Solvencia Básica</c:v>
          </c:tx>
          <c:spPr>
            <a:ln w="28575" cap="rnd" cmpd="sng" algn="ctr">
              <a:solidFill>
                <a:srgbClr val="EDB4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'2.5'!$A$2:$A$1904</c:f>
              <c:numCache>
                <c:formatCode>mmm\-yy</c:formatCode>
                <c:ptCount val="1903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'2.5'!$N$2:$N$1904</c:f>
              <c:numCache>
                <c:formatCode>0.0</c:formatCode>
                <c:ptCount val="1903"/>
                <c:pt idx="0">
                  <c:v>4.5</c:v>
                </c:pt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4">
                  <c:v>4.5</c:v>
                </c:pt>
                <c:pt idx="5">
                  <c:v>4.5</c:v>
                </c:pt>
                <c:pt idx="6">
                  <c:v>4.5</c:v>
                </c:pt>
                <c:pt idx="7">
                  <c:v>4.5</c:v>
                </c:pt>
                <c:pt idx="8">
                  <c:v>4.5</c:v>
                </c:pt>
                <c:pt idx="9">
                  <c:v>4.5</c:v>
                </c:pt>
                <c:pt idx="10">
                  <c:v>4.5</c:v>
                </c:pt>
                <c:pt idx="11">
                  <c:v>4.5</c:v>
                </c:pt>
                <c:pt idx="12">
                  <c:v>4.5</c:v>
                </c:pt>
                <c:pt idx="13">
                  <c:v>4.5</c:v>
                </c:pt>
                <c:pt idx="14">
                  <c:v>4.5</c:v>
                </c:pt>
                <c:pt idx="15">
                  <c:v>4.5</c:v>
                </c:pt>
                <c:pt idx="16">
                  <c:v>4.5</c:v>
                </c:pt>
                <c:pt idx="17">
                  <c:v>4.5</c:v>
                </c:pt>
                <c:pt idx="18">
                  <c:v>4.5</c:v>
                </c:pt>
                <c:pt idx="19">
                  <c:v>4.5</c:v>
                </c:pt>
                <c:pt idx="20">
                  <c:v>4.5</c:v>
                </c:pt>
                <c:pt idx="21">
                  <c:v>4.5</c:v>
                </c:pt>
                <c:pt idx="22">
                  <c:v>4.5</c:v>
                </c:pt>
                <c:pt idx="23">
                  <c:v>4.5</c:v>
                </c:pt>
                <c:pt idx="24">
                  <c:v>4.5</c:v>
                </c:pt>
                <c:pt idx="25">
                  <c:v>4.5</c:v>
                </c:pt>
                <c:pt idx="26">
                  <c:v>4.5</c:v>
                </c:pt>
                <c:pt idx="27">
                  <c:v>4.5</c:v>
                </c:pt>
                <c:pt idx="28">
                  <c:v>4.5</c:v>
                </c:pt>
                <c:pt idx="29">
                  <c:v>4.5</c:v>
                </c:pt>
                <c:pt idx="30">
                  <c:v>4.5</c:v>
                </c:pt>
                <c:pt idx="31">
                  <c:v>4.5</c:v>
                </c:pt>
                <c:pt idx="32">
                  <c:v>4.5</c:v>
                </c:pt>
                <c:pt idx="33">
                  <c:v>4.5</c:v>
                </c:pt>
                <c:pt idx="34">
                  <c:v>4.5</c:v>
                </c:pt>
                <c:pt idx="35">
                  <c:v>4.5</c:v>
                </c:pt>
                <c:pt idx="36">
                  <c:v>4.5</c:v>
                </c:pt>
                <c:pt idx="37">
                  <c:v>4.5</c:v>
                </c:pt>
                <c:pt idx="38">
                  <c:v>4.5</c:v>
                </c:pt>
                <c:pt idx="39">
                  <c:v>4.5</c:v>
                </c:pt>
                <c:pt idx="40">
                  <c:v>4.5</c:v>
                </c:pt>
                <c:pt idx="41">
                  <c:v>4.5</c:v>
                </c:pt>
                <c:pt idx="42">
                  <c:v>4.5</c:v>
                </c:pt>
                <c:pt idx="43">
                  <c:v>4.5</c:v>
                </c:pt>
                <c:pt idx="44">
                  <c:v>4.5</c:v>
                </c:pt>
                <c:pt idx="45">
                  <c:v>4.5</c:v>
                </c:pt>
                <c:pt idx="46">
                  <c:v>4.5</c:v>
                </c:pt>
                <c:pt idx="47">
                  <c:v>4.5</c:v>
                </c:pt>
                <c:pt idx="48">
                  <c:v>4.5</c:v>
                </c:pt>
                <c:pt idx="49">
                  <c:v>4.5</c:v>
                </c:pt>
                <c:pt idx="50">
                  <c:v>4.5</c:v>
                </c:pt>
                <c:pt idx="51">
                  <c:v>4.5</c:v>
                </c:pt>
                <c:pt idx="52">
                  <c:v>4.5</c:v>
                </c:pt>
                <c:pt idx="53">
                  <c:v>4.5</c:v>
                </c:pt>
                <c:pt idx="54">
                  <c:v>4.5</c:v>
                </c:pt>
                <c:pt idx="55">
                  <c:v>4.5</c:v>
                </c:pt>
                <c:pt idx="56">
                  <c:v>4.5</c:v>
                </c:pt>
                <c:pt idx="57">
                  <c:v>4.5</c:v>
                </c:pt>
                <c:pt idx="58">
                  <c:v>4.5</c:v>
                </c:pt>
                <c:pt idx="59">
                  <c:v>4.5</c:v>
                </c:pt>
                <c:pt idx="60">
                  <c:v>4.5</c:v>
                </c:pt>
                <c:pt idx="61">
                  <c:v>4.5</c:v>
                </c:pt>
                <c:pt idx="62">
                  <c:v>4.5</c:v>
                </c:pt>
                <c:pt idx="63">
                  <c:v>4.5</c:v>
                </c:pt>
                <c:pt idx="64">
                  <c:v>4.5</c:v>
                </c:pt>
                <c:pt idx="65">
                  <c:v>4.5</c:v>
                </c:pt>
                <c:pt idx="66">
                  <c:v>4.5</c:v>
                </c:pt>
                <c:pt idx="67">
                  <c:v>4.5</c:v>
                </c:pt>
                <c:pt idx="68">
                  <c:v>4.5</c:v>
                </c:pt>
                <c:pt idx="69">
                  <c:v>4.5</c:v>
                </c:pt>
                <c:pt idx="70">
                  <c:v>4.5</c:v>
                </c:pt>
                <c:pt idx="71">
                  <c:v>4.5</c:v>
                </c:pt>
                <c:pt idx="72">
                  <c:v>4.5</c:v>
                </c:pt>
                <c:pt idx="73">
                  <c:v>4.5</c:v>
                </c:pt>
                <c:pt idx="74">
                  <c:v>4.5</c:v>
                </c:pt>
                <c:pt idx="75">
                  <c:v>4.5</c:v>
                </c:pt>
                <c:pt idx="76">
                  <c:v>4.5</c:v>
                </c:pt>
                <c:pt idx="77">
                  <c:v>4.5</c:v>
                </c:pt>
                <c:pt idx="78">
                  <c:v>4.5</c:v>
                </c:pt>
                <c:pt idx="79">
                  <c:v>4.5</c:v>
                </c:pt>
                <c:pt idx="80">
                  <c:v>4.5</c:v>
                </c:pt>
                <c:pt idx="81">
                  <c:v>4.5</c:v>
                </c:pt>
                <c:pt idx="82">
                  <c:v>4.5</c:v>
                </c:pt>
                <c:pt idx="83">
                  <c:v>4.5</c:v>
                </c:pt>
                <c:pt idx="84">
                  <c:v>4.5</c:v>
                </c:pt>
                <c:pt idx="85">
                  <c:v>4.5</c:v>
                </c:pt>
                <c:pt idx="86">
                  <c:v>4.5</c:v>
                </c:pt>
                <c:pt idx="87">
                  <c:v>4.5</c:v>
                </c:pt>
                <c:pt idx="88">
                  <c:v>4.5</c:v>
                </c:pt>
                <c:pt idx="89">
                  <c:v>4.5</c:v>
                </c:pt>
                <c:pt idx="90">
                  <c:v>4.5</c:v>
                </c:pt>
                <c:pt idx="91">
                  <c:v>4.5</c:v>
                </c:pt>
                <c:pt idx="92">
                  <c:v>4.5</c:v>
                </c:pt>
                <c:pt idx="93">
                  <c:v>4.5</c:v>
                </c:pt>
                <c:pt idx="94">
                  <c:v>4.5</c:v>
                </c:pt>
                <c:pt idx="95">
                  <c:v>4.5</c:v>
                </c:pt>
                <c:pt idx="96">
                  <c:v>4.5</c:v>
                </c:pt>
                <c:pt idx="97">
                  <c:v>4.5</c:v>
                </c:pt>
                <c:pt idx="98">
                  <c:v>4.5</c:v>
                </c:pt>
                <c:pt idx="99">
                  <c:v>4.5</c:v>
                </c:pt>
                <c:pt idx="100">
                  <c:v>4.5</c:v>
                </c:pt>
                <c:pt idx="101">
                  <c:v>4.5</c:v>
                </c:pt>
                <c:pt idx="102">
                  <c:v>4.5</c:v>
                </c:pt>
                <c:pt idx="103">
                  <c:v>4.5</c:v>
                </c:pt>
                <c:pt idx="104">
                  <c:v>4.5</c:v>
                </c:pt>
                <c:pt idx="105">
                  <c:v>4.5</c:v>
                </c:pt>
                <c:pt idx="106">
                  <c:v>4.5</c:v>
                </c:pt>
                <c:pt idx="107">
                  <c:v>4.5</c:v>
                </c:pt>
                <c:pt idx="108">
                  <c:v>4.5</c:v>
                </c:pt>
                <c:pt idx="109">
                  <c:v>4.5</c:v>
                </c:pt>
                <c:pt idx="110">
                  <c:v>4.5</c:v>
                </c:pt>
                <c:pt idx="111">
                  <c:v>4.5</c:v>
                </c:pt>
                <c:pt idx="112">
                  <c:v>4.5</c:v>
                </c:pt>
                <c:pt idx="113">
                  <c:v>4.5</c:v>
                </c:pt>
                <c:pt idx="114">
                  <c:v>4.5</c:v>
                </c:pt>
                <c:pt idx="115">
                  <c:v>4.5</c:v>
                </c:pt>
                <c:pt idx="116">
                  <c:v>4.5</c:v>
                </c:pt>
                <c:pt idx="117">
                  <c:v>4.5</c:v>
                </c:pt>
                <c:pt idx="118">
                  <c:v>4.5</c:v>
                </c:pt>
                <c:pt idx="119">
                  <c:v>4.5</c:v>
                </c:pt>
                <c:pt idx="120">
                  <c:v>4.5</c:v>
                </c:pt>
                <c:pt idx="121">
                  <c:v>4.5</c:v>
                </c:pt>
                <c:pt idx="122">
                  <c:v>4.5</c:v>
                </c:pt>
                <c:pt idx="123">
                  <c:v>4.5</c:v>
                </c:pt>
                <c:pt idx="124">
                  <c:v>4.5</c:v>
                </c:pt>
                <c:pt idx="125">
                  <c:v>4.5</c:v>
                </c:pt>
                <c:pt idx="126">
                  <c:v>4.5</c:v>
                </c:pt>
                <c:pt idx="127">
                  <c:v>4.5</c:v>
                </c:pt>
                <c:pt idx="128">
                  <c:v>4.5</c:v>
                </c:pt>
                <c:pt idx="129">
                  <c:v>4.5</c:v>
                </c:pt>
                <c:pt idx="130">
                  <c:v>4.5</c:v>
                </c:pt>
                <c:pt idx="131">
                  <c:v>4.5</c:v>
                </c:pt>
                <c:pt idx="132">
                  <c:v>4.5</c:v>
                </c:pt>
                <c:pt idx="133">
                  <c:v>4.5</c:v>
                </c:pt>
                <c:pt idx="134">
                  <c:v>4.5</c:v>
                </c:pt>
                <c:pt idx="135">
                  <c:v>4.5</c:v>
                </c:pt>
                <c:pt idx="136">
                  <c:v>4.5</c:v>
                </c:pt>
                <c:pt idx="137">
                  <c:v>4.5</c:v>
                </c:pt>
                <c:pt idx="138">
                  <c:v>4.5</c:v>
                </c:pt>
                <c:pt idx="139">
                  <c:v>4.5</c:v>
                </c:pt>
                <c:pt idx="140">
                  <c:v>4.5</c:v>
                </c:pt>
                <c:pt idx="141">
                  <c:v>4.5</c:v>
                </c:pt>
                <c:pt idx="142">
                  <c:v>4.5</c:v>
                </c:pt>
                <c:pt idx="143">
                  <c:v>4.5</c:v>
                </c:pt>
                <c:pt idx="144">
                  <c:v>4.5</c:v>
                </c:pt>
                <c:pt idx="145">
                  <c:v>4.5</c:v>
                </c:pt>
                <c:pt idx="146">
                  <c:v>4.5</c:v>
                </c:pt>
                <c:pt idx="147">
                  <c:v>4.5</c:v>
                </c:pt>
                <c:pt idx="148">
                  <c:v>4.5</c:v>
                </c:pt>
                <c:pt idx="149">
                  <c:v>4.5</c:v>
                </c:pt>
                <c:pt idx="150">
                  <c:v>4.5</c:v>
                </c:pt>
                <c:pt idx="151">
                  <c:v>4.5</c:v>
                </c:pt>
                <c:pt idx="152">
                  <c:v>4.5</c:v>
                </c:pt>
                <c:pt idx="153">
                  <c:v>4.5</c:v>
                </c:pt>
                <c:pt idx="154">
                  <c:v>4.5</c:v>
                </c:pt>
                <c:pt idx="155">
                  <c:v>4.5</c:v>
                </c:pt>
                <c:pt idx="156">
                  <c:v>4.5</c:v>
                </c:pt>
                <c:pt idx="157">
                  <c:v>4.5</c:v>
                </c:pt>
                <c:pt idx="158">
                  <c:v>4.5</c:v>
                </c:pt>
                <c:pt idx="159">
                  <c:v>4.5</c:v>
                </c:pt>
                <c:pt idx="160">
                  <c:v>4.5</c:v>
                </c:pt>
                <c:pt idx="161">
                  <c:v>4.5</c:v>
                </c:pt>
                <c:pt idx="162">
                  <c:v>4.5</c:v>
                </c:pt>
                <c:pt idx="163">
                  <c:v>4.5</c:v>
                </c:pt>
                <c:pt idx="164">
                  <c:v>4.5</c:v>
                </c:pt>
                <c:pt idx="165">
                  <c:v>4.5</c:v>
                </c:pt>
                <c:pt idx="166">
                  <c:v>4.5</c:v>
                </c:pt>
                <c:pt idx="167">
                  <c:v>4.5</c:v>
                </c:pt>
                <c:pt idx="168">
                  <c:v>4.5</c:v>
                </c:pt>
                <c:pt idx="169">
                  <c:v>4.5</c:v>
                </c:pt>
                <c:pt idx="170">
                  <c:v>4.5</c:v>
                </c:pt>
                <c:pt idx="171">
                  <c:v>4.5</c:v>
                </c:pt>
                <c:pt idx="172">
                  <c:v>4.5</c:v>
                </c:pt>
                <c:pt idx="173">
                  <c:v>4.5</c:v>
                </c:pt>
                <c:pt idx="174">
                  <c:v>4.5</c:v>
                </c:pt>
                <c:pt idx="175">
                  <c:v>4.5</c:v>
                </c:pt>
                <c:pt idx="176">
                  <c:v>4.5</c:v>
                </c:pt>
                <c:pt idx="177">
                  <c:v>4.5</c:v>
                </c:pt>
                <c:pt idx="178">
                  <c:v>4.5</c:v>
                </c:pt>
                <c:pt idx="179">
                  <c:v>4.5</c:v>
                </c:pt>
                <c:pt idx="180">
                  <c:v>4.5</c:v>
                </c:pt>
                <c:pt idx="181">
                  <c:v>4.5</c:v>
                </c:pt>
                <c:pt idx="182">
                  <c:v>4.5</c:v>
                </c:pt>
                <c:pt idx="183">
                  <c:v>4.5</c:v>
                </c:pt>
                <c:pt idx="184">
                  <c:v>4.5</c:v>
                </c:pt>
                <c:pt idx="185">
                  <c:v>4.5</c:v>
                </c:pt>
                <c:pt idx="186">
                  <c:v>4.5</c:v>
                </c:pt>
                <c:pt idx="187">
                  <c:v>4.5</c:v>
                </c:pt>
                <c:pt idx="188">
                  <c:v>4.5</c:v>
                </c:pt>
                <c:pt idx="189">
                  <c:v>4.5</c:v>
                </c:pt>
                <c:pt idx="190">
                  <c:v>4.5</c:v>
                </c:pt>
                <c:pt idx="191">
                  <c:v>4.5</c:v>
                </c:pt>
                <c:pt idx="192">
                  <c:v>4.5</c:v>
                </c:pt>
                <c:pt idx="193">
                  <c:v>4.5</c:v>
                </c:pt>
                <c:pt idx="194">
                  <c:v>4.5</c:v>
                </c:pt>
                <c:pt idx="195">
                  <c:v>4.5</c:v>
                </c:pt>
                <c:pt idx="196">
                  <c:v>4.5</c:v>
                </c:pt>
                <c:pt idx="197">
                  <c:v>4.5</c:v>
                </c:pt>
                <c:pt idx="198">
                  <c:v>4.5</c:v>
                </c:pt>
                <c:pt idx="199">
                  <c:v>4.5</c:v>
                </c:pt>
                <c:pt idx="200">
                  <c:v>4.5</c:v>
                </c:pt>
                <c:pt idx="201">
                  <c:v>4.5</c:v>
                </c:pt>
                <c:pt idx="202">
                  <c:v>4.5</c:v>
                </c:pt>
                <c:pt idx="203">
                  <c:v>4.5</c:v>
                </c:pt>
                <c:pt idx="204">
                  <c:v>4.5</c:v>
                </c:pt>
                <c:pt idx="205">
                  <c:v>4.5</c:v>
                </c:pt>
                <c:pt idx="206">
                  <c:v>4.5</c:v>
                </c:pt>
                <c:pt idx="207">
                  <c:v>4.5</c:v>
                </c:pt>
                <c:pt idx="208">
                  <c:v>4.5</c:v>
                </c:pt>
                <c:pt idx="209">
                  <c:v>4.5</c:v>
                </c:pt>
                <c:pt idx="210">
                  <c:v>4.5</c:v>
                </c:pt>
                <c:pt idx="211">
                  <c:v>4.5</c:v>
                </c:pt>
                <c:pt idx="212">
                  <c:v>4.5</c:v>
                </c:pt>
                <c:pt idx="213">
                  <c:v>4.5</c:v>
                </c:pt>
                <c:pt idx="214">
                  <c:v>4.5</c:v>
                </c:pt>
                <c:pt idx="215">
                  <c:v>4.5</c:v>
                </c:pt>
                <c:pt idx="216">
                  <c:v>4.5</c:v>
                </c:pt>
                <c:pt idx="217">
                  <c:v>4.5</c:v>
                </c:pt>
                <c:pt idx="218">
                  <c:v>4.5</c:v>
                </c:pt>
                <c:pt idx="219">
                  <c:v>4.5</c:v>
                </c:pt>
                <c:pt idx="220">
                  <c:v>4.5</c:v>
                </c:pt>
                <c:pt idx="221">
                  <c:v>4.5</c:v>
                </c:pt>
                <c:pt idx="222">
                  <c:v>4.5</c:v>
                </c:pt>
                <c:pt idx="223">
                  <c:v>4.5</c:v>
                </c:pt>
                <c:pt idx="224">
                  <c:v>4.5</c:v>
                </c:pt>
                <c:pt idx="225">
                  <c:v>4.5</c:v>
                </c:pt>
                <c:pt idx="226">
                  <c:v>4.5</c:v>
                </c:pt>
                <c:pt idx="227">
                  <c:v>4.5</c:v>
                </c:pt>
                <c:pt idx="228">
                  <c:v>4.5</c:v>
                </c:pt>
                <c:pt idx="229">
                  <c:v>4.5</c:v>
                </c:pt>
                <c:pt idx="230">
                  <c:v>4.5</c:v>
                </c:pt>
                <c:pt idx="231">
                  <c:v>4.5</c:v>
                </c:pt>
                <c:pt idx="232">
                  <c:v>4.5</c:v>
                </c:pt>
                <c:pt idx="233">
                  <c:v>4.5</c:v>
                </c:pt>
                <c:pt idx="234">
                  <c:v>4.5</c:v>
                </c:pt>
                <c:pt idx="235">
                  <c:v>4.5</c:v>
                </c:pt>
                <c:pt idx="236">
                  <c:v>4.5</c:v>
                </c:pt>
                <c:pt idx="237">
                  <c:v>4.5</c:v>
                </c:pt>
                <c:pt idx="238">
                  <c:v>4.5</c:v>
                </c:pt>
                <c:pt idx="239">
                  <c:v>4.5</c:v>
                </c:pt>
                <c:pt idx="240">
                  <c:v>4.5</c:v>
                </c:pt>
                <c:pt idx="241">
                  <c:v>4.5</c:v>
                </c:pt>
                <c:pt idx="242">
                  <c:v>4.5</c:v>
                </c:pt>
                <c:pt idx="243">
                  <c:v>4.5</c:v>
                </c:pt>
                <c:pt idx="244">
                  <c:v>4.5</c:v>
                </c:pt>
                <c:pt idx="245">
                  <c:v>4.5</c:v>
                </c:pt>
                <c:pt idx="246">
                  <c:v>4.5</c:v>
                </c:pt>
                <c:pt idx="247">
                  <c:v>4.5</c:v>
                </c:pt>
                <c:pt idx="248">
                  <c:v>4.5</c:v>
                </c:pt>
                <c:pt idx="249">
                  <c:v>4.5</c:v>
                </c:pt>
                <c:pt idx="250">
                  <c:v>4.5</c:v>
                </c:pt>
                <c:pt idx="251">
                  <c:v>4.5</c:v>
                </c:pt>
                <c:pt idx="252">
                  <c:v>4.5</c:v>
                </c:pt>
                <c:pt idx="253">
                  <c:v>4.5</c:v>
                </c:pt>
                <c:pt idx="254">
                  <c:v>4.5</c:v>
                </c:pt>
                <c:pt idx="255">
                  <c:v>4.5</c:v>
                </c:pt>
                <c:pt idx="256">
                  <c:v>4.5</c:v>
                </c:pt>
                <c:pt idx="257">
                  <c:v>4.5</c:v>
                </c:pt>
                <c:pt idx="258">
                  <c:v>4.5</c:v>
                </c:pt>
                <c:pt idx="259">
                  <c:v>4.5</c:v>
                </c:pt>
                <c:pt idx="260">
                  <c:v>4.5</c:v>
                </c:pt>
                <c:pt idx="261">
                  <c:v>4.5</c:v>
                </c:pt>
                <c:pt idx="262">
                  <c:v>4.5</c:v>
                </c:pt>
                <c:pt idx="263">
                  <c:v>4.5</c:v>
                </c:pt>
                <c:pt idx="264">
                  <c:v>4.5</c:v>
                </c:pt>
                <c:pt idx="265">
                  <c:v>4.5</c:v>
                </c:pt>
                <c:pt idx="266">
                  <c:v>4.5</c:v>
                </c:pt>
                <c:pt idx="267">
                  <c:v>4.5</c:v>
                </c:pt>
                <c:pt idx="268">
                  <c:v>4.5</c:v>
                </c:pt>
                <c:pt idx="269">
                  <c:v>4.5</c:v>
                </c:pt>
                <c:pt idx="270">
                  <c:v>4.5</c:v>
                </c:pt>
                <c:pt idx="271">
                  <c:v>4.5</c:v>
                </c:pt>
                <c:pt idx="272">
                  <c:v>4.5</c:v>
                </c:pt>
                <c:pt idx="273">
                  <c:v>4.5</c:v>
                </c:pt>
                <c:pt idx="274">
                  <c:v>4.5</c:v>
                </c:pt>
                <c:pt idx="275">
                  <c:v>4.5</c:v>
                </c:pt>
                <c:pt idx="276">
                  <c:v>4.5</c:v>
                </c:pt>
                <c:pt idx="277">
                  <c:v>4.5</c:v>
                </c:pt>
                <c:pt idx="278">
                  <c:v>4.5</c:v>
                </c:pt>
                <c:pt idx="279">
                  <c:v>4.5</c:v>
                </c:pt>
                <c:pt idx="280">
                  <c:v>4.5</c:v>
                </c:pt>
                <c:pt idx="281">
                  <c:v>4.5</c:v>
                </c:pt>
                <c:pt idx="282">
                  <c:v>4.5</c:v>
                </c:pt>
                <c:pt idx="283">
                  <c:v>4.5</c:v>
                </c:pt>
                <c:pt idx="284">
                  <c:v>4.5</c:v>
                </c:pt>
                <c:pt idx="285">
                  <c:v>4.5</c:v>
                </c:pt>
                <c:pt idx="286">
                  <c:v>4.5</c:v>
                </c:pt>
                <c:pt idx="287">
                  <c:v>4.5</c:v>
                </c:pt>
                <c:pt idx="288">
                  <c:v>4.5</c:v>
                </c:pt>
                <c:pt idx="289">
                  <c:v>4.5</c:v>
                </c:pt>
                <c:pt idx="290">
                  <c:v>4.5</c:v>
                </c:pt>
                <c:pt idx="291">
                  <c:v>4.5</c:v>
                </c:pt>
                <c:pt idx="292">
                  <c:v>4.5</c:v>
                </c:pt>
                <c:pt idx="293">
                  <c:v>4.5</c:v>
                </c:pt>
                <c:pt idx="294">
                  <c:v>4.5</c:v>
                </c:pt>
                <c:pt idx="295">
                  <c:v>4.5</c:v>
                </c:pt>
                <c:pt idx="296">
                  <c:v>4.5</c:v>
                </c:pt>
                <c:pt idx="297">
                  <c:v>4.5</c:v>
                </c:pt>
                <c:pt idx="298">
                  <c:v>4.5</c:v>
                </c:pt>
                <c:pt idx="299">
                  <c:v>4.5</c:v>
                </c:pt>
                <c:pt idx="300">
                  <c:v>4.5</c:v>
                </c:pt>
                <c:pt idx="301">
                  <c:v>4.5</c:v>
                </c:pt>
                <c:pt idx="302">
                  <c:v>4.5</c:v>
                </c:pt>
                <c:pt idx="303">
                  <c:v>4.5</c:v>
                </c:pt>
                <c:pt idx="304">
                  <c:v>4.5</c:v>
                </c:pt>
                <c:pt idx="305">
                  <c:v>4.5</c:v>
                </c:pt>
                <c:pt idx="306">
                  <c:v>4.5</c:v>
                </c:pt>
                <c:pt idx="307">
                  <c:v>4.5</c:v>
                </c:pt>
                <c:pt idx="308">
                  <c:v>4.5</c:v>
                </c:pt>
                <c:pt idx="309">
                  <c:v>4.5</c:v>
                </c:pt>
                <c:pt idx="310">
                  <c:v>4.5</c:v>
                </c:pt>
                <c:pt idx="311">
                  <c:v>4.5</c:v>
                </c:pt>
                <c:pt idx="312">
                  <c:v>4.5</c:v>
                </c:pt>
                <c:pt idx="313">
                  <c:v>4.5</c:v>
                </c:pt>
                <c:pt idx="314">
                  <c:v>4.5</c:v>
                </c:pt>
                <c:pt idx="315">
                  <c:v>4.5</c:v>
                </c:pt>
                <c:pt idx="316">
                  <c:v>4.5</c:v>
                </c:pt>
                <c:pt idx="317">
                  <c:v>4.5</c:v>
                </c:pt>
                <c:pt idx="318">
                  <c:v>4.5</c:v>
                </c:pt>
                <c:pt idx="319">
                  <c:v>4.5</c:v>
                </c:pt>
                <c:pt idx="320">
                  <c:v>4.5</c:v>
                </c:pt>
                <c:pt idx="321">
                  <c:v>4.5</c:v>
                </c:pt>
                <c:pt idx="322">
                  <c:v>4.5</c:v>
                </c:pt>
                <c:pt idx="323">
                  <c:v>4.5</c:v>
                </c:pt>
                <c:pt idx="324">
                  <c:v>4.5</c:v>
                </c:pt>
                <c:pt idx="325">
                  <c:v>4.5</c:v>
                </c:pt>
                <c:pt idx="326">
                  <c:v>4.5</c:v>
                </c:pt>
                <c:pt idx="327">
                  <c:v>4.5</c:v>
                </c:pt>
                <c:pt idx="328">
                  <c:v>4.5</c:v>
                </c:pt>
                <c:pt idx="329">
                  <c:v>4.5</c:v>
                </c:pt>
                <c:pt idx="330">
                  <c:v>4.5</c:v>
                </c:pt>
                <c:pt idx="331">
                  <c:v>4.5</c:v>
                </c:pt>
                <c:pt idx="332">
                  <c:v>4.5</c:v>
                </c:pt>
                <c:pt idx="333">
                  <c:v>4.5</c:v>
                </c:pt>
                <c:pt idx="334">
                  <c:v>4.5</c:v>
                </c:pt>
                <c:pt idx="335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A94-41B6-BB15-2C1FA642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5808768"/>
        <c:axId val="295809328"/>
        <c:extLst>
          <c:ext xmlns:c15="http://schemas.microsoft.com/office/drawing/2012/chart" uri="{02D57815-91ED-43cb-92C2-25804820EDAC}">
            <c15:filteredLine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'2.5'!$C$1</c15:sqref>
                        </c15:formulaRef>
                      </c:ext>
                    </c:extLst>
                    <c:strCache>
                      <c:ptCount val="1"/>
                      <c:pt idx="0">
                        <c:v>Central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3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'2.5'!$A$2:$A$1904</c15:sqref>
                        </c15:formulaRef>
                      </c:ext>
                    </c:extLst>
                    <c:numCache>
                      <c:formatCode>mmm\-yy</c:formatCode>
                      <c:ptCount val="1903"/>
                      <c:pt idx="0">
                        <c:v>36526</c:v>
                      </c:pt>
                      <c:pt idx="1">
                        <c:v>36557</c:v>
                      </c:pt>
                      <c:pt idx="2">
                        <c:v>36586</c:v>
                      </c:pt>
                      <c:pt idx="3">
                        <c:v>36617</c:v>
                      </c:pt>
                      <c:pt idx="4">
                        <c:v>36647</c:v>
                      </c:pt>
                      <c:pt idx="5">
                        <c:v>36678</c:v>
                      </c:pt>
                      <c:pt idx="6">
                        <c:v>36708</c:v>
                      </c:pt>
                      <c:pt idx="7">
                        <c:v>36739</c:v>
                      </c:pt>
                      <c:pt idx="8">
                        <c:v>36770</c:v>
                      </c:pt>
                      <c:pt idx="9">
                        <c:v>36800</c:v>
                      </c:pt>
                      <c:pt idx="10">
                        <c:v>36831</c:v>
                      </c:pt>
                      <c:pt idx="11">
                        <c:v>36861</c:v>
                      </c:pt>
                      <c:pt idx="12">
                        <c:v>36892</c:v>
                      </c:pt>
                      <c:pt idx="13">
                        <c:v>36923</c:v>
                      </c:pt>
                      <c:pt idx="14">
                        <c:v>36951</c:v>
                      </c:pt>
                      <c:pt idx="15">
                        <c:v>36982</c:v>
                      </c:pt>
                      <c:pt idx="16">
                        <c:v>37012</c:v>
                      </c:pt>
                      <c:pt idx="17">
                        <c:v>37043</c:v>
                      </c:pt>
                      <c:pt idx="18">
                        <c:v>37073</c:v>
                      </c:pt>
                      <c:pt idx="19">
                        <c:v>37104</c:v>
                      </c:pt>
                      <c:pt idx="20">
                        <c:v>37135</c:v>
                      </c:pt>
                      <c:pt idx="21">
                        <c:v>37165</c:v>
                      </c:pt>
                      <c:pt idx="22">
                        <c:v>37196</c:v>
                      </c:pt>
                      <c:pt idx="23">
                        <c:v>37226</c:v>
                      </c:pt>
                      <c:pt idx="24">
                        <c:v>37257</c:v>
                      </c:pt>
                      <c:pt idx="25">
                        <c:v>37288</c:v>
                      </c:pt>
                      <c:pt idx="26">
                        <c:v>37316</c:v>
                      </c:pt>
                      <c:pt idx="27">
                        <c:v>37347</c:v>
                      </c:pt>
                      <c:pt idx="28">
                        <c:v>37377</c:v>
                      </c:pt>
                      <c:pt idx="29">
                        <c:v>37408</c:v>
                      </c:pt>
                      <c:pt idx="30">
                        <c:v>37438</c:v>
                      </c:pt>
                      <c:pt idx="31">
                        <c:v>37469</c:v>
                      </c:pt>
                      <c:pt idx="32">
                        <c:v>37500</c:v>
                      </c:pt>
                      <c:pt idx="33">
                        <c:v>37530</c:v>
                      </c:pt>
                      <c:pt idx="34">
                        <c:v>37561</c:v>
                      </c:pt>
                      <c:pt idx="35">
                        <c:v>37591</c:v>
                      </c:pt>
                      <c:pt idx="36">
                        <c:v>37622</c:v>
                      </c:pt>
                      <c:pt idx="37">
                        <c:v>37653</c:v>
                      </c:pt>
                      <c:pt idx="38">
                        <c:v>37681</c:v>
                      </c:pt>
                      <c:pt idx="39">
                        <c:v>37712</c:v>
                      </c:pt>
                      <c:pt idx="40">
                        <c:v>37742</c:v>
                      </c:pt>
                      <c:pt idx="41">
                        <c:v>37773</c:v>
                      </c:pt>
                      <c:pt idx="42">
                        <c:v>37803</c:v>
                      </c:pt>
                      <c:pt idx="43">
                        <c:v>37834</c:v>
                      </c:pt>
                      <c:pt idx="44">
                        <c:v>37865</c:v>
                      </c:pt>
                      <c:pt idx="45">
                        <c:v>37895</c:v>
                      </c:pt>
                      <c:pt idx="46">
                        <c:v>37926</c:v>
                      </c:pt>
                      <c:pt idx="47">
                        <c:v>37956</c:v>
                      </c:pt>
                      <c:pt idx="48">
                        <c:v>37987</c:v>
                      </c:pt>
                      <c:pt idx="49">
                        <c:v>38018</c:v>
                      </c:pt>
                      <c:pt idx="50">
                        <c:v>38047</c:v>
                      </c:pt>
                      <c:pt idx="51">
                        <c:v>38078</c:v>
                      </c:pt>
                      <c:pt idx="52">
                        <c:v>38108</c:v>
                      </c:pt>
                      <c:pt idx="53">
                        <c:v>38139</c:v>
                      </c:pt>
                      <c:pt idx="54">
                        <c:v>38169</c:v>
                      </c:pt>
                      <c:pt idx="55">
                        <c:v>38200</c:v>
                      </c:pt>
                      <c:pt idx="56">
                        <c:v>38231</c:v>
                      </c:pt>
                      <c:pt idx="57">
                        <c:v>38261</c:v>
                      </c:pt>
                      <c:pt idx="58">
                        <c:v>38292</c:v>
                      </c:pt>
                      <c:pt idx="59">
                        <c:v>38322</c:v>
                      </c:pt>
                      <c:pt idx="60">
                        <c:v>38353</c:v>
                      </c:pt>
                      <c:pt idx="61">
                        <c:v>38384</c:v>
                      </c:pt>
                      <c:pt idx="62">
                        <c:v>38412</c:v>
                      </c:pt>
                      <c:pt idx="63">
                        <c:v>38443</c:v>
                      </c:pt>
                      <c:pt idx="64">
                        <c:v>38473</c:v>
                      </c:pt>
                      <c:pt idx="65">
                        <c:v>38504</c:v>
                      </c:pt>
                      <c:pt idx="66">
                        <c:v>38534</c:v>
                      </c:pt>
                      <c:pt idx="67">
                        <c:v>38565</c:v>
                      </c:pt>
                      <c:pt idx="68">
                        <c:v>38596</c:v>
                      </c:pt>
                      <c:pt idx="69">
                        <c:v>38626</c:v>
                      </c:pt>
                      <c:pt idx="70">
                        <c:v>38657</c:v>
                      </c:pt>
                      <c:pt idx="71">
                        <c:v>38687</c:v>
                      </c:pt>
                      <c:pt idx="72">
                        <c:v>38718</c:v>
                      </c:pt>
                      <c:pt idx="73">
                        <c:v>38749</c:v>
                      </c:pt>
                      <c:pt idx="74">
                        <c:v>38777</c:v>
                      </c:pt>
                      <c:pt idx="75">
                        <c:v>38808</c:v>
                      </c:pt>
                      <c:pt idx="76">
                        <c:v>38838</c:v>
                      </c:pt>
                      <c:pt idx="77">
                        <c:v>38869</c:v>
                      </c:pt>
                      <c:pt idx="78">
                        <c:v>38899</c:v>
                      </c:pt>
                      <c:pt idx="79">
                        <c:v>38930</c:v>
                      </c:pt>
                      <c:pt idx="80">
                        <c:v>38961</c:v>
                      </c:pt>
                      <c:pt idx="81">
                        <c:v>38991</c:v>
                      </c:pt>
                      <c:pt idx="82">
                        <c:v>39022</c:v>
                      </c:pt>
                      <c:pt idx="83">
                        <c:v>39052</c:v>
                      </c:pt>
                      <c:pt idx="84">
                        <c:v>39083</c:v>
                      </c:pt>
                      <c:pt idx="85">
                        <c:v>39114</c:v>
                      </c:pt>
                      <c:pt idx="86">
                        <c:v>39142</c:v>
                      </c:pt>
                      <c:pt idx="87">
                        <c:v>39173</c:v>
                      </c:pt>
                      <c:pt idx="88">
                        <c:v>39203</c:v>
                      </c:pt>
                      <c:pt idx="89">
                        <c:v>39234</c:v>
                      </c:pt>
                      <c:pt idx="90">
                        <c:v>39264</c:v>
                      </c:pt>
                      <c:pt idx="91">
                        <c:v>39295</c:v>
                      </c:pt>
                      <c:pt idx="92">
                        <c:v>39326</c:v>
                      </c:pt>
                      <c:pt idx="93">
                        <c:v>39356</c:v>
                      </c:pt>
                      <c:pt idx="94">
                        <c:v>39387</c:v>
                      </c:pt>
                      <c:pt idx="95">
                        <c:v>39417</c:v>
                      </c:pt>
                      <c:pt idx="96">
                        <c:v>39448</c:v>
                      </c:pt>
                      <c:pt idx="97">
                        <c:v>39479</c:v>
                      </c:pt>
                      <c:pt idx="98">
                        <c:v>39508</c:v>
                      </c:pt>
                      <c:pt idx="99">
                        <c:v>39539</c:v>
                      </c:pt>
                      <c:pt idx="100">
                        <c:v>39569</c:v>
                      </c:pt>
                      <c:pt idx="101">
                        <c:v>39600</c:v>
                      </c:pt>
                      <c:pt idx="102">
                        <c:v>39630</c:v>
                      </c:pt>
                      <c:pt idx="103">
                        <c:v>39661</c:v>
                      </c:pt>
                      <c:pt idx="104">
                        <c:v>39692</c:v>
                      </c:pt>
                      <c:pt idx="105">
                        <c:v>39722</c:v>
                      </c:pt>
                      <c:pt idx="106">
                        <c:v>39753</c:v>
                      </c:pt>
                      <c:pt idx="107">
                        <c:v>39783</c:v>
                      </c:pt>
                      <c:pt idx="108">
                        <c:v>39814</c:v>
                      </c:pt>
                      <c:pt idx="109">
                        <c:v>39845</c:v>
                      </c:pt>
                      <c:pt idx="110">
                        <c:v>39873</c:v>
                      </c:pt>
                      <c:pt idx="111">
                        <c:v>39904</c:v>
                      </c:pt>
                      <c:pt idx="112">
                        <c:v>39934</c:v>
                      </c:pt>
                      <c:pt idx="113">
                        <c:v>39965</c:v>
                      </c:pt>
                      <c:pt idx="114">
                        <c:v>39995</c:v>
                      </c:pt>
                      <c:pt idx="115">
                        <c:v>40026</c:v>
                      </c:pt>
                      <c:pt idx="116">
                        <c:v>40057</c:v>
                      </c:pt>
                      <c:pt idx="117">
                        <c:v>40087</c:v>
                      </c:pt>
                      <c:pt idx="118">
                        <c:v>40118</c:v>
                      </c:pt>
                      <c:pt idx="119">
                        <c:v>40148</c:v>
                      </c:pt>
                      <c:pt idx="120">
                        <c:v>40179</c:v>
                      </c:pt>
                      <c:pt idx="121">
                        <c:v>40210</c:v>
                      </c:pt>
                      <c:pt idx="122">
                        <c:v>40238</c:v>
                      </c:pt>
                      <c:pt idx="123">
                        <c:v>40269</c:v>
                      </c:pt>
                      <c:pt idx="124">
                        <c:v>40299</c:v>
                      </c:pt>
                      <c:pt idx="125">
                        <c:v>40330</c:v>
                      </c:pt>
                      <c:pt idx="126">
                        <c:v>40360</c:v>
                      </c:pt>
                      <c:pt idx="127">
                        <c:v>40391</c:v>
                      </c:pt>
                      <c:pt idx="128">
                        <c:v>40422</c:v>
                      </c:pt>
                      <c:pt idx="129">
                        <c:v>40452</c:v>
                      </c:pt>
                      <c:pt idx="130">
                        <c:v>40483</c:v>
                      </c:pt>
                      <c:pt idx="131">
                        <c:v>40513</c:v>
                      </c:pt>
                      <c:pt idx="132">
                        <c:v>40544</c:v>
                      </c:pt>
                      <c:pt idx="133">
                        <c:v>40575</c:v>
                      </c:pt>
                      <c:pt idx="134">
                        <c:v>40603</c:v>
                      </c:pt>
                      <c:pt idx="135">
                        <c:v>40634</c:v>
                      </c:pt>
                      <c:pt idx="136">
                        <c:v>40664</c:v>
                      </c:pt>
                      <c:pt idx="137">
                        <c:v>40695</c:v>
                      </c:pt>
                      <c:pt idx="138">
                        <c:v>40725</c:v>
                      </c:pt>
                      <c:pt idx="139">
                        <c:v>40756</c:v>
                      </c:pt>
                      <c:pt idx="140">
                        <c:v>40787</c:v>
                      </c:pt>
                      <c:pt idx="141">
                        <c:v>40817</c:v>
                      </c:pt>
                      <c:pt idx="142">
                        <c:v>40848</c:v>
                      </c:pt>
                      <c:pt idx="143">
                        <c:v>40878</c:v>
                      </c:pt>
                      <c:pt idx="144">
                        <c:v>40909</c:v>
                      </c:pt>
                      <c:pt idx="145">
                        <c:v>40940</c:v>
                      </c:pt>
                      <c:pt idx="146">
                        <c:v>40969</c:v>
                      </c:pt>
                      <c:pt idx="147">
                        <c:v>41000</c:v>
                      </c:pt>
                      <c:pt idx="148">
                        <c:v>41030</c:v>
                      </c:pt>
                      <c:pt idx="149">
                        <c:v>41061</c:v>
                      </c:pt>
                      <c:pt idx="150">
                        <c:v>41091</c:v>
                      </c:pt>
                      <c:pt idx="151">
                        <c:v>41122</c:v>
                      </c:pt>
                      <c:pt idx="152">
                        <c:v>41153</c:v>
                      </c:pt>
                      <c:pt idx="153">
                        <c:v>41183</c:v>
                      </c:pt>
                      <c:pt idx="154">
                        <c:v>41214</c:v>
                      </c:pt>
                      <c:pt idx="155">
                        <c:v>41244</c:v>
                      </c:pt>
                      <c:pt idx="156">
                        <c:v>41275</c:v>
                      </c:pt>
                      <c:pt idx="157">
                        <c:v>41306</c:v>
                      </c:pt>
                      <c:pt idx="158">
                        <c:v>41334</c:v>
                      </c:pt>
                      <c:pt idx="159">
                        <c:v>41365</c:v>
                      </c:pt>
                      <c:pt idx="160">
                        <c:v>41395</c:v>
                      </c:pt>
                      <c:pt idx="161">
                        <c:v>41426</c:v>
                      </c:pt>
                      <c:pt idx="162">
                        <c:v>41456</c:v>
                      </c:pt>
                      <c:pt idx="163">
                        <c:v>41487</c:v>
                      </c:pt>
                      <c:pt idx="164">
                        <c:v>41518</c:v>
                      </c:pt>
                      <c:pt idx="165">
                        <c:v>41548</c:v>
                      </c:pt>
                      <c:pt idx="166">
                        <c:v>41579</c:v>
                      </c:pt>
                      <c:pt idx="167">
                        <c:v>41609</c:v>
                      </c:pt>
                      <c:pt idx="168">
                        <c:v>41640</c:v>
                      </c:pt>
                      <c:pt idx="169">
                        <c:v>41671</c:v>
                      </c:pt>
                      <c:pt idx="170">
                        <c:v>41699</c:v>
                      </c:pt>
                      <c:pt idx="171">
                        <c:v>41730</c:v>
                      </c:pt>
                      <c:pt idx="172">
                        <c:v>41760</c:v>
                      </c:pt>
                      <c:pt idx="173">
                        <c:v>41791</c:v>
                      </c:pt>
                      <c:pt idx="174">
                        <c:v>41821</c:v>
                      </c:pt>
                      <c:pt idx="175">
                        <c:v>41852</c:v>
                      </c:pt>
                      <c:pt idx="176">
                        <c:v>41883</c:v>
                      </c:pt>
                      <c:pt idx="177">
                        <c:v>41913</c:v>
                      </c:pt>
                      <c:pt idx="178">
                        <c:v>41944</c:v>
                      </c:pt>
                      <c:pt idx="179">
                        <c:v>41974</c:v>
                      </c:pt>
                      <c:pt idx="180">
                        <c:v>42005</c:v>
                      </c:pt>
                      <c:pt idx="181">
                        <c:v>42036</c:v>
                      </c:pt>
                      <c:pt idx="182">
                        <c:v>42064</c:v>
                      </c:pt>
                      <c:pt idx="183">
                        <c:v>42095</c:v>
                      </c:pt>
                      <c:pt idx="184">
                        <c:v>42125</c:v>
                      </c:pt>
                      <c:pt idx="185">
                        <c:v>42156</c:v>
                      </c:pt>
                      <c:pt idx="186">
                        <c:v>42186</c:v>
                      </c:pt>
                      <c:pt idx="187">
                        <c:v>42217</c:v>
                      </c:pt>
                      <c:pt idx="188">
                        <c:v>42248</c:v>
                      </c:pt>
                      <c:pt idx="189">
                        <c:v>42278</c:v>
                      </c:pt>
                      <c:pt idx="190">
                        <c:v>42309</c:v>
                      </c:pt>
                      <c:pt idx="191">
                        <c:v>42339</c:v>
                      </c:pt>
                      <c:pt idx="192">
                        <c:v>42370</c:v>
                      </c:pt>
                      <c:pt idx="193">
                        <c:v>42401</c:v>
                      </c:pt>
                      <c:pt idx="194">
                        <c:v>42430</c:v>
                      </c:pt>
                      <c:pt idx="195">
                        <c:v>42461</c:v>
                      </c:pt>
                      <c:pt idx="196">
                        <c:v>42491</c:v>
                      </c:pt>
                      <c:pt idx="197">
                        <c:v>42522</c:v>
                      </c:pt>
                      <c:pt idx="198">
                        <c:v>42552</c:v>
                      </c:pt>
                      <c:pt idx="199">
                        <c:v>42583</c:v>
                      </c:pt>
                      <c:pt idx="200">
                        <c:v>42614</c:v>
                      </c:pt>
                      <c:pt idx="201">
                        <c:v>42644</c:v>
                      </c:pt>
                      <c:pt idx="202">
                        <c:v>42675</c:v>
                      </c:pt>
                      <c:pt idx="203">
                        <c:v>42705</c:v>
                      </c:pt>
                      <c:pt idx="204">
                        <c:v>42736</c:v>
                      </c:pt>
                      <c:pt idx="205">
                        <c:v>42767</c:v>
                      </c:pt>
                      <c:pt idx="206">
                        <c:v>42795</c:v>
                      </c:pt>
                      <c:pt idx="207">
                        <c:v>42826</c:v>
                      </c:pt>
                      <c:pt idx="208">
                        <c:v>42856</c:v>
                      </c:pt>
                      <c:pt idx="209">
                        <c:v>42887</c:v>
                      </c:pt>
                      <c:pt idx="210">
                        <c:v>42917</c:v>
                      </c:pt>
                      <c:pt idx="211">
                        <c:v>42948</c:v>
                      </c:pt>
                      <c:pt idx="212">
                        <c:v>42979</c:v>
                      </c:pt>
                      <c:pt idx="213">
                        <c:v>43009</c:v>
                      </c:pt>
                      <c:pt idx="214">
                        <c:v>43040</c:v>
                      </c:pt>
                      <c:pt idx="215">
                        <c:v>43070</c:v>
                      </c:pt>
                      <c:pt idx="216">
                        <c:v>43101</c:v>
                      </c:pt>
                      <c:pt idx="217">
                        <c:v>43132</c:v>
                      </c:pt>
                      <c:pt idx="218">
                        <c:v>43160</c:v>
                      </c:pt>
                      <c:pt idx="219">
                        <c:v>43191</c:v>
                      </c:pt>
                      <c:pt idx="220">
                        <c:v>43221</c:v>
                      </c:pt>
                      <c:pt idx="221">
                        <c:v>43252</c:v>
                      </c:pt>
                      <c:pt idx="222">
                        <c:v>43282</c:v>
                      </c:pt>
                      <c:pt idx="223">
                        <c:v>43313</c:v>
                      </c:pt>
                      <c:pt idx="224">
                        <c:v>43344</c:v>
                      </c:pt>
                      <c:pt idx="225">
                        <c:v>43374</c:v>
                      </c:pt>
                      <c:pt idx="226">
                        <c:v>43405</c:v>
                      </c:pt>
                      <c:pt idx="227">
                        <c:v>43435</c:v>
                      </c:pt>
                      <c:pt idx="228">
                        <c:v>43466</c:v>
                      </c:pt>
                      <c:pt idx="229">
                        <c:v>43497</c:v>
                      </c:pt>
                      <c:pt idx="230">
                        <c:v>43525</c:v>
                      </c:pt>
                      <c:pt idx="231">
                        <c:v>43556</c:v>
                      </c:pt>
                      <c:pt idx="232">
                        <c:v>43586</c:v>
                      </c:pt>
                      <c:pt idx="233">
                        <c:v>43617</c:v>
                      </c:pt>
                      <c:pt idx="234">
                        <c:v>43647</c:v>
                      </c:pt>
                      <c:pt idx="235">
                        <c:v>43678</c:v>
                      </c:pt>
                      <c:pt idx="236">
                        <c:v>43709</c:v>
                      </c:pt>
                      <c:pt idx="237">
                        <c:v>43739</c:v>
                      </c:pt>
                      <c:pt idx="238">
                        <c:v>43770</c:v>
                      </c:pt>
                      <c:pt idx="239">
                        <c:v>43800</c:v>
                      </c:pt>
                      <c:pt idx="240">
                        <c:v>43831</c:v>
                      </c:pt>
                      <c:pt idx="241">
                        <c:v>43862</c:v>
                      </c:pt>
                      <c:pt idx="242">
                        <c:v>43891</c:v>
                      </c:pt>
                      <c:pt idx="243">
                        <c:v>43922</c:v>
                      </c:pt>
                      <c:pt idx="244">
                        <c:v>43952</c:v>
                      </c:pt>
                      <c:pt idx="245">
                        <c:v>43983</c:v>
                      </c:pt>
                      <c:pt idx="246">
                        <c:v>44013</c:v>
                      </c:pt>
                      <c:pt idx="247">
                        <c:v>44044</c:v>
                      </c:pt>
                      <c:pt idx="248">
                        <c:v>44075</c:v>
                      </c:pt>
                      <c:pt idx="249">
                        <c:v>44105</c:v>
                      </c:pt>
                      <c:pt idx="250">
                        <c:v>44136</c:v>
                      </c:pt>
                      <c:pt idx="251">
                        <c:v>44166</c:v>
                      </c:pt>
                      <c:pt idx="252">
                        <c:v>44197</c:v>
                      </c:pt>
                      <c:pt idx="253">
                        <c:v>44228</c:v>
                      </c:pt>
                      <c:pt idx="254">
                        <c:v>44256</c:v>
                      </c:pt>
                      <c:pt idx="255">
                        <c:v>44287</c:v>
                      </c:pt>
                      <c:pt idx="256">
                        <c:v>44317</c:v>
                      </c:pt>
                      <c:pt idx="257">
                        <c:v>44348</c:v>
                      </c:pt>
                      <c:pt idx="258">
                        <c:v>44378</c:v>
                      </c:pt>
                      <c:pt idx="259">
                        <c:v>44409</c:v>
                      </c:pt>
                      <c:pt idx="260">
                        <c:v>44440</c:v>
                      </c:pt>
                      <c:pt idx="261">
                        <c:v>44470</c:v>
                      </c:pt>
                      <c:pt idx="262">
                        <c:v>44501</c:v>
                      </c:pt>
                      <c:pt idx="263">
                        <c:v>44531</c:v>
                      </c:pt>
                      <c:pt idx="264">
                        <c:v>44562</c:v>
                      </c:pt>
                      <c:pt idx="265">
                        <c:v>44593</c:v>
                      </c:pt>
                      <c:pt idx="266">
                        <c:v>44621</c:v>
                      </c:pt>
                      <c:pt idx="267">
                        <c:v>44652</c:v>
                      </c:pt>
                      <c:pt idx="268">
                        <c:v>44682</c:v>
                      </c:pt>
                      <c:pt idx="269">
                        <c:v>44713</c:v>
                      </c:pt>
                      <c:pt idx="270">
                        <c:v>44743</c:v>
                      </c:pt>
                      <c:pt idx="271">
                        <c:v>44774</c:v>
                      </c:pt>
                      <c:pt idx="272">
                        <c:v>44805</c:v>
                      </c:pt>
                      <c:pt idx="273">
                        <c:v>44835</c:v>
                      </c:pt>
                      <c:pt idx="274">
                        <c:v>44866</c:v>
                      </c:pt>
                      <c:pt idx="275">
                        <c:v>44896</c:v>
                      </c:pt>
                      <c:pt idx="276">
                        <c:v>44927</c:v>
                      </c:pt>
                      <c:pt idx="277">
                        <c:v>44958</c:v>
                      </c:pt>
                      <c:pt idx="278">
                        <c:v>44986</c:v>
                      </c:pt>
                      <c:pt idx="279">
                        <c:v>45017</c:v>
                      </c:pt>
                      <c:pt idx="280">
                        <c:v>45047</c:v>
                      </c:pt>
                      <c:pt idx="281">
                        <c:v>45078</c:v>
                      </c:pt>
                      <c:pt idx="282">
                        <c:v>45108</c:v>
                      </c:pt>
                      <c:pt idx="283">
                        <c:v>45139</c:v>
                      </c:pt>
                      <c:pt idx="284">
                        <c:v>45170</c:v>
                      </c:pt>
                      <c:pt idx="285">
                        <c:v>45200</c:v>
                      </c:pt>
                      <c:pt idx="286">
                        <c:v>45231</c:v>
                      </c:pt>
                      <c:pt idx="287">
                        <c:v>45261</c:v>
                      </c:pt>
                      <c:pt idx="288">
                        <c:v>45292</c:v>
                      </c:pt>
                      <c:pt idx="289">
                        <c:v>45323</c:v>
                      </c:pt>
                      <c:pt idx="290">
                        <c:v>45352</c:v>
                      </c:pt>
                      <c:pt idx="291">
                        <c:v>45383</c:v>
                      </c:pt>
                      <c:pt idx="292">
                        <c:v>45413</c:v>
                      </c:pt>
                      <c:pt idx="293">
                        <c:v>45444</c:v>
                      </c:pt>
                      <c:pt idx="294">
                        <c:v>45474</c:v>
                      </c:pt>
                      <c:pt idx="295">
                        <c:v>45505</c:v>
                      </c:pt>
                      <c:pt idx="296">
                        <c:v>45536</c:v>
                      </c:pt>
                      <c:pt idx="297">
                        <c:v>45566</c:v>
                      </c:pt>
                      <c:pt idx="298">
                        <c:v>45597</c:v>
                      </c:pt>
                      <c:pt idx="299">
                        <c:v>45627</c:v>
                      </c:pt>
                      <c:pt idx="300">
                        <c:v>45658</c:v>
                      </c:pt>
                      <c:pt idx="301">
                        <c:v>45689</c:v>
                      </c:pt>
                      <c:pt idx="302">
                        <c:v>45717</c:v>
                      </c:pt>
                      <c:pt idx="303">
                        <c:v>45748</c:v>
                      </c:pt>
                      <c:pt idx="304">
                        <c:v>45778</c:v>
                      </c:pt>
                      <c:pt idx="305">
                        <c:v>45809</c:v>
                      </c:pt>
                      <c:pt idx="306">
                        <c:v>45839</c:v>
                      </c:pt>
                      <c:pt idx="307">
                        <c:v>45870</c:v>
                      </c:pt>
                      <c:pt idx="308">
                        <c:v>45901</c:v>
                      </c:pt>
                      <c:pt idx="309">
                        <c:v>45931</c:v>
                      </c:pt>
                      <c:pt idx="310">
                        <c:v>45962</c:v>
                      </c:pt>
                      <c:pt idx="311">
                        <c:v>45992</c:v>
                      </c:pt>
                      <c:pt idx="312">
                        <c:v>46023</c:v>
                      </c:pt>
                      <c:pt idx="313">
                        <c:v>46054</c:v>
                      </c:pt>
                      <c:pt idx="314">
                        <c:v>46082</c:v>
                      </c:pt>
                      <c:pt idx="315">
                        <c:v>46113</c:v>
                      </c:pt>
                      <c:pt idx="316">
                        <c:v>46143</c:v>
                      </c:pt>
                      <c:pt idx="317">
                        <c:v>46174</c:v>
                      </c:pt>
                      <c:pt idx="318">
                        <c:v>46204</c:v>
                      </c:pt>
                      <c:pt idx="319">
                        <c:v>46235</c:v>
                      </c:pt>
                      <c:pt idx="320">
                        <c:v>46266</c:v>
                      </c:pt>
                      <c:pt idx="321">
                        <c:v>46296</c:v>
                      </c:pt>
                      <c:pt idx="322">
                        <c:v>46327</c:v>
                      </c:pt>
                      <c:pt idx="323">
                        <c:v>46357</c:v>
                      </c:pt>
                      <c:pt idx="324">
                        <c:v>46388</c:v>
                      </c:pt>
                      <c:pt idx="325">
                        <c:v>46419</c:v>
                      </c:pt>
                      <c:pt idx="326">
                        <c:v>46447</c:v>
                      </c:pt>
                      <c:pt idx="327">
                        <c:v>46478</c:v>
                      </c:pt>
                      <c:pt idx="328">
                        <c:v>46508</c:v>
                      </c:pt>
                      <c:pt idx="329">
                        <c:v>46539</c:v>
                      </c:pt>
                      <c:pt idx="330">
                        <c:v>46569</c:v>
                      </c:pt>
                      <c:pt idx="331">
                        <c:v>46600</c:v>
                      </c:pt>
                      <c:pt idx="332">
                        <c:v>46631</c:v>
                      </c:pt>
                      <c:pt idx="333">
                        <c:v>46661</c:v>
                      </c:pt>
                      <c:pt idx="334">
                        <c:v>46692</c:v>
                      </c:pt>
                      <c:pt idx="335">
                        <c:v>46722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'2.5'!$C$2:$C$1904</c15:sqref>
                        </c15:formulaRef>
                      </c:ext>
                    </c:extLst>
                    <c:numCache>
                      <c:formatCode>0.0</c:formatCode>
                      <c:ptCount val="190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F72C-4148-8971-9A6F7F544A4E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v>Adverso 1</c:v>
                </c:tx>
                <c:spPr>
                  <a:ln w="28575" cap="rnd" cmpd="sng" algn="ctr">
                    <a:solidFill>
                      <a:schemeClr val="accent2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328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0C-F72C-4148-8971-9A6F7F544A4E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100" b="0" i="0" u="none" strike="noStrike" kern="1200" baseline="0">
                          <a:solidFill>
                            <a:srgbClr val="FFC000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ES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shade val="95000"/>
                                <a:satMod val="105000"/>
                              </a:schemeClr>
                            </a:solidFill>
                            <a:prstDash val="solid"/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'2.5'!$A$2:$A$1904</c15:sqref>
                        </c15:formulaRef>
                      </c:ext>
                    </c:extLst>
                    <c:numCache>
                      <c:formatCode>mmm\-yy</c:formatCode>
                      <c:ptCount val="1903"/>
                      <c:pt idx="0">
                        <c:v>36526</c:v>
                      </c:pt>
                      <c:pt idx="1">
                        <c:v>36557</c:v>
                      </c:pt>
                      <c:pt idx="2">
                        <c:v>36586</c:v>
                      </c:pt>
                      <c:pt idx="3">
                        <c:v>36617</c:v>
                      </c:pt>
                      <c:pt idx="4">
                        <c:v>36647</c:v>
                      </c:pt>
                      <c:pt idx="5">
                        <c:v>36678</c:v>
                      </c:pt>
                      <c:pt idx="6">
                        <c:v>36708</c:v>
                      </c:pt>
                      <c:pt idx="7">
                        <c:v>36739</c:v>
                      </c:pt>
                      <c:pt idx="8">
                        <c:v>36770</c:v>
                      </c:pt>
                      <c:pt idx="9">
                        <c:v>36800</c:v>
                      </c:pt>
                      <c:pt idx="10">
                        <c:v>36831</c:v>
                      </c:pt>
                      <c:pt idx="11">
                        <c:v>36861</c:v>
                      </c:pt>
                      <c:pt idx="12">
                        <c:v>36892</c:v>
                      </c:pt>
                      <c:pt idx="13">
                        <c:v>36923</c:v>
                      </c:pt>
                      <c:pt idx="14">
                        <c:v>36951</c:v>
                      </c:pt>
                      <c:pt idx="15">
                        <c:v>36982</c:v>
                      </c:pt>
                      <c:pt idx="16">
                        <c:v>37012</c:v>
                      </c:pt>
                      <c:pt idx="17">
                        <c:v>37043</c:v>
                      </c:pt>
                      <c:pt idx="18">
                        <c:v>37073</c:v>
                      </c:pt>
                      <c:pt idx="19">
                        <c:v>37104</c:v>
                      </c:pt>
                      <c:pt idx="20">
                        <c:v>37135</c:v>
                      </c:pt>
                      <c:pt idx="21">
                        <c:v>37165</c:v>
                      </c:pt>
                      <c:pt idx="22">
                        <c:v>37196</c:v>
                      </c:pt>
                      <c:pt idx="23">
                        <c:v>37226</c:v>
                      </c:pt>
                      <c:pt idx="24">
                        <c:v>37257</c:v>
                      </c:pt>
                      <c:pt idx="25">
                        <c:v>37288</c:v>
                      </c:pt>
                      <c:pt idx="26">
                        <c:v>37316</c:v>
                      </c:pt>
                      <c:pt idx="27">
                        <c:v>37347</c:v>
                      </c:pt>
                      <c:pt idx="28">
                        <c:v>37377</c:v>
                      </c:pt>
                      <c:pt idx="29">
                        <c:v>37408</c:v>
                      </c:pt>
                      <c:pt idx="30">
                        <c:v>37438</c:v>
                      </c:pt>
                      <c:pt idx="31">
                        <c:v>37469</c:v>
                      </c:pt>
                      <c:pt idx="32">
                        <c:v>37500</c:v>
                      </c:pt>
                      <c:pt idx="33">
                        <c:v>37530</c:v>
                      </c:pt>
                      <c:pt idx="34">
                        <c:v>37561</c:v>
                      </c:pt>
                      <c:pt idx="35">
                        <c:v>37591</c:v>
                      </c:pt>
                      <c:pt idx="36">
                        <c:v>37622</c:v>
                      </c:pt>
                      <c:pt idx="37">
                        <c:v>37653</c:v>
                      </c:pt>
                      <c:pt idx="38">
                        <c:v>37681</c:v>
                      </c:pt>
                      <c:pt idx="39">
                        <c:v>37712</c:v>
                      </c:pt>
                      <c:pt idx="40">
                        <c:v>37742</c:v>
                      </c:pt>
                      <c:pt idx="41">
                        <c:v>37773</c:v>
                      </c:pt>
                      <c:pt idx="42">
                        <c:v>37803</c:v>
                      </c:pt>
                      <c:pt idx="43">
                        <c:v>37834</c:v>
                      </c:pt>
                      <c:pt idx="44">
                        <c:v>37865</c:v>
                      </c:pt>
                      <c:pt idx="45">
                        <c:v>37895</c:v>
                      </c:pt>
                      <c:pt idx="46">
                        <c:v>37926</c:v>
                      </c:pt>
                      <c:pt idx="47">
                        <c:v>37956</c:v>
                      </c:pt>
                      <c:pt idx="48">
                        <c:v>37987</c:v>
                      </c:pt>
                      <c:pt idx="49">
                        <c:v>38018</c:v>
                      </c:pt>
                      <c:pt idx="50">
                        <c:v>38047</c:v>
                      </c:pt>
                      <c:pt idx="51">
                        <c:v>38078</c:v>
                      </c:pt>
                      <c:pt idx="52">
                        <c:v>38108</c:v>
                      </c:pt>
                      <c:pt idx="53">
                        <c:v>38139</c:v>
                      </c:pt>
                      <c:pt idx="54">
                        <c:v>38169</c:v>
                      </c:pt>
                      <c:pt idx="55">
                        <c:v>38200</c:v>
                      </c:pt>
                      <c:pt idx="56">
                        <c:v>38231</c:v>
                      </c:pt>
                      <c:pt idx="57">
                        <c:v>38261</c:v>
                      </c:pt>
                      <c:pt idx="58">
                        <c:v>38292</c:v>
                      </c:pt>
                      <c:pt idx="59">
                        <c:v>38322</c:v>
                      </c:pt>
                      <c:pt idx="60">
                        <c:v>38353</c:v>
                      </c:pt>
                      <c:pt idx="61">
                        <c:v>38384</c:v>
                      </c:pt>
                      <c:pt idx="62">
                        <c:v>38412</c:v>
                      </c:pt>
                      <c:pt idx="63">
                        <c:v>38443</c:v>
                      </c:pt>
                      <c:pt idx="64">
                        <c:v>38473</c:v>
                      </c:pt>
                      <c:pt idx="65">
                        <c:v>38504</c:v>
                      </c:pt>
                      <c:pt idx="66">
                        <c:v>38534</c:v>
                      </c:pt>
                      <c:pt idx="67">
                        <c:v>38565</c:v>
                      </c:pt>
                      <c:pt idx="68">
                        <c:v>38596</c:v>
                      </c:pt>
                      <c:pt idx="69">
                        <c:v>38626</c:v>
                      </c:pt>
                      <c:pt idx="70">
                        <c:v>38657</c:v>
                      </c:pt>
                      <c:pt idx="71">
                        <c:v>38687</c:v>
                      </c:pt>
                      <c:pt idx="72">
                        <c:v>38718</c:v>
                      </c:pt>
                      <c:pt idx="73">
                        <c:v>38749</c:v>
                      </c:pt>
                      <c:pt idx="74">
                        <c:v>38777</c:v>
                      </c:pt>
                      <c:pt idx="75">
                        <c:v>38808</c:v>
                      </c:pt>
                      <c:pt idx="76">
                        <c:v>38838</c:v>
                      </c:pt>
                      <c:pt idx="77">
                        <c:v>38869</c:v>
                      </c:pt>
                      <c:pt idx="78">
                        <c:v>38899</c:v>
                      </c:pt>
                      <c:pt idx="79">
                        <c:v>38930</c:v>
                      </c:pt>
                      <c:pt idx="80">
                        <c:v>38961</c:v>
                      </c:pt>
                      <c:pt idx="81">
                        <c:v>38991</c:v>
                      </c:pt>
                      <c:pt idx="82">
                        <c:v>39022</c:v>
                      </c:pt>
                      <c:pt idx="83">
                        <c:v>39052</c:v>
                      </c:pt>
                      <c:pt idx="84">
                        <c:v>39083</c:v>
                      </c:pt>
                      <c:pt idx="85">
                        <c:v>39114</c:v>
                      </c:pt>
                      <c:pt idx="86">
                        <c:v>39142</c:v>
                      </c:pt>
                      <c:pt idx="87">
                        <c:v>39173</c:v>
                      </c:pt>
                      <c:pt idx="88">
                        <c:v>39203</c:v>
                      </c:pt>
                      <c:pt idx="89">
                        <c:v>39234</c:v>
                      </c:pt>
                      <c:pt idx="90">
                        <c:v>39264</c:v>
                      </c:pt>
                      <c:pt idx="91">
                        <c:v>39295</c:v>
                      </c:pt>
                      <c:pt idx="92">
                        <c:v>39326</c:v>
                      </c:pt>
                      <c:pt idx="93">
                        <c:v>39356</c:v>
                      </c:pt>
                      <c:pt idx="94">
                        <c:v>39387</c:v>
                      </c:pt>
                      <c:pt idx="95">
                        <c:v>39417</c:v>
                      </c:pt>
                      <c:pt idx="96">
                        <c:v>39448</c:v>
                      </c:pt>
                      <c:pt idx="97">
                        <c:v>39479</c:v>
                      </c:pt>
                      <c:pt idx="98">
                        <c:v>39508</c:v>
                      </c:pt>
                      <c:pt idx="99">
                        <c:v>39539</c:v>
                      </c:pt>
                      <c:pt idx="100">
                        <c:v>39569</c:v>
                      </c:pt>
                      <c:pt idx="101">
                        <c:v>39600</c:v>
                      </c:pt>
                      <c:pt idx="102">
                        <c:v>39630</c:v>
                      </c:pt>
                      <c:pt idx="103">
                        <c:v>39661</c:v>
                      </c:pt>
                      <c:pt idx="104">
                        <c:v>39692</c:v>
                      </c:pt>
                      <c:pt idx="105">
                        <c:v>39722</c:v>
                      </c:pt>
                      <c:pt idx="106">
                        <c:v>39753</c:v>
                      </c:pt>
                      <c:pt idx="107">
                        <c:v>39783</c:v>
                      </c:pt>
                      <c:pt idx="108">
                        <c:v>39814</c:v>
                      </c:pt>
                      <c:pt idx="109">
                        <c:v>39845</c:v>
                      </c:pt>
                      <c:pt idx="110">
                        <c:v>39873</c:v>
                      </c:pt>
                      <c:pt idx="111">
                        <c:v>39904</c:v>
                      </c:pt>
                      <c:pt idx="112">
                        <c:v>39934</c:v>
                      </c:pt>
                      <c:pt idx="113">
                        <c:v>39965</c:v>
                      </c:pt>
                      <c:pt idx="114">
                        <c:v>39995</c:v>
                      </c:pt>
                      <c:pt idx="115">
                        <c:v>40026</c:v>
                      </c:pt>
                      <c:pt idx="116">
                        <c:v>40057</c:v>
                      </c:pt>
                      <c:pt idx="117">
                        <c:v>40087</c:v>
                      </c:pt>
                      <c:pt idx="118">
                        <c:v>40118</c:v>
                      </c:pt>
                      <c:pt idx="119">
                        <c:v>40148</c:v>
                      </c:pt>
                      <c:pt idx="120">
                        <c:v>40179</c:v>
                      </c:pt>
                      <c:pt idx="121">
                        <c:v>40210</c:v>
                      </c:pt>
                      <c:pt idx="122">
                        <c:v>40238</c:v>
                      </c:pt>
                      <c:pt idx="123">
                        <c:v>40269</c:v>
                      </c:pt>
                      <c:pt idx="124">
                        <c:v>40299</c:v>
                      </c:pt>
                      <c:pt idx="125">
                        <c:v>40330</c:v>
                      </c:pt>
                      <c:pt idx="126">
                        <c:v>40360</c:v>
                      </c:pt>
                      <c:pt idx="127">
                        <c:v>40391</c:v>
                      </c:pt>
                      <c:pt idx="128">
                        <c:v>40422</c:v>
                      </c:pt>
                      <c:pt idx="129">
                        <c:v>40452</c:v>
                      </c:pt>
                      <c:pt idx="130">
                        <c:v>40483</c:v>
                      </c:pt>
                      <c:pt idx="131">
                        <c:v>40513</c:v>
                      </c:pt>
                      <c:pt idx="132">
                        <c:v>40544</c:v>
                      </c:pt>
                      <c:pt idx="133">
                        <c:v>40575</c:v>
                      </c:pt>
                      <c:pt idx="134">
                        <c:v>40603</c:v>
                      </c:pt>
                      <c:pt idx="135">
                        <c:v>40634</c:v>
                      </c:pt>
                      <c:pt idx="136">
                        <c:v>40664</c:v>
                      </c:pt>
                      <c:pt idx="137">
                        <c:v>40695</c:v>
                      </c:pt>
                      <c:pt idx="138">
                        <c:v>40725</c:v>
                      </c:pt>
                      <c:pt idx="139">
                        <c:v>40756</c:v>
                      </c:pt>
                      <c:pt idx="140">
                        <c:v>40787</c:v>
                      </c:pt>
                      <c:pt idx="141">
                        <c:v>40817</c:v>
                      </c:pt>
                      <c:pt idx="142">
                        <c:v>40848</c:v>
                      </c:pt>
                      <c:pt idx="143">
                        <c:v>40878</c:v>
                      </c:pt>
                      <c:pt idx="144">
                        <c:v>40909</c:v>
                      </c:pt>
                      <c:pt idx="145">
                        <c:v>40940</c:v>
                      </c:pt>
                      <c:pt idx="146">
                        <c:v>40969</c:v>
                      </c:pt>
                      <c:pt idx="147">
                        <c:v>41000</c:v>
                      </c:pt>
                      <c:pt idx="148">
                        <c:v>41030</c:v>
                      </c:pt>
                      <c:pt idx="149">
                        <c:v>41061</c:v>
                      </c:pt>
                      <c:pt idx="150">
                        <c:v>41091</c:v>
                      </c:pt>
                      <c:pt idx="151">
                        <c:v>41122</c:v>
                      </c:pt>
                      <c:pt idx="152">
                        <c:v>41153</c:v>
                      </c:pt>
                      <c:pt idx="153">
                        <c:v>41183</c:v>
                      </c:pt>
                      <c:pt idx="154">
                        <c:v>41214</c:v>
                      </c:pt>
                      <c:pt idx="155">
                        <c:v>41244</c:v>
                      </c:pt>
                      <c:pt idx="156">
                        <c:v>41275</c:v>
                      </c:pt>
                      <c:pt idx="157">
                        <c:v>41306</c:v>
                      </c:pt>
                      <c:pt idx="158">
                        <c:v>41334</c:v>
                      </c:pt>
                      <c:pt idx="159">
                        <c:v>41365</c:v>
                      </c:pt>
                      <c:pt idx="160">
                        <c:v>41395</c:v>
                      </c:pt>
                      <c:pt idx="161">
                        <c:v>41426</c:v>
                      </c:pt>
                      <c:pt idx="162">
                        <c:v>41456</c:v>
                      </c:pt>
                      <c:pt idx="163">
                        <c:v>41487</c:v>
                      </c:pt>
                      <c:pt idx="164">
                        <c:v>41518</c:v>
                      </c:pt>
                      <c:pt idx="165">
                        <c:v>41548</c:v>
                      </c:pt>
                      <c:pt idx="166">
                        <c:v>41579</c:v>
                      </c:pt>
                      <c:pt idx="167">
                        <c:v>41609</c:v>
                      </c:pt>
                      <c:pt idx="168">
                        <c:v>41640</c:v>
                      </c:pt>
                      <c:pt idx="169">
                        <c:v>41671</c:v>
                      </c:pt>
                      <c:pt idx="170">
                        <c:v>41699</c:v>
                      </c:pt>
                      <c:pt idx="171">
                        <c:v>41730</c:v>
                      </c:pt>
                      <c:pt idx="172">
                        <c:v>41760</c:v>
                      </c:pt>
                      <c:pt idx="173">
                        <c:v>41791</c:v>
                      </c:pt>
                      <c:pt idx="174">
                        <c:v>41821</c:v>
                      </c:pt>
                      <c:pt idx="175">
                        <c:v>41852</c:v>
                      </c:pt>
                      <c:pt idx="176">
                        <c:v>41883</c:v>
                      </c:pt>
                      <c:pt idx="177">
                        <c:v>41913</c:v>
                      </c:pt>
                      <c:pt idx="178">
                        <c:v>41944</c:v>
                      </c:pt>
                      <c:pt idx="179">
                        <c:v>41974</c:v>
                      </c:pt>
                      <c:pt idx="180">
                        <c:v>42005</c:v>
                      </c:pt>
                      <c:pt idx="181">
                        <c:v>42036</c:v>
                      </c:pt>
                      <c:pt idx="182">
                        <c:v>42064</c:v>
                      </c:pt>
                      <c:pt idx="183">
                        <c:v>42095</c:v>
                      </c:pt>
                      <c:pt idx="184">
                        <c:v>42125</c:v>
                      </c:pt>
                      <c:pt idx="185">
                        <c:v>42156</c:v>
                      </c:pt>
                      <c:pt idx="186">
                        <c:v>42186</c:v>
                      </c:pt>
                      <c:pt idx="187">
                        <c:v>42217</c:v>
                      </c:pt>
                      <c:pt idx="188">
                        <c:v>42248</c:v>
                      </c:pt>
                      <c:pt idx="189">
                        <c:v>42278</c:v>
                      </c:pt>
                      <c:pt idx="190">
                        <c:v>42309</c:v>
                      </c:pt>
                      <c:pt idx="191">
                        <c:v>42339</c:v>
                      </c:pt>
                      <c:pt idx="192">
                        <c:v>42370</c:v>
                      </c:pt>
                      <c:pt idx="193">
                        <c:v>42401</c:v>
                      </c:pt>
                      <c:pt idx="194">
                        <c:v>42430</c:v>
                      </c:pt>
                      <c:pt idx="195">
                        <c:v>42461</c:v>
                      </c:pt>
                      <c:pt idx="196">
                        <c:v>42491</c:v>
                      </c:pt>
                      <c:pt idx="197">
                        <c:v>42522</c:v>
                      </c:pt>
                      <c:pt idx="198">
                        <c:v>42552</c:v>
                      </c:pt>
                      <c:pt idx="199">
                        <c:v>42583</c:v>
                      </c:pt>
                      <c:pt idx="200">
                        <c:v>42614</c:v>
                      </c:pt>
                      <c:pt idx="201">
                        <c:v>42644</c:v>
                      </c:pt>
                      <c:pt idx="202">
                        <c:v>42675</c:v>
                      </c:pt>
                      <c:pt idx="203">
                        <c:v>42705</c:v>
                      </c:pt>
                      <c:pt idx="204">
                        <c:v>42736</c:v>
                      </c:pt>
                      <c:pt idx="205">
                        <c:v>42767</c:v>
                      </c:pt>
                      <c:pt idx="206">
                        <c:v>42795</c:v>
                      </c:pt>
                      <c:pt idx="207">
                        <c:v>42826</c:v>
                      </c:pt>
                      <c:pt idx="208">
                        <c:v>42856</c:v>
                      </c:pt>
                      <c:pt idx="209">
                        <c:v>42887</c:v>
                      </c:pt>
                      <c:pt idx="210">
                        <c:v>42917</c:v>
                      </c:pt>
                      <c:pt idx="211">
                        <c:v>42948</c:v>
                      </c:pt>
                      <c:pt idx="212">
                        <c:v>42979</c:v>
                      </c:pt>
                      <c:pt idx="213">
                        <c:v>43009</c:v>
                      </c:pt>
                      <c:pt idx="214">
                        <c:v>43040</c:v>
                      </c:pt>
                      <c:pt idx="215">
                        <c:v>43070</c:v>
                      </c:pt>
                      <c:pt idx="216">
                        <c:v>43101</c:v>
                      </c:pt>
                      <c:pt idx="217">
                        <c:v>43132</c:v>
                      </c:pt>
                      <c:pt idx="218">
                        <c:v>43160</c:v>
                      </c:pt>
                      <c:pt idx="219">
                        <c:v>43191</c:v>
                      </c:pt>
                      <c:pt idx="220">
                        <c:v>43221</c:v>
                      </c:pt>
                      <c:pt idx="221">
                        <c:v>43252</c:v>
                      </c:pt>
                      <c:pt idx="222">
                        <c:v>43282</c:v>
                      </c:pt>
                      <c:pt idx="223">
                        <c:v>43313</c:v>
                      </c:pt>
                      <c:pt idx="224">
                        <c:v>43344</c:v>
                      </c:pt>
                      <c:pt idx="225">
                        <c:v>43374</c:v>
                      </c:pt>
                      <c:pt idx="226">
                        <c:v>43405</c:v>
                      </c:pt>
                      <c:pt idx="227">
                        <c:v>43435</c:v>
                      </c:pt>
                      <c:pt idx="228">
                        <c:v>43466</c:v>
                      </c:pt>
                      <c:pt idx="229">
                        <c:v>43497</c:v>
                      </c:pt>
                      <c:pt idx="230">
                        <c:v>43525</c:v>
                      </c:pt>
                      <c:pt idx="231">
                        <c:v>43556</c:v>
                      </c:pt>
                      <c:pt idx="232">
                        <c:v>43586</c:v>
                      </c:pt>
                      <c:pt idx="233">
                        <c:v>43617</c:v>
                      </c:pt>
                      <c:pt idx="234">
                        <c:v>43647</c:v>
                      </c:pt>
                      <c:pt idx="235">
                        <c:v>43678</c:v>
                      </c:pt>
                      <c:pt idx="236">
                        <c:v>43709</c:v>
                      </c:pt>
                      <c:pt idx="237">
                        <c:v>43739</c:v>
                      </c:pt>
                      <c:pt idx="238">
                        <c:v>43770</c:v>
                      </c:pt>
                      <c:pt idx="239">
                        <c:v>43800</c:v>
                      </c:pt>
                      <c:pt idx="240">
                        <c:v>43831</c:v>
                      </c:pt>
                      <c:pt idx="241">
                        <c:v>43862</c:v>
                      </c:pt>
                      <c:pt idx="242">
                        <c:v>43891</c:v>
                      </c:pt>
                      <c:pt idx="243">
                        <c:v>43922</c:v>
                      </c:pt>
                      <c:pt idx="244">
                        <c:v>43952</c:v>
                      </c:pt>
                      <c:pt idx="245">
                        <c:v>43983</c:v>
                      </c:pt>
                      <c:pt idx="246">
                        <c:v>44013</c:v>
                      </c:pt>
                      <c:pt idx="247">
                        <c:v>44044</c:v>
                      </c:pt>
                      <c:pt idx="248">
                        <c:v>44075</c:v>
                      </c:pt>
                      <c:pt idx="249">
                        <c:v>44105</c:v>
                      </c:pt>
                      <c:pt idx="250">
                        <c:v>44136</c:v>
                      </c:pt>
                      <c:pt idx="251">
                        <c:v>44166</c:v>
                      </c:pt>
                      <c:pt idx="252">
                        <c:v>44197</c:v>
                      </c:pt>
                      <c:pt idx="253">
                        <c:v>44228</c:v>
                      </c:pt>
                      <c:pt idx="254">
                        <c:v>44256</c:v>
                      </c:pt>
                      <c:pt idx="255">
                        <c:v>44287</c:v>
                      </c:pt>
                      <c:pt idx="256">
                        <c:v>44317</c:v>
                      </c:pt>
                      <c:pt idx="257">
                        <c:v>44348</c:v>
                      </c:pt>
                      <c:pt idx="258">
                        <c:v>44378</c:v>
                      </c:pt>
                      <c:pt idx="259">
                        <c:v>44409</c:v>
                      </c:pt>
                      <c:pt idx="260">
                        <c:v>44440</c:v>
                      </c:pt>
                      <c:pt idx="261">
                        <c:v>44470</c:v>
                      </c:pt>
                      <c:pt idx="262">
                        <c:v>44501</c:v>
                      </c:pt>
                      <c:pt idx="263">
                        <c:v>44531</c:v>
                      </c:pt>
                      <c:pt idx="264">
                        <c:v>44562</c:v>
                      </c:pt>
                      <c:pt idx="265">
                        <c:v>44593</c:v>
                      </c:pt>
                      <c:pt idx="266">
                        <c:v>44621</c:v>
                      </c:pt>
                      <c:pt idx="267">
                        <c:v>44652</c:v>
                      </c:pt>
                      <c:pt idx="268">
                        <c:v>44682</c:v>
                      </c:pt>
                      <c:pt idx="269">
                        <c:v>44713</c:v>
                      </c:pt>
                      <c:pt idx="270">
                        <c:v>44743</c:v>
                      </c:pt>
                      <c:pt idx="271">
                        <c:v>44774</c:v>
                      </c:pt>
                      <c:pt idx="272">
                        <c:v>44805</c:v>
                      </c:pt>
                      <c:pt idx="273">
                        <c:v>44835</c:v>
                      </c:pt>
                      <c:pt idx="274">
                        <c:v>44866</c:v>
                      </c:pt>
                      <c:pt idx="275">
                        <c:v>44896</c:v>
                      </c:pt>
                      <c:pt idx="276">
                        <c:v>44927</c:v>
                      </c:pt>
                      <c:pt idx="277">
                        <c:v>44958</c:v>
                      </c:pt>
                      <c:pt idx="278">
                        <c:v>44986</c:v>
                      </c:pt>
                      <c:pt idx="279">
                        <c:v>45017</c:v>
                      </c:pt>
                      <c:pt idx="280">
                        <c:v>45047</c:v>
                      </c:pt>
                      <c:pt idx="281">
                        <c:v>45078</c:v>
                      </c:pt>
                      <c:pt idx="282">
                        <c:v>45108</c:v>
                      </c:pt>
                      <c:pt idx="283">
                        <c:v>45139</c:v>
                      </c:pt>
                      <c:pt idx="284">
                        <c:v>45170</c:v>
                      </c:pt>
                      <c:pt idx="285">
                        <c:v>45200</c:v>
                      </c:pt>
                      <c:pt idx="286">
                        <c:v>45231</c:v>
                      </c:pt>
                      <c:pt idx="287">
                        <c:v>45261</c:v>
                      </c:pt>
                      <c:pt idx="288">
                        <c:v>45292</c:v>
                      </c:pt>
                      <c:pt idx="289">
                        <c:v>45323</c:v>
                      </c:pt>
                      <c:pt idx="290">
                        <c:v>45352</c:v>
                      </c:pt>
                      <c:pt idx="291">
                        <c:v>45383</c:v>
                      </c:pt>
                      <c:pt idx="292">
                        <c:v>45413</c:v>
                      </c:pt>
                      <c:pt idx="293">
                        <c:v>45444</c:v>
                      </c:pt>
                      <c:pt idx="294">
                        <c:v>45474</c:v>
                      </c:pt>
                      <c:pt idx="295">
                        <c:v>45505</c:v>
                      </c:pt>
                      <c:pt idx="296">
                        <c:v>45536</c:v>
                      </c:pt>
                      <c:pt idx="297">
                        <c:v>45566</c:v>
                      </c:pt>
                      <c:pt idx="298">
                        <c:v>45597</c:v>
                      </c:pt>
                      <c:pt idx="299">
                        <c:v>45627</c:v>
                      </c:pt>
                      <c:pt idx="300">
                        <c:v>45658</c:v>
                      </c:pt>
                      <c:pt idx="301">
                        <c:v>45689</c:v>
                      </c:pt>
                      <c:pt idx="302">
                        <c:v>45717</c:v>
                      </c:pt>
                      <c:pt idx="303">
                        <c:v>45748</c:v>
                      </c:pt>
                      <c:pt idx="304">
                        <c:v>45778</c:v>
                      </c:pt>
                      <c:pt idx="305">
                        <c:v>45809</c:v>
                      </c:pt>
                      <c:pt idx="306">
                        <c:v>45839</c:v>
                      </c:pt>
                      <c:pt idx="307">
                        <c:v>45870</c:v>
                      </c:pt>
                      <c:pt idx="308">
                        <c:v>45901</c:v>
                      </c:pt>
                      <c:pt idx="309">
                        <c:v>45931</c:v>
                      </c:pt>
                      <c:pt idx="310">
                        <c:v>45962</c:v>
                      </c:pt>
                      <c:pt idx="311">
                        <c:v>45992</c:v>
                      </c:pt>
                      <c:pt idx="312">
                        <c:v>46023</c:v>
                      </c:pt>
                      <c:pt idx="313">
                        <c:v>46054</c:v>
                      </c:pt>
                      <c:pt idx="314">
                        <c:v>46082</c:v>
                      </c:pt>
                      <c:pt idx="315">
                        <c:v>46113</c:v>
                      </c:pt>
                      <c:pt idx="316">
                        <c:v>46143</c:v>
                      </c:pt>
                      <c:pt idx="317">
                        <c:v>46174</c:v>
                      </c:pt>
                      <c:pt idx="318">
                        <c:v>46204</c:v>
                      </c:pt>
                      <c:pt idx="319">
                        <c:v>46235</c:v>
                      </c:pt>
                      <c:pt idx="320">
                        <c:v>46266</c:v>
                      </c:pt>
                      <c:pt idx="321">
                        <c:v>46296</c:v>
                      </c:pt>
                      <c:pt idx="322">
                        <c:v>46327</c:v>
                      </c:pt>
                      <c:pt idx="323">
                        <c:v>46357</c:v>
                      </c:pt>
                      <c:pt idx="324">
                        <c:v>46388</c:v>
                      </c:pt>
                      <c:pt idx="325">
                        <c:v>46419</c:v>
                      </c:pt>
                      <c:pt idx="326">
                        <c:v>46447</c:v>
                      </c:pt>
                      <c:pt idx="327">
                        <c:v>46478</c:v>
                      </c:pt>
                      <c:pt idx="328">
                        <c:v>46508</c:v>
                      </c:pt>
                      <c:pt idx="329">
                        <c:v>46539</c:v>
                      </c:pt>
                      <c:pt idx="330">
                        <c:v>46569</c:v>
                      </c:pt>
                      <c:pt idx="331">
                        <c:v>46600</c:v>
                      </c:pt>
                      <c:pt idx="332">
                        <c:v>46631</c:v>
                      </c:pt>
                      <c:pt idx="333">
                        <c:v>46661</c:v>
                      </c:pt>
                      <c:pt idx="334">
                        <c:v>46692</c:v>
                      </c:pt>
                      <c:pt idx="335">
                        <c:v>46722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'2.5'!$D$2:$D$1904</c15:sqref>
                        </c15:formulaRef>
                      </c:ext>
                    </c:extLst>
                    <c:numCache>
                      <c:formatCode>General</c:formatCode>
                      <c:ptCount val="1903"/>
                      <c:pt idx="311" formatCode="0.0">
                        <c:v>17.807624059349699</c:v>
                      </c:pt>
                      <c:pt idx="312" formatCode="0.0">
                        <c:v>17.822688856084966</c:v>
                      </c:pt>
                      <c:pt idx="313" formatCode="0.0">
                        <c:v>17.837753652820233</c:v>
                      </c:pt>
                      <c:pt idx="314" formatCode="0.0">
                        <c:v>17.8528184495555</c:v>
                      </c:pt>
                      <c:pt idx="315" formatCode="0.0">
                        <c:v>17.668807213371664</c:v>
                      </c:pt>
                      <c:pt idx="316" formatCode="0.0">
                        <c:v>17.484795977187829</c:v>
                      </c:pt>
                      <c:pt idx="317" formatCode="0.0">
                        <c:v>17.300784741003994</c:v>
                      </c:pt>
                      <c:pt idx="318" formatCode="0.0">
                        <c:v>17.309169576197558</c:v>
                      </c:pt>
                      <c:pt idx="319" formatCode="0.0">
                        <c:v>17.317554411391125</c:v>
                      </c:pt>
                      <c:pt idx="320" formatCode="0.0">
                        <c:v>17.325939246584692</c:v>
                      </c:pt>
                      <c:pt idx="321" formatCode="0.0">
                        <c:v>17.246720689359357</c:v>
                      </c:pt>
                      <c:pt idx="322" formatCode="0.0">
                        <c:v>17.167502132134022</c:v>
                      </c:pt>
                      <c:pt idx="323" formatCode="0.0">
                        <c:v>17.088283574908687</c:v>
                      </c:pt>
                      <c:pt idx="324" formatCode="0.0">
                        <c:v>17.12359979936079</c:v>
                      </c:pt>
                      <c:pt idx="325" formatCode="0.0">
                        <c:v>17.158916023812889</c:v>
                      </c:pt>
                      <c:pt idx="326" formatCode="0.0">
                        <c:v>17.194232248264989</c:v>
                      </c:pt>
                      <c:pt idx="327" formatCode="0.0">
                        <c:v>17.234120820673155</c:v>
                      </c:pt>
                      <c:pt idx="328" formatCode="0.0">
                        <c:v>17.274009393081322</c:v>
                      </c:pt>
                      <c:pt idx="329" formatCode="0.0">
                        <c:v>17.313897965489481</c:v>
                      </c:pt>
                      <c:pt idx="330" formatCode="0.0">
                        <c:v>17.258684217230549</c:v>
                      </c:pt>
                      <c:pt idx="331" formatCode="0.0">
                        <c:v>17.203470468971616</c:v>
                      </c:pt>
                      <c:pt idx="332" formatCode="0.0">
                        <c:v>17.148256720712684</c:v>
                      </c:pt>
                      <c:pt idx="333" formatCode="0.0">
                        <c:v>17.101601421250649</c:v>
                      </c:pt>
                      <c:pt idx="334" formatCode="0.0">
                        <c:v>17.054946121788614</c:v>
                      </c:pt>
                      <c:pt idx="335" formatCode="0.0">
                        <c:v>17.008290822326586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F72C-4148-8971-9A6F7F544A4E}"/>
                  </c:ext>
                </c:extLst>
              </c15:ser>
            </c15:filteredLineSeries>
            <c15:filteredLineSeries>
              <c15:ser>
                <c:idx val="1"/>
                <c:order val="4"/>
                <c:tx>
                  <c:v>Adverso 2</c:v>
                </c:tx>
                <c:spPr>
                  <a:ln w="28575" cap="rnd" cmpd="sng" algn="ctr">
                    <a:solidFill>
                      <a:schemeClr val="accent4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329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06-F72C-4148-8971-9A6F7F544A4E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100" b="0" i="0" u="none" strike="noStrike" kern="1200" baseline="0">
                          <a:solidFill>
                            <a:srgbClr val="E77A24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ES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shade val="95000"/>
                                <a:satMod val="105000"/>
                              </a:schemeClr>
                            </a:solidFill>
                            <a:prstDash val="solid"/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'2.5'!$A$2:$A$1904</c15:sqref>
                        </c15:formulaRef>
                      </c:ext>
                    </c:extLst>
                    <c:numCache>
                      <c:formatCode>mmm\-yy</c:formatCode>
                      <c:ptCount val="1903"/>
                      <c:pt idx="0">
                        <c:v>36526</c:v>
                      </c:pt>
                      <c:pt idx="1">
                        <c:v>36557</c:v>
                      </c:pt>
                      <c:pt idx="2">
                        <c:v>36586</c:v>
                      </c:pt>
                      <c:pt idx="3">
                        <c:v>36617</c:v>
                      </c:pt>
                      <c:pt idx="4">
                        <c:v>36647</c:v>
                      </c:pt>
                      <c:pt idx="5">
                        <c:v>36678</c:v>
                      </c:pt>
                      <c:pt idx="6">
                        <c:v>36708</c:v>
                      </c:pt>
                      <c:pt idx="7">
                        <c:v>36739</c:v>
                      </c:pt>
                      <c:pt idx="8">
                        <c:v>36770</c:v>
                      </c:pt>
                      <c:pt idx="9">
                        <c:v>36800</c:v>
                      </c:pt>
                      <c:pt idx="10">
                        <c:v>36831</c:v>
                      </c:pt>
                      <c:pt idx="11">
                        <c:v>36861</c:v>
                      </c:pt>
                      <c:pt idx="12">
                        <c:v>36892</c:v>
                      </c:pt>
                      <c:pt idx="13">
                        <c:v>36923</c:v>
                      </c:pt>
                      <c:pt idx="14">
                        <c:v>36951</c:v>
                      </c:pt>
                      <c:pt idx="15">
                        <c:v>36982</c:v>
                      </c:pt>
                      <c:pt idx="16">
                        <c:v>37012</c:v>
                      </c:pt>
                      <c:pt idx="17">
                        <c:v>37043</c:v>
                      </c:pt>
                      <c:pt idx="18">
                        <c:v>37073</c:v>
                      </c:pt>
                      <c:pt idx="19">
                        <c:v>37104</c:v>
                      </c:pt>
                      <c:pt idx="20">
                        <c:v>37135</c:v>
                      </c:pt>
                      <c:pt idx="21">
                        <c:v>37165</c:v>
                      </c:pt>
                      <c:pt idx="22">
                        <c:v>37196</c:v>
                      </c:pt>
                      <c:pt idx="23">
                        <c:v>37226</c:v>
                      </c:pt>
                      <c:pt idx="24">
                        <c:v>37257</c:v>
                      </c:pt>
                      <c:pt idx="25">
                        <c:v>37288</c:v>
                      </c:pt>
                      <c:pt idx="26">
                        <c:v>37316</c:v>
                      </c:pt>
                      <c:pt idx="27">
                        <c:v>37347</c:v>
                      </c:pt>
                      <c:pt idx="28">
                        <c:v>37377</c:v>
                      </c:pt>
                      <c:pt idx="29">
                        <c:v>37408</c:v>
                      </c:pt>
                      <c:pt idx="30">
                        <c:v>37438</c:v>
                      </c:pt>
                      <c:pt idx="31">
                        <c:v>37469</c:v>
                      </c:pt>
                      <c:pt idx="32">
                        <c:v>37500</c:v>
                      </c:pt>
                      <c:pt idx="33">
                        <c:v>37530</c:v>
                      </c:pt>
                      <c:pt idx="34">
                        <c:v>37561</c:v>
                      </c:pt>
                      <c:pt idx="35">
                        <c:v>37591</c:v>
                      </c:pt>
                      <c:pt idx="36">
                        <c:v>37622</c:v>
                      </c:pt>
                      <c:pt idx="37">
                        <c:v>37653</c:v>
                      </c:pt>
                      <c:pt idx="38">
                        <c:v>37681</c:v>
                      </c:pt>
                      <c:pt idx="39">
                        <c:v>37712</c:v>
                      </c:pt>
                      <c:pt idx="40">
                        <c:v>37742</c:v>
                      </c:pt>
                      <c:pt idx="41">
                        <c:v>37773</c:v>
                      </c:pt>
                      <c:pt idx="42">
                        <c:v>37803</c:v>
                      </c:pt>
                      <c:pt idx="43">
                        <c:v>37834</c:v>
                      </c:pt>
                      <c:pt idx="44">
                        <c:v>37865</c:v>
                      </c:pt>
                      <c:pt idx="45">
                        <c:v>37895</c:v>
                      </c:pt>
                      <c:pt idx="46">
                        <c:v>37926</c:v>
                      </c:pt>
                      <c:pt idx="47">
                        <c:v>37956</c:v>
                      </c:pt>
                      <c:pt idx="48">
                        <c:v>37987</c:v>
                      </c:pt>
                      <c:pt idx="49">
                        <c:v>38018</c:v>
                      </c:pt>
                      <c:pt idx="50">
                        <c:v>38047</c:v>
                      </c:pt>
                      <c:pt idx="51">
                        <c:v>38078</c:v>
                      </c:pt>
                      <c:pt idx="52">
                        <c:v>38108</c:v>
                      </c:pt>
                      <c:pt idx="53">
                        <c:v>38139</c:v>
                      </c:pt>
                      <c:pt idx="54">
                        <c:v>38169</c:v>
                      </c:pt>
                      <c:pt idx="55">
                        <c:v>38200</c:v>
                      </c:pt>
                      <c:pt idx="56">
                        <c:v>38231</c:v>
                      </c:pt>
                      <c:pt idx="57">
                        <c:v>38261</c:v>
                      </c:pt>
                      <c:pt idx="58">
                        <c:v>38292</c:v>
                      </c:pt>
                      <c:pt idx="59">
                        <c:v>38322</c:v>
                      </c:pt>
                      <c:pt idx="60">
                        <c:v>38353</c:v>
                      </c:pt>
                      <c:pt idx="61">
                        <c:v>38384</c:v>
                      </c:pt>
                      <c:pt idx="62">
                        <c:v>38412</c:v>
                      </c:pt>
                      <c:pt idx="63">
                        <c:v>38443</c:v>
                      </c:pt>
                      <c:pt idx="64">
                        <c:v>38473</c:v>
                      </c:pt>
                      <c:pt idx="65">
                        <c:v>38504</c:v>
                      </c:pt>
                      <c:pt idx="66">
                        <c:v>38534</c:v>
                      </c:pt>
                      <c:pt idx="67">
                        <c:v>38565</c:v>
                      </c:pt>
                      <c:pt idx="68">
                        <c:v>38596</c:v>
                      </c:pt>
                      <c:pt idx="69">
                        <c:v>38626</c:v>
                      </c:pt>
                      <c:pt idx="70">
                        <c:v>38657</c:v>
                      </c:pt>
                      <c:pt idx="71">
                        <c:v>38687</c:v>
                      </c:pt>
                      <c:pt idx="72">
                        <c:v>38718</c:v>
                      </c:pt>
                      <c:pt idx="73">
                        <c:v>38749</c:v>
                      </c:pt>
                      <c:pt idx="74">
                        <c:v>38777</c:v>
                      </c:pt>
                      <c:pt idx="75">
                        <c:v>38808</c:v>
                      </c:pt>
                      <c:pt idx="76">
                        <c:v>38838</c:v>
                      </c:pt>
                      <c:pt idx="77">
                        <c:v>38869</c:v>
                      </c:pt>
                      <c:pt idx="78">
                        <c:v>38899</c:v>
                      </c:pt>
                      <c:pt idx="79">
                        <c:v>38930</c:v>
                      </c:pt>
                      <c:pt idx="80">
                        <c:v>38961</c:v>
                      </c:pt>
                      <c:pt idx="81">
                        <c:v>38991</c:v>
                      </c:pt>
                      <c:pt idx="82">
                        <c:v>39022</c:v>
                      </c:pt>
                      <c:pt idx="83">
                        <c:v>39052</c:v>
                      </c:pt>
                      <c:pt idx="84">
                        <c:v>39083</c:v>
                      </c:pt>
                      <c:pt idx="85">
                        <c:v>39114</c:v>
                      </c:pt>
                      <c:pt idx="86">
                        <c:v>39142</c:v>
                      </c:pt>
                      <c:pt idx="87">
                        <c:v>39173</c:v>
                      </c:pt>
                      <c:pt idx="88">
                        <c:v>39203</c:v>
                      </c:pt>
                      <c:pt idx="89">
                        <c:v>39234</c:v>
                      </c:pt>
                      <c:pt idx="90">
                        <c:v>39264</c:v>
                      </c:pt>
                      <c:pt idx="91">
                        <c:v>39295</c:v>
                      </c:pt>
                      <c:pt idx="92">
                        <c:v>39326</c:v>
                      </c:pt>
                      <c:pt idx="93">
                        <c:v>39356</c:v>
                      </c:pt>
                      <c:pt idx="94">
                        <c:v>39387</c:v>
                      </c:pt>
                      <c:pt idx="95">
                        <c:v>39417</c:v>
                      </c:pt>
                      <c:pt idx="96">
                        <c:v>39448</c:v>
                      </c:pt>
                      <c:pt idx="97">
                        <c:v>39479</c:v>
                      </c:pt>
                      <c:pt idx="98">
                        <c:v>39508</c:v>
                      </c:pt>
                      <c:pt idx="99">
                        <c:v>39539</c:v>
                      </c:pt>
                      <c:pt idx="100">
                        <c:v>39569</c:v>
                      </c:pt>
                      <c:pt idx="101">
                        <c:v>39600</c:v>
                      </c:pt>
                      <c:pt idx="102">
                        <c:v>39630</c:v>
                      </c:pt>
                      <c:pt idx="103">
                        <c:v>39661</c:v>
                      </c:pt>
                      <c:pt idx="104">
                        <c:v>39692</c:v>
                      </c:pt>
                      <c:pt idx="105">
                        <c:v>39722</c:v>
                      </c:pt>
                      <c:pt idx="106">
                        <c:v>39753</c:v>
                      </c:pt>
                      <c:pt idx="107">
                        <c:v>39783</c:v>
                      </c:pt>
                      <c:pt idx="108">
                        <c:v>39814</c:v>
                      </c:pt>
                      <c:pt idx="109">
                        <c:v>39845</c:v>
                      </c:pt>
                      <c:pt idx="110">
                        <c:v>39873</c:v>
                      </c:pt>
                      <c:pt idx="111">
                        <c:v>39904</c:v>
                      </c:pt>
                      <c:pt idx="112">
                        <c:v>39934</c:v>
                      </c:pt>
                      <c:pt idx="113">
                        <c:v>39965</c:v>
                      </c:pt>
                      <c:pt idx="114">
                        <c:v>39995</c:v>
                      </c:pt>
                      <c:pt idx="115">
                        <c:v>40026</c:v>
                      </c:pt>
                      <c:pt idx="116">
                        <c:v>40057</c:v>
                      </c:pt>
                      <c:pt idx="117">
                        <c:v>40087</c:v>
                      </c:pt>
                      <c:pt idx="118">
                        <c:v>40118</c:v>
                      </c:pt>
                      <c:pt idx="119">
                        <c:v>40148</c:v>
                      </c:pt>
                      <c:pt idx="120">
                        <c:v>40179</c:v>
                      </c:pt>
                      <c:pt idx="121">
                        <c:v>40210</c:v>
                      </c:pt>
                      <c:pt idx="122">
                        <c:v>40238</c:v>
                      </c:pt>
                      <c:pt idx="123">
                        <c:v>40269</c:v>
                      </c:pt>
                      <c:pt idx="124">
                        <c:v>40299</c:v>
                      </c:pt>
                      <c:pt idx="125">
                        <c:v>40330</c:v>
                      </c:pt>
                      <c:pt idx="126">
                        <c:v>40360</c:v>
                      </c:pt>
                      <c:pt idx="127">
                        <c:v>40391</c:v>
                      </c:pt>
                      <c:pt idx="128">
                        <c:v>40422</c:v>
                      </c:pt>
                      <c:pt idx="129">
                        <c:v>40452</c:v>
                      </c:pt>
                      <c:pt idx="130">
                        <c:v>40483</c:v>
                      </c:pt>
                      <c:pt idx="131">
                        <c:v>40513</c:v>
                      </c:pt>
                      <c:pt idx="132">
                        <c:v>40544</c:v>
                      </c:pt>
                      <c:pt idx="133">
                        <c:v>40575</c:v>
                      </c:pt>
                      <c:pt idx="134">
                        <c:v>40603</c:v>
                      </c:pt>
                      <c:pt idx="135">
                        <c:v>40634</c:v>
                      </c:pt>
                      <c:pt idx="136">
                        <c:v>40664</c:v>
                      </c:pt>
                      <c:pt idx="137">
                        <c:v>40695</c:v>
                      </c:pt>
                      <c:pt idx="138">
                        <c:v>40725</c:v>
                      </c:pt>
                      <c:pt idx="139">
                        <c:v>40756</c:v>
                      </c:pt>
                      <c:pt idx="140">
                        <c:v>40787</c:v>
                      </c:pt>
                      <c:pt idx="141">
                        <c:v>40817</c:v>
                      </c:pt>
                      <c:pt idx="142">
                        <c:v>40848</c:v>
                      </c:pt>
                      <c:pt idx="143">
                        <c:v>40878</c:v>
                      </c:pt>
                      <c:pt idx="144">
                        <c:v>40909</c:v>
                      </c:pt>
                      <c:pt idx="145">
                        <c:v>40940</c:v>
                      </c:pt>
                      <c:pt idx="146">
                        <c:v>40969</c:v>
                      </c:pt>
                      <c:pt idx="147">
                        <c:v>41000</c:v>
                      </c:pt>
                      <c:pt idx="148">
                        <c:v>41030</c:v>
                      </c:pt>
                      <c:pt idx="149">
                        <c:v>41061</c:v>
                      </c:pt>
                      <c:pt idx="150">
                        <c:v>41091</c:v>
                      </c:pt>
                      <c:pt idx="151">
                        <c:v>41122</c:v>
                      </c:pt>
                      <c:pt idx="152">
                        <c:v>41153</c:v>
                      </c:pt>
                      <c:pt idx="153">
                        <c:v>41183</c:v>
                      </c:pt>
                      <c:pt idx="154">
                        <c:v>41214</c:v>
                      </c:pt>
                      <c:pt idx="155">
                        <c:v>41244</c:v>
                      </c:pt>
                      <c:pt idx="156">
                        <c:v>41275</c:v>
                      </c:pt>
                      <c:pt idx="157">
                        <c:v>41306</c:v>
                      </c:pt>
                      <c:pt idx="158">
                        <c:v>41334</c:v>
                      </c:pt>
                      <c:pt idx="159">
                        <c:v>41365</c:v>
                      </c:pt>
                      <c:pt idx="160">
                        <c:v>41395</c:v>
                      </c:pt>
                      <c:pt idx="161">
                        <c:v>41426</c:v>
                      </c:pt>
                      <c:pt idx="162">
                        <c:v>41456</c:v>
                      </c:pt>
                      <c:pt idx="163">
                        <c:v>41487</c:v>
                      </c:pt>
                      <c:pt idx="164">
                        <c:v>41518</c:v>
                      </c:pt>
                      <c:pt idx="165">
                        <c:v>41548</c:v>
                      </c:pt>
                      <c:pt idx="166">
                        <c:v>41579</c:v>
                      </c:pt>
                      <c:pt idx="167">
                        <c:v>41609</c:v>
                      </c:pt>
                      <c:pt idx="168">
                        <c:v>41640</c:v>
                      </c:pt>
                      <c:pt idx="169">
                        <c:v>41671</c:v>
                      </c:pt>
                      <c:pt idx="170">
                        <c:v>41699</c:v>
                      </c:pt>
                      <c:pt idx="171">
                        <c:v>41730</c:v>
                      </c:pt>
                      <c:pt idx="172">
                        <c:v>41760</c:v>
                      </c:pt>
                      <c:pt idx="173">
                        <c:v>41791</c:v>
                      </c:pt>
                      <c:pt idx="174">
                        <c:v>41821</c:v>
                      </c:pt>
                      <c:pt idx="175">
                        <c:v>41852</c:v>
                      </c:pt>
                      <c:pt idx="176">
                        <c:v>41883</c:v>
                      </c:pt>
                      <c:pt idx="177">
                        <c:v>41913</c:v>
                      </c:pt>
                      <c:pt idx="178">
                        <c:v>41944</c:v>
                      </c:pt>
                      <c:pt idx="179">
                        <c:v>41974</c:v>
                      </c:pt>
                      <c:pt idx="180">
                        <c:v>42005</c:v>
                      </c:pt>
                      <c:pt idx="181">
                        <c:v>42036</c:v>
                      </c:pt>
                      <c:pt idx="182">
                        <c:v>42064</c:v>
                      </c:pt>
                      <c:pt idx="183">
                        <c:v>42095</c:v>
                      </c:pt>
                      <c:pt idx="184">
                        <c:v>42125</c:v>
                      </c:pt>
                      <c:pt idx="185">
                        <c:v>42156</c:v>
                      </c:pt>
                      <c:pt idx="186">
                        <c:v>42186</c:v>
                      </c:pt>
                      <c:pt idx="187">
                        <c:v>42217</c:v>
                      </c:pt>
                      <c:pt idx="188">
                        <c:v>42248</c:v>
                      </c:pt>
                      <c:pt idx="189">
                        <c:v>42278</c:v>
                      </c:pt>
                      <c:pt idx="190">
                        <c:v>42309</c:v>
                      </c:pt>
                      <c:pt idx="191">
                        <c:v>42339</c:v>
                      </c:pt>
                      <c:pt idx="192">
                        <c:v>42370</c:v>
                      </c:pt>
                      <c:pt idx="193">
                        <c:v>42401</c:v>
                      </c:pt>
                      <c:pt idx="194">
                        <c:v>42430</c:v>
                      </c:pt>
                      <c:pt idx="195">
                        <c:v>42461</c:v>
                      </c:pt>
                      <c:pt idx="196">
                        <c:v>42491</c:v>
                      </c:pt>
                      <c:pt idx="197">
                        <c:v>42522</c:v>
                      </c:pt>
                      <c:pt idx="198">
                        <c:v>42552</c:v>
                      </c:pt>
                      <c:pt idx="199">
                        <c:v>42583</c:v>
                      </c:pt>
                      <c:pt idx="200">
                        <c:v>42614</c:v>
                      </c:pt>
                      <c:pt idx="201">
                        <c:v>42644</c:v>
                      </c:pt>
                      <c:pt idx="202">
                        <c:v>42675</c:v>
                      </c:pt>
                      <c:pt idx="203">
                        <c:v>42705</c:v>
                      </c:pt>
                      <c:pt idx="204">
                        <c:v>42736</c:v>
                      </c:pt>
                      <c:pt idx="205">
                        <c:v>42767</c:v>
                      </c:pt>
                      <c:pt idx="206">
                        <c:v>42795</c:v>
                      </c:pt>
                      <c:pt idx="207">
                        <c:v>42826</c:v>
                      </c:pt>
                      <c:pt idx="208">
                        <c:v>42856</c:v>
                      </c:pt>
                      <c:pt idx="209">
                        <c:v>42887</c:v>
                      </c:pt>
                      <c:pt idx="210">
                        <c:v>42917</c:v>
                      </c:pt>
                      <c:pt idx="211">
                        <c:v>42948</c:v>
                      </c:pt>
                      <c:pt idx="212">
                        <c:v>42979</c:v>
                      </c:pt>
                      <c:pt idx="213">
                        <c:v>43009</c:v>
                      </c:pt>
                      <c:pt idx="214">
                        <c:v>43040</c:v>
                      </c:pt>
                      <c:pt idx="215">
                        <c:v>43070</c:v>
                      </c:pt>
                      <c:pt idx="216">
                        <c:v>43101</c:v>
                      </c:pt>
                      <c:pt idx="217">
                        <c:v>43132</c:v>
                      </c:pt>
                      <c:pt idx="218">
                        <c:v>43160</c:v>
                      </c:pt>
                      <c:pt idx="219">
                        <c:v>43191</c:v>
                      </c:pt>
                      <c:pt idx="220">
                        <c:v>43221</c:v>
                      </c:pt>
                      <c:pt idx="221">
                        <c:v>43252</c:v>
                      </c:pt>
                      <c:pt idx="222">
                        <c:v>43282</c:v>
                      </c:pt>
                      <c:pt idx="223">
                        <c:v>43313</c:v>
                      </c:pt>
                      <c:pt idx="224">
                        <c:v>43344</c:v>
                      </c:pt>
                      <c:pt idx="225">
                        <c:v>43374</c:v>
                      </c:pt>
                      <c:pt idx="226">
                        <c:v>43405</c:v>
                      </c:pt>
                      <c:pt idx="227">
                        <c:v>43435</c:v>
                      </c:pt>
                      <c:pt idx="228">
                        <c:v>43466</c:v>
                      </c:pt>
                      <c:pt idx="229">
                        <c:v>43497</c:v>
                      </c:pt>
                      <c:pt idx="230">
                        <c:v>43525</c:v>
                      </c:pt>
                      <c:pt idx="231">
                        <c:v>43556</c:v>
                      </c:pt>
                      <c:pt idx="232">
                        <c:v>43586</c:v>
                      </c:pt>
                      <c:pt idx="233">
                        <c:v>43617</c:v>
                      </c:pt>
                      <c:pt idx="234">
                        <c:v>43647</c:v>
                      </c:pt>
                      <c:pt idx="235">
                        <c:v>43678</c:v>
                      </c:pt>
                      <c:pt idx="236">
                        <c:v>43709</c:v>
                      </c:pt>
                      <c:pt idx="237">
                        <c:v>43739</c:v>
                      </c:pt>
                      <c:pt idx="238">
                        <c:v>43770</c:v>
                      </c:pt>
                      <c:pt idx="239">
                        <c:v>43800</c:v>
                      </c:pt>
                      <c:pt idx="240">
                        <c:v>43831</c:v>
                      </c:pt>
                      <c:pt idx="241">
                        <c:v>43862</c:v>
                      </c:pt>
                      <c:pt idx="242">
                        <c:v>43891</c:v>
                      </c:pt>
                      <c:pt idx="243">
                        <c:v>43922</c:v>
                      </c:pt>
                      <c:pt idx="244">
                        <c:v>43952</c:v>
                      </c:pt>
                      <c:pt idx="245">
                        <c:v>43983</c:v>
                      </c:pt>
                      <c:pt idx="246">
                        <c:v>44013</c:v>
                      </c:pt>
                      <c:pt idx="247">
                        <c:v>44044</c:v>
                      </c:pt>
                      <c:pt idx="248">
                        <c:v>44075</c:v>
                      </c:pt>
                      <c:pt idx="249">
                        <c:v>44105</c:v>
                      </c:pt>
                      <c:pt idx="250">
                        <c:v>44136</c:v>
                      </c:pt>
                      <c:pt idx="251">
                        <c:v>44166</c:v>
                      </c:pt>
                      <c:pt idx="252">
                        <c:v>44197</c:v>
                      </c:pt>
                      <c:pt idx="253">
                        <c:v>44228</c:v>
                      </c:pt>
                      <c:pt idx="254">
                        <c:v>44256</c:v>
                      </c:pt>
                      <c:pt idx="255">
                        <c:v>44287</c:v>
                      </c:pt>
                      <c:pt idx="256">
                        <c:v>44317</c:v>
                      </c:pt>
                      <c:pt idx="257">
                        <c:v>44348</c:v>
                      </c:pt>
                      <c:pt idx="258">
                        <c:v>44378</c:v>
                      </c:pt>
                      <c:pt idx="259">
                        <c:v>44409</c:v>
                      </c:pt>
                      <c:pt idx="260">
                        <c:v>44440</c:v>
                      </c:pt>
                      <c:pt idx="261">
                        <c:v>44470</c:v>
                      </c:pt>
                      <c:pt idx="262">
                        <c:v>44501</c:v>
                      </c:pt>
                      <c:pt idx="263">
                        <c:v>44531</c:v>
                      </c:pt>
                      <c:pt idx="264">
                        <c:v>44562</c:v>
                      </c:pt>
                      <c:pt idx="265">
                        <c:v>44593</c:v>
                      </c:pt>
                      <c:pt idx="266">
                        <c:v>44621</c:v>
                      </c:pt>
                      <c:pt idx="267">
                        <c:v>44652</c:v>
                      </c:pt>
                      <c:pt idx="268">
                        <c:v>44682</c:v>
                      </c:pt>
                      <c:pt idx="269">
                        <c:v>44713</c:v>
                      </c:pt>
                      <c:pt idx="270">
                        <c:v>44743</c:v>
                      </c:pt>
                      <c:pt idx="271">
                        <c:v>44774</c:v>
                      </c:pt>
                      <c:pt idx="272">
                        <c:v>44805</c:v>
                      </c:pt>
                      <c:pt idx="273">
                        <c:v>44835</c:v>
                      </c:pt>
                      <c:pt idx="274">
                        <c:v>44866</c:v>
                      </c:pt>
                      <c:pt idx="275">
                        <c:v>44896</c:v>
                      </c:pt>
                      <c:pt idx="276">
                        <c:v>44927</c:v>
                      </c:pt>
                      <c:pt idx="277">
                        <c:v>44958</c:v>
                      </c:pt>
                      <c:pt idx="278">
                        <c:v>44986</c:v>
                      </c:pt>
                      <c:pt idx="279">
                        <c:v>45017</c:v>
                      </c:pt>
                      <c:pt idx="280">
                        <c:v>45047</c:v>
                      </c:pt>
                      <c:pt idx="281">
                        <c:v>45078</c:v>
                      </c:pt>
                      <c:pt idx="282">
                        <c:v>45108</c:v>
                      </c:pt>
                      <c:pt idx="283">
                        <c:v>45139</c:v>
                      </c:pt>
                      <c:pt idx="284">
                        <c:v>45170</c:v>
                      </c:pt>
                      <c:pt idx="285">
                        <c:v>45200</c:v>
                      </c:pt>
                      <c:pt idx="286">
                        <c:v>45231</c:v>
                      </c:pt>
                      <c:pt idx="287">
                        <c:v>45261</c:v>
                      </c:pt>
                      <c:pt idx="288">
                        <c:v>45292</c:v>
                      </c:pt>
                      <c:pt idx="289">
                        <c:v>45323</c:v>
                      </c:pt>
                      <c:pt idx="290">
                        <c:v>45352</c:v>
                      </c:pt>
                      <c:pt idx="291">
                        <c:v>45383</c:v>
                      </c:pt>
                      <c:pt idx="292">
                        <c:v>45413</c:v>
                      </c:pt>
                      <c:pt idx="293">
                        <c:v>45444</c:v>
                      </c:pt>
                      <c:pt idx="294">
                        <c:v>45474</c:v>
                      </c:pt>
                      <c:pt idx="295">
                        <c:v>45505</c:v>
                      </c:pt>
                      <c:pt idx="296">
                        <c:v>45536</c:v>
                      </c:pt>
                      <c:pt idx="297">
                        <c:v>45566</c:v>
                      </c:pt>
                      <c:pt idx="298">
                        <c:v>45597</c:v>
                      </c:pt>
                      <c:pt idx="299">
                        <c:v>45627</c:v>
                      </c:pt>
                      <c:pt idx="300">
                        <c:v>45658</c:v>
                      </c:pt>
                      <c:pt idx="301">
                        <c:v>45689</c:v>
                      </c:pt>
                      <c:pt idx="302">
                        <c:v>45717</c:v>
                      </c:pt>
                      <c:pt idx="303">
                        <c:v>45748</c:v>
                      </c:pt>
                      <c:pt idx="304">
                        <c:v>45778</c:v>
                      </c:pt>
                      <c:pt idx="305">
                        <c:v>45809</c:v>
                      </c:pt>
                      <c:pt idx="306">
                        <c:v>45839</c:v>
                      </c:pt>
                      <c:pt idx="307">
                        <c:v>45870</c:v>
                      </c:pt>
                      <c:pt idx="308">
                        <c:v>45901</c:v>
                      </c:pt>
                      <c:pt idx="309">
                        <c:v>45931</c:v>
                      </c:pt>
                      <c:pt idx="310">
                        <c:v>45962</c:v>
                      </c:pt>
                      <c:pt idx="311">
                        <c:v>45992</c:v>
                      </c:pt>
                      <c:pt idx="312">
                        <c:v>46023</c:v>
                      </c:pt>
                      <c:pt idx="313">
                        <c:v>46054</c:v>
                      </c:pt>
                      <c:pt idx="314">
                        <c:v>46082</c:v>
                      </c:pt>
                      <c:pt idx="315">
                        <c:v>46113</c:v>
                      </c:pt>
                      <c:pt idx="316">
                        <c:v>46143</c:v>
                      </c:pt>
                      <c:pt idx="317">
                        <c:v>46174</c:v>
                      </c:pt>
                      <c:pt idx="318">
                        <c:v>46204</c:v>
                      </c:pt>
                      <c:pt idx="319">
                        <c:v>46235</c:v>
                      </c:pt>
                      <c:pt idx="320">
                        <c:v>46266</c:v>
                      </c:pt>
                      <c:pt idx="321">
                        <c:v>46296</c:v>
                      </c:pt>
                      <c:pt idx="322">
                        <c:v>46327</c:v>
                      </c:pt>
                      <c:pt idx="323">
                        <c:v>46357</c:v>
                      </c:pt>
                      <c:pt idx="324">
                        <c:v>46388</c:v>
                      </c:pt>
                      <c:pt idx="325">
                        <c:v>46419</c:v>
                      </c:pt>
                      <c:pt idx="326">
                        <c:v>46447</c:v>
                      </c:pt>
                      <c:pt idx="327">
                        <c:v>46478</c:v>
                      </c:pt>
                      <c:pt idx="328">
                        <c:v>46508</c:v>
                      </c:pt>
                      <c:pt idx="329">
                        <c:v>46539</c:v>
                      </c:pt>
                      <c:pt idx="330">
                        <c:v>46569</c:v>
                      </c:pt>
                      <c:pt idx="331">
                        <c:v>46600</c:v>
                      </c:pt>
                      <c:pt idx="332">
                        <c:v>46631</c:v>
                      </c:pt>
                      <c:pt idx="333">
                        <c:v>46661</c:v>
                      </c:pt>
                      <c:pt idx="334">
                        <c:v>46692</c:v>
                      </c:pt>
                      <c:pt idx="335">
                        <c:v>46722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'2.5'!$F$2:$F$1904</c15:sqref>
                        </c15:formulaRef>
                      </c:ext>
                    </c:extLst>
                    <c:numCache>
                      <c:formatCode>General</c:formatCode>
                      <c:ptCount val="190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F72C-4148-8971-9A6F7F544A4E}"/>
                  </c:ext>
                </c:extLst>
              </c15:ser>
            </c15:filteredLineSeries>
          </c:ext>
        </c:extLst>
      </c:lineChart>
      <c:dateAx>
        <c:axId val="295808768"/>
        <c:scaling>
          <c:orientation val="minMax"/>
          <c:min val="37956"/>
        </c:scaling>
        <c:delete val="0"/>
        <c:axPos val="b"/>
        <c:numFmt formatCode="mmm\-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295809328"/>
        <c:crosses val="autoZero"/>
        <c:auto val="1"/>
        <c:lblOffset val="100"/>
        <c:baseTimeUnit val="months"/>
        <c:majorUnit val="48"/>
        <c:majorTimeUnit val="months"/>
      </c:dateAx>
      <c:valAx>
        <c:axId val="295809328"/>
        <c:scaling>
          <c:orientation val="minMax"/>
          <c:max val="22"/>
          <c:min val="4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9.834974412074985E-3"/>
              <c:y val="2.126271152791125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E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295808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1191922123415667"/>
          <c:y val="0.93827136457378857"/>
          <c:w val="0.80213859875922977"/>
          <c:h val="6.1728562760918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1100">
          <a:latin typeface="Times" panose="02020603050405020304" pitchFamily="18" charset="0"/>
          <a:cs typeface="Times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47590468940937E-2"/>
          <c:y val="6.8998162388341097E-2"/>
          <c:w val="0.8490337356437524"/>
          <c:h val="0.78616261911189733"/>
        </c:manualLayout>
      </c:layout>
      <c:areaChart>
        <c:grouping val="standard"/>
        <c:varyColors val="0"/>
        <c:ser>
          <c:idx val="7"/>
          <c:order val="6"/>
          <c:tx>
            <c:strRef>
              <c:f>'Gráfico 2.5. Panel B'!$I$1</c:f>
              <c:strCache>
                <c:ptCount val="1"/>
                <c:pt idx="0">
                  <c:v>Sombra</c:v>
                </c:pt>
              </c:strCache>
            </c:strRef>
          </c:tx>
          <c:spPr>
            <a:solidFill>
              <a:srgbClr val="9E0000">
                <a:alpha val="20000"/>
              </a:srgbClr>
            </a:solidFill>
            <a:ln>
              <a:noFill/>
            </a:ln>
            <a:effectLst/>
          </c:spPr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'Gráfico 2.5. Panel B'!$I$2:$I$1898</c:f>
              <c:numCache>
                <c:formatCode>0.0</c:formatCode>
                <c:ptCount val="189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1000</c:v>
                </c:pt>
                <c:pt idx="312">
                  <c:v>1000</c:v>
                </c:pt>
                <c:pt idx="313">
                  <c:v>1000</c:v>
                </c:pt>
                <c:pt idx="314">
                  <c:v>1000</c:v>
                </c:pt>
                <c:pt idx="315">
                  <c:v>1000</c:v>
                </c:pt>
                <c:pt idx="316">
                  <c:v>1000</c:v>
                </c:pt>
                <c:pt idx="317">
                  <c:v>1000</c:v>
                </c:pt>
                <c:pt idx="318">
                  <c:v>1000</c:v>
                </c:pt>
                <c:pt idx="319">
                  <c:v>1000</c:v>
                </c:pt>
                <c:pt idx="320">
                  <c:v>1000</c:v>
                </c:pt>
                <c:pt idx="321">
                  <c:v>1000</c:v>
                </c:pt>
                <c:pt idx="322">
                  <c:v>1000</c:v>
                </c:pt>
                <c:pt idx="323">
                  <c:v>1000</c:v>
                </c:pt>
                <c:pt idx="324">
                  <c:v>1000</c:v>
                </c:pt>
                <c:pt idx="325">
                  <c:v>1000</c:v>
                </c:pt>
                <c:pt idx="326">
                  <c:v>1000</c:v>
                </c:pt>
                <c:pt idx="327">
                  <c:v>1000</c:v>
                </c:pt>
                <c:pt idx="328">
                  <c:v>1000</c:v>
                </c:pt>
                <c:pt idx="329">
                  <c:v>1000</c:v>
                </c:pt>
                <c:pt idx="330">
                  <c:v>1000</c:v>
                </c:pt>
                <c:pt idx="331">
                  <c:v>1000</c:v>
                </c:pt>
                <c:pt idx="332">
                  <c:v>1000</c:v>
                </c:pt>
                <c:pt idx="333">
                  <c:v>1000</c:v>
                </c:pt>
                <c:pt idx="334">
                  <c:v>1000</c:v>
                </c:pt>
                <c:pt idx="335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40-4648-866D-77EEEC987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5808768"/>
        <c:axId val="295809328"/>
      </c:areaChart>
      <c:lineChart>
        <c:grouping val="standard"/>
        <c:varyColors val="0"/>
        <c:ser>
          <c:idx val="0"/>
          <c:order val="0"/>
          <c:tx>
            <c:strRef>
              <c:f>'Gráfico 2.5. Panel B'!$B$1</c:f>
              <c:strCache>
                <c:ptCount val="1"/>
                <c:pt idx="0">
                  <c:v>Solvencia básica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'Gráfico 2.5. Panel B'!$B$2:$B$1898</c:f>
              <c:numCache>
                <c:formatCode>0.0</c:formatCode>
                <c:ptCount val="1897"/>
                <c:pt idx="168">
                  <c:v>10.042450569982799</c:v>
                </c:pt>
                <c:pt idx="169">
                  <c:v>10.136808224116701</c:v>
                </c:pt>
                <c:pt idx="170">
                  <c:v>11.3973180486306</c:v>
                </c:pt>
                <c:pt idx="171">
                  <c:v>11.314624600362301</c:v>
                </c:pt>
                <c:pt idx="172">
                  <c:v>11.306438245480301</c:v>
                </c:pt>
                <c:pt idx="173">
                  <c:v>10.9136250936615</c:v>
                </c:pt>
                <c:pt idx="174">
                  <c:v>10.8896025141997</c:v>
                </c:pt>
                <c:pt idx="175">
                  <c:v>10.784448461301301</c:v>
                </c:pt>
                <c:pt idx="176">
                  <c:v>10.757055674929699</c:v>
                </c:pt>
                <c:pt idx="177">
                  <c:v>10.597348963843601</c:v>
                </c:pt>
                <c:pt idx="178">
                  <c:v>10.5827011755208</c:v>
                </c:pt>
                <c:pt idx="179">
                  <c:v>10.360329888049099</c:v>
                </c:pt>
                <c:pt idx="180">
                  <c:v>10.3093577992699</c:v>
                </c:pt>
                <c:pt idx="181">
                  <c:v>10.346423461876201</c:v>
                </c:pt>
                <c:pt idx="182">
                  <c:v>10.608782084224801</c:v>
                </c:pt>
                <c:pt idx="183">
                  <c:v>10.9193371572308</c:v>
                </c:pt>
                <c:pt idx="184">
                  <c:v>10.881724357598401</c:v>
                </c:pt>
                <c:pt idx="185">
                  <c:v>10.711899201556701</c:v>
                </c:pt>
                <c:pt idx="186">
                  <c:v>10.4153429821618</c:v>
                </c:pt>
                <c:pt idx="187">
                  <c:v>10.112803760474499</c:v>
                </c:pt>
                <c:pt idx="188">
                  <c:v>10.342686697815399</c:v>
                </c:pt>
                <c:pt idx="189">
                  <c:v>10.326768444452</c:v>
                </c:pt>
                <c:pt idx="190">
                  <c:v>10.169712873017501</c:v>
                </c:pt>
                <c:pt idx="191">
                  <c:v>10.089475487922201</c:v>
                </c:pt>
                <c:pt idx="192">
                  <c:v>9.8165475657108399</c:v>
                </c:pt>
                <c:pt idx="193">
                  <c:v>9.6703573502200513</c:v>
                </c:pt>
                <c:pt idx="194">
                  <c:v>10.700455210162801</c:v>
                </c:pt>
                <c:pt idx="195">
                  <c:v>10.9189468972586</c:v>
                </c:pt>
                <c:pt idx="196">
                  <c:v>10.757528264015601</c:v>
                </c:pt>
                <c:pt idx="197">
                  <c:v>10.071039329973901</c:v>
                </c:pt>
                <c:pt idx="198">
                  <c:v>9.966324417099349</c:v>
                </c:pt>
                <c:pt idx="199">
                  <c:v>10.0126028636786</c:v>
                </c:pt>
                <c:pt idx="200">
                  <c:v>10.693583628349099</c:v>
                </c:pt>
                <c:pt idx="201">
                  <c:v>10.553921723670499</c:v>
                </c:pt>
                <c:pt idx="202">
                  <c:v>10.340739086240299</c:v>
                </c:pt>
                <c:pt idx="203">
                  <c:v>10.324923937630299</c:v>
                </c:pt>
                <c:pt idx="204">
                  <c:v>10.4027127667337</c:v>
                </c:pt>
                <c:pt idx="205">
                  <c:v>10.403311884815599</c:v>
                </c:pt>
                <c:pt idx="206">
                  <c:v>11.439318333000999</c:v>
                </c:pt>
                <c:pt idx="207">
                  <c:v>11.4937933592619</c:v>
                </c:pt>
                <c:pt idx="208">
                  <c:v>11.428733810921401</c:v>
                </c:pt>
                <c:pt idx="209">
                  <c:v>11.231617154437499</c:v>
                </c:pt>
                <c:pt idx="210">
                  <c:v>11.279406443218299</c:v>
                </c:pt>
                <c:pt idx="211">
                  <c:v>11.2595071519789</c:v>
                </c:pt>
                <c:pt idx="212">
                  <c:v>11.2274965168818</c:v>
                </c:pt>
                <c:pt idx="213">
                  <c:v>11.161142701417299</c:v>
                </c:pt>
                <c:pt idx="214">
                  <c:v>11.021703545980301</c:v>
                </c:pt>
                <c:pt idx="215">
                  <c:v>11.0016975310555</c:v>
                </c:pt>
                <c:pt idx="216">
                  <c:v>10.8996765416604</c:v>
                </c:pt>
                <c:pt idx="217">
                  <c:v>10.767659149743599</c:v>
                </c:pt>
                <c:pt idx="218">
                  <c:v>11.615533000136601</c:v>
                </c:pt>
                <c:pt idx="219">
                  <c:v>11.615952795937901</c:v>
                </c:pt>
                <c:pt idx="220">
                  <c:v>11.4601933112881</c:v>
                </c:pt>
                <c:pt idx="221">
                  <c:v>11.4896652917636</c:v>
                </c:pt>
                <c:pt idx="222">
                  <c:v>11.447617274523999</c:v>
                </c:pt>
                <c:pt idx="223">
                  <c:v>11.379085688242201</c:v>
                </c:pt>
                <c:pt idx="224">
                  <c:v>11.496124979196699</c:v>
                </c:pt>
                <c:pt idx="225">
                  <c:v>11.4136963366623</c:v>
                </c:pt>
                <c:pt idx="226">
                  <c:v>11.271304123128999</c:v>
                </c:pt>
                <c:pt idx="227">
                  <c:v>11.1746317986526</c:v>
                </c:pt>
                <c:pt idx="228">
                  <c:v>11.246672615761199</c:v>
                </c:pt>
                <c:pt idx="229">
                  <c:v>11.228351132826599</c:v>
                </c:pt>
                <c:pt idx="230">
                  <c:v>11.6480826972677</c:v>
                </c:pt>
                <c:pt idx="231">
                  <c:v>11.477744542838799</c:v>
                </c:pt>
                <c:pt idx="232">
                  <c:v>11.2939804407827</c:v>
                </c:pt>
                <c:pt idx="233">
                  <c:v>11.28554363674</c:v>
                </c:pt>
                <c:pt idx="234">
                  <c:v>11.2890668816062</c:v>
                </c:pt>
                <c:pt idx="235">
                  <c:v>11.0967757622502</c:v>
                </c:pt>
                <c:pt idx="236">
                  <c:v>10.9791310057847</c:v>
                </c:pt>
                <c:pt idx="237">
                  <c:v>10.971190954630201</c:v>
                </c:pt>
                <c:pt idx="238">
                  <c:v>10.679839206659</c:v>
                </c:pt>
                <c:pt idx="239">
                  <c:v>10.6447293793669</c:v>
                </c:pt>
                <c:pt idx="240">
                  <c:v>10.6172817931129</c:v>
                </c:pt>
                <c:pt idx="241">
                  <c:v>10.502333315613701</c:v>
                </c:pt>
                <c:pt idx="242">
                  <c:v>10.4023689874544</c:v>
                </c:pt>
                <c:pt idx="243">
                  <c:v>10.217004579487901</c:v>
                </c:pt>
                <c:pt idx="244">
                  <c:v>10.476032491445499</c:v>
                </c:pt>
                <c:pt idx="245">
                  <c:v>10.838635700069601</c:v>
                </c:pt>
                <c:pt idx="246">
                  <c:v>11.6550518885686</c:v>
                </c:pt>
                <c:pt idx="247">
                  <c:v>11.8459633582724</c:v>
                </c:pt>
                <c:pt idx="248">
                  <c:v>11.824947530502699</c:v>
                </c:pt>
                <c:pt idx="249">
                  <c:v>11.8878485061731</c:v>
                </c:pt>
                <c:pt idx="250">
                  <c:v>11.9463953118382</c:v>
                </c:pt>
                <c:pt idx="251">
                  <c:v>13.172977063952802</c:v>
                </c:pt>
                <c:pt idx="252">
                  <c:v>17.098024745335898</c:v>
                </c:pt>
                <c:pt idx="253">
                  <c:v>16.961076112365099</c:v>
                </c:pt>
                <c:pt idx="254">
                  <c:v>16.680045311751801</c:v>
                </c:pt>
                <c:pt idx="255">
                  <c:v>16.924143018448401</c:v>
                </c:pt>
                <c:pt idx="256">
                  <c:v>17.0086348207032</c:v>
                </c:pt>
                <c:pt idx="257">
                  <c:v>16.886561877272598</c:v>
                </c:pt>
                <c:pt idx="258">
                  <c:v>16.9040878936346</c:v>
                </c:pt>
                <c:pt idx="259">
                  <c:v>17.133549041937702</c:v>
                </c:pt>
                <c:pt idx="260">
                  <c:v>17.047417291323899</c:v>
                </c:pt>
                <c:pt idx="261">
                  <c:v>17.203986329005499</c:v>
                </c:pt>
                <c:pt idx="262">
                  <c:v>17.131047212245001</c:v>
                </c:pt>
                <c:pt idx="263">
                  <c:v>17.521991408775499</c:v>
                </c:pt>
                <c:pt idx="264">
                  <c:v>17.151604043623202</c:v>
                </c:pt>
                <c:pt idx="265">
                  <c:v>16.912884516460199</c:v>
                </c:pt>
                <c:pt idx="266">
                  <c:v>14.104520247074701</c:v>
                </c:pt>
                <c:pt idx="267">
                  <c:v>14.0704985030156</c:v>
                </c:pt>
                <c:pt idx="268">
                  <c:v>14.232989280239799</c:v>
                </c:pt>
                <c:pt idx="269">
                  <c:v>13.9840159028186</c:v>
                </c:pt>
                <c:pt idx="270">
                  <c:v>13.828763503956502</c:v>
                </c:pt>
                <c:pt idx="271">
                  <c:v>14.1058292673408</c:v>
                </c:pt>
                <c:pt idx="272">
                  <c:v>14.237088568830799</c:v>
                </c:pt>
                <c:pt idx="273">
                  <c:v>13.914628427398801</c:v>
                </c:pt>
                <c:pt idx="274">
                  <c:v>14.1368274138863</c:v>
                </c:pt>
                <c:pt idx="275">
                  <c:v>14.5416866525296</c:v>
                </c:pt>
                <c:pt idx="276">
                  <c:v>14.216155486777701</c:v>
                </c:pt>
                <c:pt idx="277">
                  <c:v>14.3685422137765</c:v>
                </c:pt>
                <c:pt idx="278">
                  <c:v>14.082532663930399</c:v>
                </c:pt>
                <c:pt idx="279">
                  <c:v>14.139750063923101</c:v>
                </c:pt>
                <c:pt idx="280">
                  <c:v>14.1871816258762</c:v>
                </c:pt>
                <c:pt idx="281">
                  <c:v>14.171538654740301</c:v>
                </c:pt>
                <c:pt idx="282">
                  <c:v>14.213561152465301</c:v>
                </c:pt>
                <c:pt idx="283">
                  <c:v>14.029430035183802</c:v>
                </c:pt>
                <c:pt idx="284">
                  <c:v>14.057225122495302</c:v>
                </c:pt>
                <c:pt idx="285">
                  <c:v>14.082988261648898</c:v>
                </c:pt>
                <c:pt idx="286">
                  <c:v>14.228510688076801</c:v>
                </c:pt>
                <c:pt idx="287">
                  <c:v>14.8048558452788</c:v>
                </c:pt>
                <c:pt idx="288">
                  <c:v>14.975666604686699</c:v>
                </c:pt>
                <c:pt idx="289">
                  <c:v>14.960522474268201</c:v>
                </c:pt>
                <c:pt idx="290">
                  <c:v>14.485509155381299</c:v>
                </c:pt>
                <c:pt idx="291">
                  <c:v>14.6633784925427</c:v>
                </c:pt>
                <c:pt idx="292">
                  <c:v>14.643824469308599</c:v>
                </c:pt>
                <c:pt idx="293">
                  <c:v>14.6390260789163</c:v>
                </c:pt>
                <c:pt idx="294">
                  <c:v>14.812120603165798</c:v>
                </c:pt>
                <c:pt idx="295">
                  <c:v>14.953117663859</c:v>
                </c:pt>
                <c:pt idx="296">
                  <c:v>15.140280773145701</c:v>
                </c:pt>
                <c:pt idx="297">
                  <c:v>14.943798481406102</c:v>
                </c:pt>
                <c:pt idx="298">
                  <c:v>14.9627085937171</c:v>
                </c:pt>
                <c:pt idx="299">
                  <c:v>15.185875639027099</c:v>
                </c:pt>
                <c:pt idx="300">
                  <c:v>15.4644852313148</c:v>
                </c:pt>
                <c:pt idx="301">
                  <c:v>15.426250759049202</c:v>
                </c:pt>
                <c:pt idx="302">
                  <c:v>14.9203543725546</c:v>
                </c:pt>
                <c:pt idx="303">
                  <c:v>15.163271922003</c:v>
                </c:pt>
                <c:pt idx="304">
                  <c:v>13.977511448151301</c:v>
                </c:pt>
                <c:pt idx="305">
                  <c:v>14.016696501587699</c:v>
                </c:pt>
                <c:pt idx="306">
                  <c:v>14.2672520906192</c:v>
                </c:pt>
                <c:pt idx="307">
                  <c:v>14.461346102217302</c:v>
                </c:pt>
                <c:pt idx="308">
                  <c:v>14.744223473559801</c:v>
                </c:pt>
                <c:pt idx="309">
                  <c:v>14.913966978509999</c:v>
                </c:pt>
                <c:pt idx="310">
                  <c:v>14.754849899263601</c:v>
                </c:pt>
                <c:pt idx="311">
                  <c:v>14.923917029534801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40-4648-866D-77EEEC98788A}"/>
            </c:ext>
          </c:extLst>
        </c:ser>
        <c:ser>
          <c:idx val="2"/>
          <c:order val="1"/>
          <c:tx>
            <c:strRef>
              <c:f>'Gráfico 2.5. Panel B'!$C$1</c:f>
              <c:strCache>
                <c:ptCount val="1"/>
                <c:pt idx="0">
                  <c:v>Central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30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40-4648-866D-77EEEC9878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'Gráfico 2.5. Panel B'!$C$2:$C$1898</c:f>
              <c:numCache>
                <c:formatCode>0.0</c:formatCode>
                <c:ptCount val="1897"/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C240-4648-866D-77EEEC98788A}"/>
            </c:ext>
          </c:extLst>
        </c:ser>
        <c:ser>
          <c:idx val="5"/>
          <c:order val="3"/>
          <c:tx>
            <c:strRef>
              <c:f>'Gráfico 2.5. Panel B'!$E$1</c:f>
              <c:strCache>
                <c:ptCount val="1"/>
                <c:pt idx="0">
                  <c:v>REF-R1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rgbClr val="9E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7DE-4482-8762-09DD875A79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9E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  <c:extLst xmlns:c15="http://schemas.microsoft.com/office/drawing/2012/chart"/>
            </c:numRef>
          </c:cat>
          <c:val>
            <c:numRef>
              <c:f>'Gráfico 2.5. Panel B'!$E$2:$E$1898</c:f>
              <c:numCache>
                <c:formatCode>General</c:formatCode>
                <c:ptCount val="1897"/>
                <c:pt idx="311" formatCode="0.0">
                  <c:v>14.923917029534801</c:v>
                </c:pt>
                <c:pt idx="312" formatCode="0.0">
                  <c:v>14.951978960245533</c:v>
                </c:pt>
                <c:pt idx="313" formatCode="0.0">
                  <c:v>14.980040890956266</c:v>
                </c:pt>
                <c:pt idx="314" formatCode="0.0">
                  <c:v>15.008102821666998</c:v>
                </c:pt>
                <c:pt idx="315" formatCode="0.0">
                  <c:v>14.842082684670299</c:v>
                </c:pt>
                <c:pt idx="316" formatCode="0.0">
                  <c:v>14.676062547673599</c:v>
                </c:pt>
                <c:pt idx="317" formatCode="0.0">
                  <c:v>14.510042410676899</c:v>
                </c:pt>
                <c:pt idx="318" formatCode="0.0">
                  <c:v>14.530776882917166</c:v>
                </c:pt>
                <c:pt idx="319" formatCode="0.0">
                  <c:v>14.551511355157434</c:v>
                </c:pt>
                <c:pt idx="320" formatCode="0.0">
                  <c:v>14.572245827397701</c:v>
                </c:pt>
                <c:pt idx="321" formatCode="0.0">
                  <c:v>14.494950745787733</c:v>
                </c:pt>
                <c:pt idx="322" formatCode="0.0">
                  <c:v>14.417655664177765</c:v>
                </c:pt>
                <c:pt idx="323" formatCode="0.0">
                  <c:v>14.340360582567799</c:v>
                </c:pt>
                <c:pt idx="324" formatCode="0.0">
                  <c:v>14.357597117782566</c:v>
                </c:pt>
                <c:pt idx="325" formatCode="0.0">
                  <c:v>14.374833652997333</c:v>
                </c:pt>
                <c:pt idx="326" formatCode="0.0">
                  <c:v>14.3920701882121</c:v>
                </c:pt>
                <c:pt idx="327" formatCode="0.0">
                  <c:v>14.419234638205801</c:v>
                </c:pt>
                <c:pt idx="328" formatCode="0.0">
                  <c:v>14.446399088199501</c:v>
                </c:pt>
                <c:pt idx="329" formatCode="0.0">
                  <c:v>14.473563538193199</c:v>
                </c:pt>
                <c:pt idx="330" formatCode="0.0">
                  <c:v>14.419001710953331</c:v>
                </c:pt>
                <c:pt idx="331" formatCode="0.0">
                  <c:v>14.364439883713464</c:v>
                </c:pt>
                <c:pt idx="332" formatCode="0.0">
                  <c:v>14.309878056473599</c:v>
                </c:pt>
                <c:pt idx="333" formatCode="0.0">
                  <c:v>14.113287094280633</c:v>
                </c:pt>
                <c:pt idx="334" formatCode="0.0">
                  <c:v>13.916696132087667</c:v>
                </c:pt>
                <c:pt idx="335" formatCode="0.0">
                  <c:v>13.720105169894699</c:v>
                </c:pt>
              </c:numCache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B-C240-4648-866D-77EEEC98788A}"/>
            </c:ext>
          </c:extLst>
        </c:ser>
        <c:ser>
          <c:idx val="1"/>
          <c:order val="4"/>
          <c:tx>
            <c:v>Adverso 2</c:v>
          </c:tx>
          <c:spPr>
            <a:ln w="28575" cap="rnd" cmpd="sng" algn="ctr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2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E77A24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40-4648-866D-77EEEC9878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'Gráfico 2.5. Panel B'!$F$2:$F$1898</c:f>
              <c:numCache>
                <c:formatCode>General</c:formatCode>
                <c:ptCount val="1897"/>
                <c:pt idx="311" formatCode="0.0">
                  <c:v>14.923917029534801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240-4648-866D-77EEEC98788A}"/>
            </c:ext>
          </c:extLst>
        </c:ser>
        <c:ser>
          <c:idx val="4"/>
          <c:order val="5"/>
          <c:tx>
            <c:strRef>
              <c:f>'Gráfico 2.5. Panel B'!$G$1</c:f>
              <c:strCache>
                <c:ptCount val="1"/>
                <c:pt idx="0">
                  <c:v>Límite regulatorio</c:v>
                </c:pt>
              </c:strCache>
            </c:strRef>
          </c:tx>
          <c:spPr>
            <a:ln w="28575" cap="rnd" cmpd="sng" algn="ctr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'Gráfico 2.5. Panel B'!$A$2:$A$1898</c:f>
              <c:numCache>
                <c:formatCode>mmm\-yy</c:formatCode>
                <c:ptCount val="1897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  <c:pt idx="300">
                  <c:v>45658</c:v>
                </c:pt>
                <c:pt idx="301">
                  <c:v>45689</c:v>
                </c:pt>
                <c:pt idx="302">
                  <c:v>45717</c:v>
                </c:pt>
                <c:pt idx="303">
                  <c:v>45748</c:v>
                </c:pt>
                <c:pt idx="304">
                  <c:v>45778</c:v>
                </c:pt>
                <c:pt idx="305">
                  <c:v>45809</c:v>
                </c:pt>
                <c:pt idx="306">
                  <c:v>45839</c:v>
                </c:pt>
                <c:pt idx="307">
                  <c:v>45870</c:v>
                </c:pt>
                <c:pt idx="308">
                  <c:v>45901</c:v>
                </c:pt>
                <c:pt idx="309">
                  <c:v>45931</c:v>
                </c:pt>
                <c:pt idx="310">
                  <c:v>45962</c:v>
                </c:pt>
                <c:pt idx="311">
                  <c:v>45992</c:v>
                </c:pt>
                <c:pt idx="312">
                  <c:v>46023</c:v>
                </c:pt>
                <c:pt idx="313">
                  <c:v>46054</c:v>
                </c:pt>
                <c:pt idx="314">
                  <c:v>46082</c:v>
                </c:pt>
                <c:pt idx="315">
                  <c:v>46113</c:v>
                </c:pt>
                <c:pt idx="316">
                  <c:v>46143</c:v>
                </c:pt>
                <c:pt idx="317">
                  <c:v>46174</c:v>
                </c:pt>
                <c:pt idx="318">
                  <c:v>46204</c:v>
                </c:pt>
                <c:pt idx="319">
                  <c:v>46235</c:v>
                </c:pt>
                <c:pt idx="320">
                  <c:v>46266</c:v>
                </c:pt>
                <c:pt idx="321">
                  <c:v>46296</c:v>
                </c:pt>
                <c:pt idx="322">
                  <c:v>46327</c:v>
                </c:pt>
                <c:pt idx="323">
                  <c:v>46357</c:v>
                </c:pt>
                <c:pt idx="324">
                  <c:v>46388</c:v>
                </c:pt>
                <c:pt idx="325">
                  <c:v>46419</c:v>
                </c:pt>
                <c:pt idx="326">
                  <c:v>46447</c:v>
                </c:pt>
                <c:pt idx="327">
                  <c:v>46478</c:v>
                </c:pt>
                <c:pt idx="328">
                  <c:v>46508</c:v>
                </c:pt>
                <c:pt idx="329">
                  <c:v>46539</c:v>
                </c:pt>
                <c:pt idx="330">
                  <c:v>46569</c:v>
                </c:pt>
                <c:pt idx="331">
                  <c:v>46600</c:v>
                </c:pt>
                <c:pt idx="332">
                  <c:v>46631</c:v>
                </c:pt>
                <c:pt idx="333">
                  <c:v>46661</c:v>
                </c:pt>
                <c:pt idx="334">
                  <c:v>46692</c:v>
                </c:pt>
                <c:pt idx="335">
                  <c:v>46722</c:v>
                </c:pt>
              </c:numCache>
            </c:numRef>
          </c:cat>
          <c:val>
            <c:numRef>
              <c:f>'Gráfico 2.5. Panel B'!$G$2:$G$1898</c:f>
              <c:numCache>
                <c:formatCode>0.0</c:formatCode>
                <c:ptCount val="1897"/>
                <c:pt idx="0">
                  <c:v>4.5</c:v>
                </c:pt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4">
                  <c:v>4.5</c:v>
                </c:pt>
                <c:pt idx="5">
                  <c:v>4.5</c:v>
                </c:pt>
                <c:pt idx="6">
                  <c:v>4.5</c:v>
                </c:pt>
                <c:pt idx="7">
                  <c:v>4.5</c:v>
                </c:pt>
                <c:pt idx="8">
                  <c:v>4.5</c:v>
                </c:pt>
                <c:pt idx="9">
                  <c:v>4.5</c:v>
                </c:pt>
                <c:pt idx="10">
                  <c:v>4.5</c:v>
                </c:pt>
                <c:pt idx="11">
                  <c:v>4.5</c:v>
                </c:pt>
                <c:pt idx="12">
                  <c:v>4.5</c:v>
                </c:pt>
                <c:pt idx="13">
                  <c:v>4.5</c:v>
                </c:pt>
                <c:pt idx="14">
                  <c:v>4.5</c:v>
                </c:pt>
                <c:pt idx="15">
                  <c:v>4.5</c:v>
                </c:pt>
                <c:pt idx="16">
                  <c:v>4.5</c:v>
                </c:pt>
                <c:pt idx="17">
                  <c:v>4.5</c:v>
                </c:pt>
                <c:pt idx="18">
                  <c:v>4.5</c:v>
                </c:pt>
                <c:pt idx="19">
                  <c:v>4.5</c:v>
                </c:pt>
                <c:pt idx="20">
                  <c:v>4.5</c:v>
                </c:pt>
                <c:pt idx="21">
                  <c:v>4.5</c:v>
                </c:pt>
                <c:pt idx="22">
                  <c:v>4.5</c:v>
                </c:pt>
                <c:pt idx="23">
                  <c:v>4.5</c:v>
                </c:pt>
                <c:pt idx="24">
                  <c:v>4.5</c:v>
                </c:pt>
                <c:pt idx="25">
                  <c:v>4.5</c:v>
                </c:pt>
                <c:pt idx="26">
                  <c:v>4.5</c:v>
                </c:pt>
                <c:pt idx="27">
                  <c:v>4.5</c:v>
                </c:pt>
                <c:pt idx="28">
                  <c:v>4.5</c:v>
                </c:pt>
                <c:pt idx="29">
                  <c:v>4.5</c:v>
                </c:pt>
                <c:pt idx="30">
                  <c:v>4.5</c:v>
                </c:pt>
                <c:pt idx="31">
                  <c:v>4.5</c:v>
                </c:pt>
                <c:pt idx="32">
                  <c:v>4.5</c:v>
                </c:pt>
                <c:pt idx="33">
                  <c:v>4.5</c:v>
                </c:pt>
                <c:pt idx="34">
                  <c:v>4.5</c:v>
                </c:pt>
                <c:pt idx="35">
                  <c:v>4.5</c:v>
                </c:pt>
                <c:pt idx="36">
                  <c:v>4.5</c:v>
                </c:pt>
                <c:pt idx="37">
                  <c:v>4.5</c:v>
                </c:pt>
                <c:pt idx="38">
                  <c:v>4.5</c:v>
                </c:pt>
                <c:pt idx="39">
                  <c:v>4.5</c:v>
                </c:pt>
                <c:pt idx="40">
                  <c:v>4.5</c:v>
                </c:pt>
                <c:pt idx="41">
                  <c:v>4.5</c:v>
                </c:pt>
                <c:pt idx="42">
                  <c:v>4.5</c:v>
                </c:pt>
                <c:pt idx="43">
                  <c:v>4.5</c:v>
                </c:pt>
                <c:pt idx="44">
                  <c:v>4.5</c:v>
                </c:pt>
                <c:pt idx="45">
                  <c:v>4.5</c:v>
                </c:pt>
                <c:pt idx="46">
                  <c:v>4.5</c:v>
                </c:pt>
                <c:pt idx="47">
                  <c:v>4.5</c:v>
                </c:pt>
                <c:pt idx="48">
                  <c:v>4.5</c:v>
                </c:pt>
                <c:pt idx="49">
                  <c:v>4.5</c:v>
                </c:pt>
                <c:pt idx="50">
                  <c:v>4.5</c:v>
                </c:pt>
                <c:pt idx="51">
                  <c:v>4.5</c:v>
                </c:pt>
                <c:pt idx="52">
                  <c:v>4.5</c:v>
                </c:pt>
                <c:pt idx="53">
                  <c:v>4.5</c:v>
                </c:pt>
                <c:pt idx="54">
                  <c:v>4.5</c:v>
                </c:pt>
                <c:pt idx="55">
                  <c:v>4.5</c:v>
                </c:pt>
                <c:pt idx="56">
                  <c:v>4.5</c:v>
                </c:pt>
                <c:pt idx="57">
                  <c:v>4.5</c:v>
                </c:pt>
                <c:pt idx="58">
                  <c:v>4.5</c:v>
                </c:pt>
                <c:pt idx="59">
                  <c:v>4.5</c:v>
                </c:pt>
                <c:pt idx="60">
                  <c:v>4.5</c:v>
                </c:pt>
                <c:pt idx="61">
                  <c:v>4.5</c:v>
                </c:pt>
                <c:pt idx="62">
                  <c:v>4.5</c:v>
                </c:pt>
                <c:pt idx="63">
                  <c:v>4.5</c:v>
                </c:pt>
                <c:pt idx="64">
                  <c:v>4.5</c:v>
                </c:pt>
                <c:pt idx="65">
                  <c:v>4.5</c:v>
                </c:pt>
                <c:pt idx="66">
                  <c:v>4.5</c:v>
                </c:pt>
                <c:pt idx="67">
                  <c:v>4.5</c:v>
                </c:pt>
                <c:pt idx="68">
                  <c:v>4.5</c:v>
                </c:pt>
                <c:pt idx="69">
                  <c:v>4.5</c:v>
                </c:pt>
                <c:pt idx="70">
                  <c:v>4.5</c:v>
                </c:pt>
                <c:pt idx="71">
                  <c:v>4.5</c:v>
                </c:pt>
                <c:pt idx="72">
                  <c:v>4.5</c:v>
                </c:pt>
                <c:pt idx="73">
                  <c:v>4.5</c:v>
                </c:pt>
                <c:pt idx="74">
                  <c:v>4.5</c:v>
                </c:pt>
                <c:pt idx="75">
                  <c:v>4.5</c:v>
                </c:pt>
                <c:pt idx="76">
                  <c:v>4.5</c:v>
                </c:pt>
                <c:pt idx="77">
                  <c:v>4.5</c:v>
                </c:pt>
                <c:pt idx="78">
                  <c:v>4.5</c:v>
                </c:pt>
                <c:pt idx="79">
                  <c:v>4.5</c:v>
                </c:pt>
                <c:pt idx="80">
                  <c:v>4.5</c:v>
                </c:pt>
                <c:pt idx="81">
                  <c:v>4.5</c:v>
                </c:pt>
                <c:pt idx="82">
                  <c:v>4.5</c:v>
                </c:pt>
                <c:pt idx="83">
                  <c:v>4.5</c:v>
                </c:pt>
                <c:pt idx="84">
                  <c:v>4.5</c:v>
                </c:pt>
                <c:pt idx="85">
                  <c:v>4.5</c:v>
                </c:pt>
                <c:pt idx="86">
                  <c:v>4.5</c:v>
                </c:pt>
                <c:pt idx="87">
                  <c:v>4.5</c:v>
                </c:pt>
                <c:pt idx="88">
                  <c:v>4.5</c:v>
                </c:pt>
                <c:pt idx="89">
                  <c:v>4.5</c:v>
                </c:pt>
                <c:pt idx="90">
                  <c:v>4.5</c:v>
                </c:pt>
                <c:pt idx="91">
                  <c:v>4.5</c:v>
                </c:pt>
                <c:pt idx="92">
                  <c:v>4.5</c:v>
                </c:pt>
                <c:pt idx="93">
                  <c:v>4.5</c:v>
                </c:pt>
                <c:pt idx="94">
                  <c:v>4.5</c:v>
                </c:pt>
                <c:pt idx="95">
                  <c:v>4.5</c:v>
                </c:pt>
                <c:pt idx="96">
                  <c:v>4.5</c:v>
                </c:pt>
                <c:pt idx="97">
                  <c:v>4.5</c:v>
                </c:pt>
                <c:pt idx="98">
                  <c:v>4.5</c:v>
                </c:pt>
                <c:pt idx="99">
                  <c:v>4.5</c:v>
                </c:pt>
                <c:pt idx="100">
                  <c:v>4.5</c:v>
                </c:pt>
                <c:pt idx="101">
                  <c:v>4.5</c:v>
                </c:pt>
                <c:pt idx="102">
                  <c:v>4.5</c:v>
                </c:pt>
                <c:pt idx="103">
                  <c:v>4.5</c:v>
                </c:pt>
                <c:pt idx="104">
                  <c:v>4.5</c:v>
                </c:pt>
                <c:pt idx="105">
                  <c:v>4.5</c:v>
                </c:pt>
                <c:pt idx="106">
                  <c:v>4.5</c:v>
                </c:pt>
                <c:pt idx="107">
                  <c:v>4.5</c:v>
                </c:pt>
                <c:pt idx="108">
                  <c:v>4.5</c:v>
                </c:pt>
                <c:pt idx="109">
                  <c:v>4.5</c:v>
                </c:pt>
                <c:pt idx="110">
                  <c:v>4.5</c:v>
                </c:pt>
                <c:pt idx="111">
                  <c:v>4.5</c:v>
                </c:pt>
                <c:pt idx="112">
                  <c:v>4.5</c:v>
                </c:pt>
                <c:pt idx="113">
                  <c:v>4.5</c:v>
                </c:pt>
                <c:pt idx="114">
                  <c:v>4.5</c:v>
                </c:pt>
                <c:pt idx="115">
                  <c:v>4.5</c:v>
                </c:pt>
                <c:pt idx="116">
                  <c:v>4.5</c:v>
                </c:pt>
                <c:pt idx="117">
                  <c:v>4.5</c:v>
                </c:pt>
                <c:pt idx="118">
                  <c:v>4.5</c:v>
                </c:pt>
                <c:pt idx="119">
                  <c:v>4.5</c:v>
                </c:pt>
                <c:pt idx="120">
                  <c:v>4.5</c:v>
                </c:pt>
                <c:pt idx="121">
                  <c:v>4.5</c:v>
                </c:pt>
                <c:pt idx="122">
                  <c:v>4.5</c:v>
                </c:pt>
                <c:pt idx="123">
                  <c:v>4.5</c:v>
                </c:pt>
                <c:pt idx="124">
                  <c:v>4.5</c:v>
                </c:pt>
                <c:pt idx="125">
                  <c:v>4.5</c:v>
                </c:pt>
                <c:pt idx="126">
                  <c:v>4.5</c:v>
                </c:pt>
                <c:pt idx="127">
                  <c:v>4.5</c:v>
                </c:pt>
                <c:pt idx="128">
                  <c:v>4.5</c:v>
                </c:pt>
                <c:pt idx="129">
                  <c:v>4.5</c:v>
                </c:pt>
                <c:pt idx="130">
                  <c:v>4.5</c:v>
                </c:pt>
                <c:pt idx="131">
                  <c:v>4.5</c:v>
                </c:pt>
                <c:pt idx="132">
                  <c:v>4.5</c:v>
                </c:pt>
                <c:pt idx="133">
                  <c:v>4.5</c:v>
                </c:pt>
                <c:pt idx="134">
                  <c:v>4.5</c:v>
                </c:pt>
                <c:pt idx="135">
                  <c:v>4.5</c:v>
                </c:pt>
                <c:pt idx="136">
                  <c:v>4.5</c:v>
                </c:pt>
                <c:pt idx="137">
                  <c:v>4.5</c:v>
                </c:pt>
                <c:pt idx="138">
                  <c:v>4.5</c:v>
                </c:pt>
                <c:pt idx="139">
                  <c:v>4.5</c:v>
                </c:pt>
                <c:pt idx="140">
                  <c:v>4.5</c:v>
                </c:pt>
                <c:pt idx="141">
                  <c:v>4.5</c:v>
                </c:pt>
                <c:pt idx="142">
                  <c:v>4.5</c:v>
                </c:pt>
                <c:pt idx="143">
                  <c:v>4.5</c:v>
                </c:pt>
                <c:pt idx="144">
                  <c:v>4.5</c:v>
                </c:pt>
                <c:pt idx="145">
                  <c:v>4.5</c:v>
                </c:pt>
                <c:pt idx="146">
                  <c:v>4.5</c:v>
                </c:pt>
                <c:pt idx="147">
                  <c:v>4.5</c:v>
                </c:pt>
                <c:pt idx="148">
                  <c:v>4.5</c:v>
                </c:pt>
                <c:pt idx="149">
                  <c:v>4.5</c:v>
                </c:pt>
                <c:pt idx="150">
                  <c:v>4.5</c:v>
                </c:pt>
                <c:pt idx="151">
                  <c:v>4.5</c:v>
                </c:pt>
                <c:pt idx="152">
                  <c:v>4.5</c:v>
                </c:pt>
                <c:pt idx="153">
                  <c:v>4.5</c:v>
                </c:pt>
                <c:pt idx="154">
                  <c:v>4.5</c:v>
                </c:pt>
                <c:pt idx="155">
                  <c:v>4.5</c:v>
                </c:pt>
                <c:pt idx="156">
                  <c:v>4.5</c:v>
                </c:pt>
                <c:pt idx="157">
                  <c:v>4.5</c:v>
                </c:pt>
                <c:pt idx="158">
                  <c:v>4.5</c:v>
                </c:pt>
                <c:pt idx="159">
                  <c:v>4.5</c:v>
                </c:pt>
                <c:pt idx="160">
                  <c:v>4.5</c:v>
                </c:pt>
                <c:pt idx="161">
                  <c:v>4.5</c:v>
                </c:pt>
                <c:pt idx="162">
                  <c:v>4.5</c:v>
                </c:pt>
                <c:pt idx="163">
                  <c:v>4.5</c:v>
                </c:pt>
                <c:pt idx="164">
                  <c:v>4.5</c:v>
                </c:pt>
                <c:pt idx="165">
                  <c:v>4.5</c:v>
                </c:pt>
                <c:pt idx="166">
                  <c:v>4.5</c:v>
                </c:pt>
                <c:pt idx="167">
                  <c:v>4.5</c:v>
                </c:pt>
                <c:pt idx="168">
                  <c:v>4.5</c:v>
                </c:pt>
                <c:pt idx="169">
                  <c:v>4.5</c:v>
                </c:pt>
                <c:pt idx="170">
                  <c:v>4.5</c:v>
                </c:pt>
                <c:pt idx="171">
                  <c:v>4.5</c:v>
                </c:pt>
                <c:pt idx="172">
                  <c:v>4.5</c:v>
                </c:pt>
                <c:pt idx="173">
                  <c:v>4.5</c:v>
                </c:pt>
                <c:pt idx="174">
                  <c:v>4.5</c:v>
                </c:pt>
                <c:pt idx="175">
                  <c:v>4.5</c:v>
                </c:pt>
                <c:pt idx="176">
                  <c:v>4.5</c:v>
                </c:pt>
                <c:pt idx="177">
                  <c:v>4.5</c:v>
                </c:pt>
                <c:pt idx="178">
                  <c:v>4.5</c:v>
                </c:pt>
                <c:pt idx="179">
                  <c:v>4.5</c:v>
                </c:pt>
                <c:pt idx="180">
                  <c:v>4.5</c:v>
                </c:pt>
                <c:pt idx="181">
                  <c:v>4.5</c:v>
                </c:pt>
                <c:pt idx="182">
                  <c:v>4.5</c:v>
                </c:pt>
                <c:pt idx="183">
                  <c:v>4.5</c:v>
                </c:pt>
                <c:pt idx="184">
                  <c:v>4.5</c:v>
                </c:pt>
                <c:pt idx="185">
                  <c:v>4.5</c:v>
                </c:pt>
                <c:pt idx="186">
                  <c:v>4.5</c:v>
                </c:pt>
                <c:pt idx="187">
                  <c:v>4.5</c:v>
                </c:pt>
                <c:pt idx="188">
                  <c:v>4.5</c:v>
                </c:pt>
                <c:pt idx="189">
                  <c:v>4.5</c:v>
                </c:pt>
                <c:pt idx="190">
                  <c:v>4.5</c:v>
                </c:pt>
                <c:pt idx="191">
                  <c:v>4.5</c:v>
                </c:pt>
                <c:pt idx="192">
                  <c:v>4.5</c:v>
                </c:pt>
                <c:pt idx="193">
                  <c:v>4.5</c:v>
                </c:pt>
                <c:pt idx="194">
                  <c:v>4.5</c:v>
                </c:pt>
                <c:pt idx="195">
                  <c:v>4.5</c:v>
                </c:pt>
                <c:pt idx="196">
                  <c:v>4.5</c:v>
                </c:pt>
                <c:pt idx="197">
                  <c:v>4.5</c:v>
                </c:pt>
                <c:pt idx="198">
                  <c:v>4.5</c:v>
                </c:pt>
                <c:pt idx="199">
                  <c:v>4.5</c:v>
                </c:pt>
                <c:pt idx="200">
                  <c:v>4.5</c:v>
                </c:pt>
                <c:pt idx="201">
                  <c:v>4.5</c:v>
                </c:pt>
                <c:pt idx="202">
                  <c:v>4.5</c:v>
                </c:pt>
                <c:pt idx="203">
                  <c:v>4.5</c:v>
                </c:pt>
                <c:pt idx="204">
                  <c:v>4.5</c:v>
                </c:pt>
                <c:pt idx="205">
                  <c:v>4.5</c:v>
                </c:pt>
                <c:pt idx="206">
                  <c:v>4.5</c:v>
                </c:pt>
                <c:pt idx="207">
                  <c:v>4.5</c:v>
                </c:pt>
                <c:pt idx="208">
                  <c:v>4.5</c:v>
                </c:pt>
                <c:pt idx="209">
                  <c:v>4.5</c:v>
                </c:pt>
                <c:pt idx="210">
                  <c:v>4.5</c:v>
                </c:pt>
                <c:pt idx="211">
                  <c:v>4.5</c:v>
                </c:pt>
                <c:pt idx="212">
                  <c:v>4.5</c:v>
                </c:pt>
                <c:pt idx="213">
                  <c:v>4.5</c:v>
                </c:pt>
                <c:pt idx="214">
                  <c:v>4.5</c:v>
                </c:pt>
                <c:pt idx="215">
                  <c:v>4.5</c:v>
                </c:pt>
                <c:pt idx="216">
                  <c:v>4.5</c:v>
                </c:pt>
                <c:pt idx="217">
                  <c:v>4.5</c:v>
                </c:pt>
                <c:pt idx="218">
                  <c:v>4.5</c:v>
                </c:pt>
                <c:pt idx="219">
                  <c:v>4.5</c:v>
                </c:pt>
                <c:pt idx="220">
                  <c:v>4.5</c:v>
                </c:pt>
                <c:pt idx="221">
                  <c:v>4.5</c:v>
                </c:pt>
                <c:pt idx="222">
                  <c:v>4.5</c:v>
                </c:pt>
                <c:pt idx="223">
                  <c:v>4.5</c:v>
                </c:pt>
                <c:pt idx="224">
                  <c:v>4.5</c:v>
                </c:pt>
                <c:pt idx="225">
                  <c:v>4.5</c:v>
                </c:pt>
                <c:pt idx="226">
                  <c:v>4.5</c:v>
                </c:pt>
                <c:pt idx="227">
                  <c:v>4.5</c:v>
                </c:pt>
                <c:pt idx="228">
                  <c:v>4.5</c:v>
                </c:pt>
                <c:pt idx="229">
                  <c:v>4.5</c:v>
                </c:pt>
                <c:pt idx="230">
                  <c:v>4.5</c:v>
                </c:pt>
                <c:pt idx="231">
                  <c:v>4.5</c:v>
                </c:pt>
                <c:pt idx="232">
                  <c:v>4.5</c:v>
                </c:pt>
                <c:pt idx="233">
                  <c:v>4.5</c:v>
                </c:pt>
                <c:pt idx="234">
                  <c:v>4.5</c:v>
                </c:pt>
                <c:pt idx="235">
                  <c:v>4.5</c:v>
                </c:pt>
                <c:pt idx="236">
                  <c:v>4.5</c:v>
                </c:pt>
                <c:pt idx="237">
                  <c:v>4.5</c:v>
                </c:pt>
                <c:pt idx="238">
                  <c:v>4.5</c:v>
                </c:pt>
                <c:pt idx="239">
                  <c:v>4.5</c:v>
                </c:pt>
                <c:pt idx="240">
                  <c:v>4.5</c:v>
                </c:pt>
                <c:pt idx="241">
                  <c:v>4.5</c:v>
                </c:pt>
                <c:pt idx="242">
                  <c:v>4.5</c:v>
                </c:pt>
                <c:pt idx="243">
                  <c:v>4.5</c:v>
                </c:pt>
                <c:pt idx="244">
                  <c:v>4.5</c:v>
                </c:pt>
                <c:pt idx="245">
                  <c:v>4.5</c:v>
                </c:pt>
                <c:pt idx="246">
                  <c:v>4.5</c:v>
                </c:pt>
                <c:pt idx="247">
                  <c:v>4.5</c:v>
                </c:pt>
                <c:pt idx="248">
                  <c:v>4.5</c:v>
                </c:pt>
                <c:pt idx="249">
                  <c:v>4.5</c:v>
                </c:pt>
                <c:pt idx="250">
                  <c:v>4.5</c:v>
                </c:pt>
                <c:pt idx="251">
                  <c:v>4.5</c:v>
                </c:pt>
                <c:pt idx="252">
                  <c:v>4.5</c:v>
                </c:pt>
                <c:pt idx="253">
                  <c:v>4.5</c:v>
                </c:pt>
                <c:pt idx="254">
                  <c:v>4.5</c:v>
                </c:pt>
                <c:pt idx="255">
                  <c:v>4.5</c:v>
                </c:pt>
                <c:pt idx="256">
                  <c:v>4.5</c:v>
                </c:pt>
                <c:pt idx="257">
                  <c:v>4.5</c:v>
                </c:pt>
                <c:pt idx="258">
                  <c:v>4.5</c:v>
                </c:pt>
                <c:pt idx="259">
                  <c:v>4.5</c:v>
                </c:pt>
                <c:pt idx="260">
                  <c:v>4.5</c:v>
                </c:pt>
                <c:pt idx="261">
                  <c:v>4.5</c:v>
                </c:pt>
                <c:pt idx="262">
                  <c:v>4.5</c:v>
                </c:pt>
                <c:pt idx="263">
                  <c:v>4.5</c:v>
                </c:pt>
                <c:pt idx="264">
                  <c:v>4.5</c:v>
                </c:pt>
                <c:pt idx="265">
                  <c:v>4.5</c:v>
                </c:pt>
                <c:pt idx="266">
                  <c:v>4.5</c:v>
                </c:pt>
                <c:pt idx="267">
                  <c:v>4.5</c:v>
                </c:pt>
                <c:pt idx="268">
                  <c:v>4.5</c:v>
                </c:pt>
                <c:pt idx="269">
                  <c:v>4.5</c:v>
                </c:pt>
                <c:pt idx="270">
                  <c:v>4.5</c:v>
                </c:pt>
                <c:pt idx="271">
                  <c:v>4.5</c:v>
                </c:pt>
                <c:pt idx="272">
                  <c:v>4.5</c:v>
                </c:pt>
                <c:pt idx="273">
                  <c:v>4.5</c:v>
                </c:pt>
                <c:pt idx="274">
                  <c:v>4.5</c:v>
                </c:pt>
                <c:pt idx="275">
                  <c:v>4.5</c:v>
                </c:pt>
                <c:pt idx="276">
                  <c:v>4.5</c:v>
                </c:pt>
                <c:pt idx="277">
                  <c:v>4.5</c:v>
                </c:pt>
                <c:pt idx="278">
                  <c:v>4.5</c:v>
                </c:pt>
                <c:pt idx="279">
                  <c:v>4.5</c:v>
                </c:pt>
                <c:pt idx="280">
                  <c:v>4.5</c:v>
                </c:pt>
                <c:pt idx="281">
                  <c:v>4.5</c:v>
                </c:pt>
                <c:pt idx="282">
                  <c:v>4.5</c:v>
                </c:pt>
                <c:pt idx="283">
                  <c:v>4.5</c:v>
                </c:pt>
                <c:pt idx="284">
                  <c:v>4.5</c:v>
                </c:pt>
                <c:pt idx="285">
                  <c:v>4.5</c:v>
                </c:pt>
                <c:pt idx="286">
                  <c:v>4.5</c:v>
                </c:pt>
                <c:pt idx="287">
                  <c:v>4.5</c:v>
                </c:pt>
                <c:pt idx="288">
                  <c:v>4.5</c:v>
                </c:pt>
                <c:pt idx="289">
                  <c:v>4.5</c:v>
                </c:pt>
                <c:pt idx="290">
                  <c:v>4.5</c:v>
                </c:pt>
                <c:pt idx="291">
                  <c:v>4.5</c:v>
                </c:pt>
                <c:pt idx="292">
                  <c:v>4.5</c:v>
                </c:pt>
                <c:pt idx="293">
                  <c:v>4.5</c:v>
                </c:pt>
                <c:pt idx="294">
                  <c:v>4.5</c:v>
                </c:pt>
                <c:pt idx="295">
                  <c:v>4.5</c:v>
                </c:pt>
                <c:pt idx="296">
                  <c:v>4.5</c:v>
                </c:pt>
                <c:pt idx="297">
                  <c:v>4.5</c:v>
                </c:pt>
                <c:pt idx="298">
                  <c:v>4.5</c:v>
                </c:pt>
                <c:pt idx="299">
                  <c:v>4.5</c:v>
                </c:pt>
                <c:pt idx="300">
                  <c:v>4.5</c:v>
                </c:pt>
                <c:pt idx="301">
                  <c:v>4.5</c:v>
                </c:pt>
                <c:pt idx="302">
                  <c:v>4.5</c:v>
                </c:pt>
                <c:pt idx="303">
                  <c:v>4.5</c:v>
                </c:pt>
                <c:pt idx="304">
                  <c:v>4.5</c:v>
                </c:pt>
                <c:pt idx="305">
                  <c:v>4.5</c:v>
                </c:pt>
                <c:pt idx="306">
                  <c:v>4.5</c:v>
                </c:pt>
                <c:pt idx="307">
                  <c:v>4.5</c:v>
                </c:pt>
                <c:pt idx="308">
                  <c:v>4.5</c:v>
                </c:pt>
                <c:pt idx="309">
                  <c:v>4.5</c:v>
                </c:pt>
                <c:pt idx="310">
                  <c:v>4.5</c:v>
                </c:pt>
                <c:pt idx="311">
                  <c:v>4.5</c:v>
                </c:pt>
                <c:pt idx="312">
                  <c:v>4.5</c:v>
                </c:pt>
                <c:pt idx="313">
                  <c:v>4.5</c:v>
                </c:pt>
                <c:pt idx="314">
                  <c:v>4.5</c:v>
                </c:pt>
                <c:pt idx="315">
                  <c:v>4.5</c:v>
                </c:pt>
                <c:pt idx="316">
                  <c:v>4.5</c:v>
                </c:pt>
                <c:pt idx="317">
                  <c:v>4.5</c:v>
                </c:pt>
                <c:pt idx="318">
                  <c:v>4.5</c:v>
                </c:pt>
                <c:pt idx="319">
                  <c:v>4.5</c:v>
                </c:pt>
                <c:pt idx="320">
                  <c:v>4.5</c:v>
                </c:pt>
                <c:pt idx="321">
                  <c:v>4.5</c:v>
                </c:pt>
                <c:pt idx="322">
                  <c:v>4.5</c:v>
                </c:pt>
                <c:pt idx="323">
                  <c:v>4.5</c:v>
                </c:pt>
                <c:pt idx="324">
                  <c:v>4.5</c:v>
                </c:pt>
                <c:pt idx="325">
                  <c:v>4.5</c:v>
                </c:pt>
                <c:pt idx="326">
                  <c:v>4.5</c:v>
                </c:pt>
                <c:pt idx="327">
                  <c:v>4.5</c:v>
                </c:pt>
                <c:pt idx="328">
                  <c:v>4.5</c:v>
                </c:pt>
                <c:pt idx="329">
                  <c:v>4.5</c:v>
                </c:pt>
                <c:pt idx="330">
                  <c:v>4.5</c:v>
                </c:pt>
                <c:pt idx="331">
                  <c:v>4.5</c:v>
                </c:pt>
                <c:pt idx="332">
                  <c:v>4.5</c:v>
                </c:pt>
                <c:pt idx="333">
                  <c:v>4.5</c:v>
                </c:pt>
                <c:pt idx="334">
                  <c:v>4.5</c:v>
                </c:pt>
                <c:pt idx="335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240-4648-866D-77EEEC987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5808768"/>
        <c:axId val="295809328"/>
        <c:extLst>
          <c:ext xmlns:c15="http://schemas.microsoft.com/office/drawing/2012/chart" uri="{02D57815-91ED-43cb-92C2-25804820EDAC}">
            <c15:filteredLineSeries>
              <c15:ser>
                <c:idx val="3"/>
                <c:order val="2"/>
                <c:tx>
                  <c:v>Adverso 1</c:v>
                </c:tx>
                <c:spPr>
                  <a:ln w="28575" cap="rnd" cmpd="sng" algn="ctr">
                    <a:solidFill>
                      <a:schemeClr val="accent2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329"/>
                    <c:numFmt formatCode="#,##0.0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100" b="1" i="0" u="none" strike="noStrike" kern="1200" baseline="0">
                            <a:solidFill>
                              <a:schemeClr val="accent2"/>
                            </a:solidFill>
                            <a:latin typeface="Times" panose="02020603050405020304" pitchFamily="18" charset="0"/>
                            <a:ea typeface="+mn-ea"/>
                            <a:cs typeface="Times" panose="02020603050405020304" pitchFamily="18" charset="0"/>
                          </a:defRPr>
                        </a:pPr>
                        <a:endParaRPr lang="es-ES"/>
                      </a:p>
                    </c:txPr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C240-4648-866D-77EEEC98788A}"/>
                      </c:ext>
                    </c:extLst>
                  </c:dLbl>
                  <c:numFmt formatCode="#,##0.0" sourceLinked="0"/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100" b="1" i="0" u="none" strike="noStrike" kern="1200" baseline="0">
                          <a:solidFill>
                            <a:schemeClr val="tx1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ES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shade val="95000"/>
                                <a:satMod val="105000"/>
                              </a:schemeClr>
                            </a:solidFill>
                            <a:prstDash val="solid"/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'Gráfico 2.5. Panel B'!$A$2:$A$1898</c15:sqref>
                        </c15:formulaRef>
                      </c:ext>
                    </c:extLst>
                    <c:numCache>
                      <c:formatCode>mmm\-yy</c:formatCode>
                      <c:ptCount val="1897"/>
                      <c:pt idx="0">
                        <c:v>36526</c:v>
                      </c:pt>
                      <c:pt idx="1">
                        <c:v>36557</c:v>
                      </c:pt>
                      <c:pt idx="2">
                        <c:v>36586</c:v>
                      </c:pt>
                      <c:pt idx="3">
                        <c:v>36617</c:v>
                      </c:pt>
                      <c:pt idx="4">
                        <c:v>36647</c:v>
                      </c:pt>
                      <c:pt idx="5">
                        <c:v>36678</c:v>
                      </c:pt>
                      <c:pt idx="6">
                        <c:v>36708</c:v>
                      </c:pt>
                      <c:pt idx="7">
                        <c:v>36739</c:v>
                      </c:pt>
                      <c:pt idx="8">
                        <c:v>36770</c:v>
                      </c:pt>
                      <c:pt idx="9">
                        <c:v>36800</c:v>
                      </c:pt>
                      <c:pt idx="10">
                        <c:v>36831</c:v>
                      </c:pt>
                      <c:pt idx="11">
                        <c:v>36861</c:v>
                      </c:pt>
                      <c:pt idx="12">
                        <c:v>36892</c:v>
                      </c:pt>
                      <c:pt idx="13">
                        <c:v>36923</c:v>
                      </c:pt>
                      <c:pt idx="14">
                        <c:v>36951</c:v>
                      </c:pt>
                      <c:pt idx="15">
                        <c:v>36982</c:v>
                      </c:pt>
                      <c:pt idx="16">
                        <c:v>37012</c:v>
                      </c:pt>
                      <c:pt idx="17">
                        <c:v>37043</c:v>
                      </c:pt>
                      <c:pt idx="18">
                        <c:v>37073</c:v>
                      </c:pt>
                      <c:pt idx="19">
                        <c:v>37104</c:v>
                      </c:pt>
                      <c:pt idx="20">
                        <c:v>37135</c:v>
                      </c:pt>
                      <c:pt idx="21">
                        <c:v>37165</c:v>
                      </c:pt>
                      <c:pt idx="22">
                        <c:v>37196</c:v>
                      </c:pt>
                      <c:pt idx="23">
                        <c:v>37226</c:v>
                      </c:pt>
                      <c:pt idx="24">
                        <c:v>37257</c:v>
                      </c:pt>
                      <c:pt idx="25">
                        <c:v>37288</c:v>
                      </c:pt>
                      <c:pt idx="26">
                        <c:v>37316</c:v>
                      </c:pt>
                      <c:pt idx="27">
                        <c:v>37347</c:v>
                      </c:pt>
                      <c:pt idx="28">
                        <c:v>37377</c:v>
                      </c:pt>
                      <c:pt idx="29">
                        <c:v>37408</c:v>
                      </c:pt>
                      <c:pt idx="30">
                        <c:v>37438</c:v>
                      </c:pt>
                      <c:pt idx="31">
                        <c:v>37469</c:v>
                      </c:pt>
                      <c:pt idx="32">
                        <c:v>37500</c:v>
                      </c:pt>
                      <c:pt idx="33">
                        <c:v>37530</c:v>
                      </c:pt>
                      <c:pt idx="34">
                        <c:v>37561</c:v>
                      </c:pt>
                      <c:pt idx="35">
                        <c:v>37591</c:v>
                      </c:pt>
                      <c:pt idx="36">
                        <c:v>37622</c:v>
                      </c:pt>
                      <c:pt idx="37">
                        <c:v>37653</c:v>
                      </c:pt>
                      <c:pt idx="38">
                        <c:v>37681</c:v>
                      </c:pt>
                      <c:pt idx="39">
                        <c:v>37712</c:v>
                      </c:pt>
                      <c:pt idx="40">
                        <c:v>37742</c:v>
                      </c:pt>
                      <c:pt idx="41">
                        <c:v>37773</c:v>
                      </c:pt>
                      <c:pt idx="42">
                        <c:v>37803</c:v>
                      </c:pt>
                      <c:pt idx="43">
                        <c:v>37834</c:v>
                      </c:pt>
                      <c:pt idx="44">
                        <c:v>37865</c:v>
                      </c:pt>
                      <c:pt idx="45">
                        <c:v>37895</c:v>
                      </c:pt>
                      <c:pt idx="46">
                        <c:v>37926</c:v>
                      </c:pt>
                      <c:pt idx="47">
                        <c:v>37956</c:v>
                      </c:pt>
                      <c:pt idx="48">
                        <c:v>37987</c:v>
                      </c:pt>
                      <c:pt idx="49">
                        <c:v>38018</c:v>
                      </c:pt>
                      <c:pt idx="50">
                        <c:v>38047</c:v>
                      </c:pt>
                      <c:pt idx="51">
                        <c:v>38078</c:v>
                      </c:pt>
                      <c:pt idx="52">
                        <c:v>38108</c:v>
                      </c:pt>
                      <c:pt idx="53">
                        <c:v>38139</c:v>
                      </c:pt>
                      <c:pt idx="54">
                        <c:v>38169</c:v>
                      </c:pt>
                      <c:pt idx="55">
                        <c:v>38200</c:v>
                      </c:pt>
                      <c:pt idx="56">
                        <c:v>38231</c:v>
                      </c:pt>
                      <c:pt idx="57">
                        <c:v>38261</c:v>
                      </c:pt>
                      <c:pt idx="58">
                        <c:v>38292</c:v>
                      </c:pt>
                      <c:pt idx="59">
                        <c:v>38322</c:v>
                      </c:pt>
                      <c:pt idx="60">
                        <c:v>38353</c:v>
                      </c:pt>
                      <c:pt idx="61">
                        <c:v>38384</c:v>
                      </c:pt>
                      <c:pt idx="62">
                        <c:v>38412</c:v>
                      </c:pt>
                      <c:pt idx="63">
                        <c:v>38443</c:v>
                      </c:pt>
                      <c:pt idx="64">
                        <c:v>38473</c:v>
                      </c:pt>
                      <c:pt idx="65">
                        <c:v>38504</c:v>
                      </c:pt>
                      <c:pt idx="66">
                        <c:v>38534</c:v>
                      </c:pt>
                      <c:pt idx="67">
                        <c:v>38565</c:v>
                      </c:pt>
                      <c:pt idx="68">
                        <c:v>38596</c:v>
                      </c:pt>
                      <c:pt idx="69">
                        <c:v>38626</c:v>
                      </c:pt>
                      <c:pt idx="70">
                        <c:v>38657</c:v>
                      </c:pt>
                      <c:pt idx="71">
                        <c:v>38687</c:v>
                      </c:pt>
                      <c:pt idx="72">
                        <c:v>38718</c:v>
                      </c:pt>
                      <c:pt idx="73">
                        <c:v>38749</c:v>
                      </c:pt>
                      <c:pt idx="74">
                        <c:v>38777</c:v>
                      </c:pt>
                      <c:pt idx="75">
                        <c:v>38808</c:v>
                      </c:pt>
                      <c:pt idx="76">
                        <c:v>38838</c:v>
                      </c:pt>
                      <c:pt idx="77">
                        <c:v>38869</c:v>
                      </c:pt>
                      <c:pt idx="78">
                        <c:v>38899</c:v>
                      </c:pt>
                      <c:pt idx="79">
                        <c:v>38930</c:v>
                      </c:pt>
                      <c:pt idx="80">
                        <c:v>38961</c:v>
                      </c:pt>
                      <c:pt idx="81">
                        <c:v>38991</c:v>
                      </c:pt>
                      <c:pt idx="82">
                        <c:v>39022</c:v>
                      </c:pt>
                      <c:pt idx="83">
                        <c:v>39052</c:v>
                      </c:pt>
                      <c:pt idx="84">
                        <c:v>39083</c:v>
                      </c:pt>
                      <c:pt idx="85">
                        <c:v>39114</c:v>
                      </c:pt>
                      <c:pt idx="86">
                        <c:v>39142</c:v>
                      </c:pt>
                      <c:pt idx="87">
                        <c:v>39173</c:v>
                      </c:pt>
                      <c:pt idx="88">
                        <c:v>39203</c:v>
                      </c:pt>
                      <c:pt idx="89">
                        <c:v>39234</c:v>
                      </c:pt>
                      <c:pt idx="90">
                        <c:v>39264</c:v>
                      </c:pt>
                      <c:pt idx="91">
                        <c:v>39295</c:v>
                      </c:pt>
                      <c:pt idx="92">
                        <c:v>39326</c:v>
                      </c:pt>
                      <c:pt idx="93">
                        <c:v>39356</c:v>
                      </c:pt>
                      <c:pt idx="94">
                        <c:v>39387</c:v>
                      </c:pt>
                      <c:pt idx="95">
                        <c:v>39417</c:v>
                      </c:pt>
                      <c:pt idx="96">
                        <c:v>39448</c:v>
                      </c:pt>
                      <c:pt idx="97">
                        <c:v>39479</c:v>
                      </c:pt>
                      <c:pt idx="98">
                        <c:v>39508</c:v>
                      </c:pt>
                      <c:pt idx="99">
                        <c:v>39539</c:v>
                      </c:pt>
                      <c:pt idx="100">
                        <c:v>39569</c:v>
                      </c:pt>
                      <c:pt idx="101">
                        <c:v>39600</c:v>
                      </c:pt>
                      <c:pt idx="102">
                        <c:v>39630</c:v>
                      </c:pt>
                      <c:pt idx="103">
                        <c:v>39661</c:v>
                      </c:pt>
                      <c:pt idx="104">
                        <c:v>39692</c:v>
                      </c:pt>
                      <c:pt idx="105">
                        <c:v>39722</c:v>
                      </c:pt>
                      <c:pt idx="106">
                        <c:v>39753</c:v>
                      </c:pt>
                      <c:pt idx="107">
                        <c:v>39783</c:v>
                      </c:pt>
                      <c:pt idx="108">
                        <c:v>39814</c:v>
                      </c:pt>
                      <c:pt idx="109">
                        <c:v>39845</c:v>
                      </c:pt>
                      <c:pt idx="110">
                        <c:v>39873</c:v>
                      </c:pt>
                      <c:pt idx="111">
                        <c:v>39904</c:v>
                      </c:pt>
                      <c:pt idx="112">
                        <c:v>39934</c:v>
                      </c:pt>
                      <c:pt idx="113">
                        <c:v>39965</c:v>
                      </c:pt>
                      <c:pt idx="114">
                        <c:v>39995</c:v>
                      </c:pt>
                      <c:pt idx="115">
                        <c:v>40026</c:v>
                      </c:pt>
                      <c:pt idx="116">
                        <c:v>40057</c:v>
                      </c:pt>
                      <c:pt idx="117">
                        <c:v>40087</c:v>
                      </c:pt>
                      <c:pt idx="118">
                        <c:v>40118</c:v>
                      </c:pt>
                      <c:pt idx="119">
                        <c:v>40148</c:v>
                      </c:pt>
                      <c:pt idx="120">
                        <c:v>40179</c:v>
                      </c:pt>
                      <c:pt idx="121">
                        <c:v>40210</c:v>
                      </c:pt>
                      <c:pt idx="122">
                        <c:v>40238</c:v>
                      </c:pt>
                      <c:pt idx="123">
                        <c:v>40269</c:v>
                      </c:pt>
                      <c:pt idx="124">
                        <c:v>40299</c:v>
                      </c:pt>
                      <c:pt idx="125">
                        <c:v>40330</c:v>
                      </c:pt>
                      <c:pt idx="126">
                        <c:v>40360</c:v>
                      </c:pt>
                      <c:pt idx="127">
                        <c:v>40391</c:v>
                      </c:pt>
                      <c:pt idx="128">
                        <c:v>40422</c:v>
                      </c:pt>
                      <c:pt idx="129">
                        <c:v>40452</c:v>
                      </c:pt>
                      <c:pt idx="130">
                        <c:v>40483</c:v>
                      </c:pt>
                      <c:pt idx="131">
                        <c:v>40513</c:v>
                      </c:pt>
                      <c:pt idx="132">
                        <c:v>40544</c:v>
                      </c:pt>
                      <c:pt idx="133">
                        <c:v>40575</c:v>
                      </c:pt>
                      <c:pt idx="134">
                        <c:v>40603</c:v>
                      </c:pt>
                      <c:pt idx="135">
                        <c:v>40634</c:v>
                      </c:pt>
                      <c:pt idx="136">
                        <c:v>40664</c:v>
                      </c:pt>
                      <c:pt idx="137">
                        <c:v>40695</c:v>
                      </c:pt>
                      <c:pt idx="138">
                        <c:v>40725</c:v>
                      </c:pt>
                      <c:pt idx="139">
                        <c:v>40756</c:v>
                      </c:pt>
                      <c:pt idx="140">
                        <c:v>40787</c:v>
                      </c:pt>
                      <c:pt idx="141">
                        <c:v>40817</c:v>
                      </c:pt>
                      <c:pt idx="142">
                        <c:v>40848</c:v>
                      </c:pt>
                      <c:pt idx="143">
                        <c:v>40878</c:v>
                      </c:pt>
                      <c:pt idx="144">
                        <c:v>40909</c:v>
                      </c:pt>
                      <c:pt idx="145">
                        <c:v>40940</c:v>
                      </c:pt>
                      <c:pt idx="146">
                        <c:v>40969</c:v>
                      </c:pt>
                      <c:pt idx="147">
                        <c:v>41000</c:v>
                      </c:pt>
                      <c:pt idx="148">
                        <c:v>41030</c:v>
                      </c:pt>
                      <c:pt idx="149">
                        <c:v>41061</c:v>
                      </c:pt>
                      <c:pt idx="150">
                        <c:v>41091</c:v>
                      </c:pt>
                      <c:pt idx="151">
                        <c:v>41122</c:v>
                      </c:pt>
                      <c:pt idx="152">
                        <c:v>41153</c:v>
                      </c:pt>
                      <c:pt idx="153">
                        <c:v>41183</c:v>
                      </c:pt>
                      <c:pt idx="154">
                        <c:v>41214</c:v>
                      </c:pt>
                      <c:pt idx="155">
                        <c:v>41244</c:v>
                      </c:pt>
                      <c:pt idx="156">
                        <c:v>41275</c:v>
                      </c:pt>
                      <c:pt idx="157">
                        <c:v>41306</c:v>
                      </c:pt>
                      <c:pt idx="158">
                        <c:v>41334</c:v>
                      </c:pt>
                      <c:pt idx="159">
                        <c:v>41365</c:v>
                      </c:pt>
                      <c:pt idx="160">
                        <c:v>41395</c:v>
                      </c:pt>
                      <c:pt idx="161">
                        <c:v>41426</c:v>
                      </c:pt>
                      <c:pt idx="162">
                        <c:v>41456</c:v>
                      </c:pt>
                      <c:pt idx="163">
                        <c:v>41487</c:v>
                      </c:pt>
                      <c:pt idx="164">
                        <c:v>41518</c:v>
                      </c:pt>
                      <c:pt idx="165">
                        <c:v>41548</c:v>
                      </c:pt>
                      <c:pt idx="166">
                        <c:v>41579</c:v>
                      </c:pt>
                      <c:pt idx="167">
                        <c:v>41609</c:v>
                      </c:pt>
                      <c:pt idx="168">
                        <c:v>41640</c:v>
                      </c:pt>
                      <c:pt idx="169">
                        <c:v>41671</c:v>
                      </c:pt>
                      <c:pt idx="170">
                        <c:v>41699</c:v>
                      </c:pt>
                      <c:pt idx="171">
                        <c:v>41730</c:v>
                      </c:pt>
                      <c:pt idx="172">
                        <c:v>41760</c:v>
                      </c:pt>
                      <c:pt idx="173">
                        <c:v>41791</c:v>
                      </c:pt>
                      <c:pt idx="174">
                        <c:v>41821</c:v>
                      </c:pt>
                      <c:pt idx="175">
                        <c:v>41852</c:v>
                      </c:pt>
                      <c:pt idx="176">
                        <c:v>41883</c:v>
                      </c:pt>
                      <c:pt idx="177">
                        <c:v>41913</c:v>
                      </c:pt>
                      <c:pt idx="178">
                        <c:v>41944</c:v>
                      </c:pt>
                      <c:pt idx="179">
                        <c:v>41974</c:v>
                      </c:pt>
                      <c:pt idx="180">
                        <c:v>42005</c:v>
                      </c:pt>
                      <c:pt idx="181">
                        <c:v>42036</c:v>
                      </c:pt>
                      <c:pt idx="182">
                        <c:v>42064</c:v>
                      </c:pt>
                      <c:pt idx="183">
                        <c:v>42095</c:v>
                      </c:pt>
                      <c:pt idx="184">
                        <c:v>42125</c:v>
                      </c:pt>
                      <c:pt idx="185">
                        <c:v>42156</c:v>
                      </c:pt>
                      <c:pt idx="186">
                        <c:v>42186</c:v>
                      </c:pt>
                      <c:pt idx="187">
                        <c:v>42217</c:v>
                      </c:pt>
                      <c:pt idx="188">
                        <c:v>42248</c:v>
                      </c:pt>
                      <c:pt idx="189">
                        <c:v>42278</c:v>
                      </c:pt>
                      <c:pt idx="190">
                        <c:v>42309</c:v>
                      </c:pt>
                      <c:pt idx="191">
                        <c:v>42339</c:v>
                      </c:pt>
                      <c:pt idx="192">
                        <c:v>42370</c:v>
                      </c:pt>
                      <c:pt idx="193">
                        <c:v>42401</c:v>
                      </c:pt>
                      <c:pt idx="194">
                        <c:v>42430</c:v>
                      </c:pt>
                      <c:pt idx="195">
                        <c:v>42461</c:v>
                      </c:pt>
                      <c:pt idx="196">
                        <c:v>42491</c:v>
                      </c:pt>
                      <c:pt idx="197">
                        <c:v>42522</c:v>
                      </c:pt>
                      <c:pt idx="198">
                        <c:v>42552</c:v>
                      </c:pt>
                      <c:pt idx="199">
                        <c:v>42583</c:v>
                      </c:pt>
                      <c:pt idx="200">
                        <c:v>42614</c:v>
                      </c:pt>
                      <c:pt idx="201">
                        <c:v>42644</c:v>
                      </c:pt>
                      <c:pt idx="202">
                        <c:v>42675</c:v>
                      </c:pt>
                      <c:pt idx="203">
                        <c:v>42705</c:v>
                      </c:pt>
                      <c:pt idx="204">
                        <c:v>42736</c:v>
                      </c:pt>
                      <c:pt idx="205">
                        <c:v>42767</c:v>
                      </c:pt>
                      <c:pt idx="206">
                        <c:v>42795</c:v>
                      </c:pt>
                      <c:pt idx="207">
                        <c:v>42826</c:v>
                      </c:pt>
                      <c:pt idx="208">
                        <c:v>42856</c:v>
                      </c:pt>
                      <c:pt idx="209">
                        <c:v>42887</c:v>
                      </c:pt>
                      <c:pt idx="210">
                        <c:v>42917</c:v>
                      </c:pt>
                      <c:pt idx="211">
                        <c:v>42948</c:v>
                      </c:pt>
                      <c:pt idx="212">
                        <c:v>42979</c:v>
                      </c:pt>
                      <c:pt idx="213">
                        <c:v>43009</c:v>
                      </c:pt>
                      <c:pt idx="214">
                        <c:v>43040</c:v>
                      </c:pt>
                      <c:pt idx="215">
                        <c:v>43070</c:v>
                      </c:pt>
                      <c:pt idx="216">
                        <c:v>43101</c:v>
                      </c:pt>
                      <c:pt idx="217">
                        <c:v>43132</c:v>
                      </c:pt>
                      <c:pt idx="218">
                        <c:v>43160</c:v>
                      </c:pt>
                      <c:pt idx="219">
                        <c:v>43191</c:v>
                      </c:pt>
                      <c:pt idx="220">
                        <c:v>43221</c:v>
                      </c:pt>
                      <c:pt idx="221">
                        <c:v>43252</c:v>
                      </c:pt>
                      <c:pt idx="222">
                        <c:v>43282</c:v>
                      </c:pt>
                      <c:pt idx="223">
                        <c:v>43313</c:v>
                      </c:pt>
                      <c:pt idx="224">
                        <c:v>43344</c:v>
                      </c:pt>
                      <c:pt idx="225">
                        <c:v>43374</c:v>
                      </c:pt>
                      <c:pt idx="226">
                        <c:v>43405</c:v>
                      </c:pt>
                      <c:pt idx="227">
                        <c:v>43435</c:v>
                      </c:pt>
                      <c:pt idx="228">
                        <c:v>43466</c:v>
                      </c:pt>
                      <c:pt idx="229">
                        <c:v>43497</c:v>
                      </c:pt>
                      <c:pt idx="230">
                        <c:v>43525</c:v>
                      </c:pt>
                      <c:pt idx="231">
                        <c:v>43556</c:v>
                      </c:pt>
                      <c:pt idx="232">
                        <c:v>43586</c:v>
                      </c:pt>
                      <c:pt idx="233">
                        <c:v>43617</c:v>
                      </c:pt>
                      <c:pt idx="234">
                        <c:v>43647</c:v>
                      </c:pt>
                      <c:pt idx="235">
                        <c:v>43678</c:v>
                      </c:pt>
                      <c:pt idx="236">
                        <c:v>43709</c:v>
                      </c:pt>
                      <c:pt idx="237">
                        <c:v>43739</c:v>
                      </c:pt>
                      <c:pt idx="238">
                        <c:v>43770</c:v>
                      </c:pt>
                      <c:pt idx="239">
                        <c:v>43800</c:v>
                      </c:pt>
                      <c:pt idx="240">
                        <c:v>43831</c:v>
                      </c:pt>
                      <c:pt idx="241">
                        <c:v>43862</c:v>
                      </c:pt>
                      <c:pt idx="242">
                        <c:v>43891</c:v>
                      </c:pt>
                      <c:pt idx="243">
                        <c:v>43922</c:v>
                      </c:pt>
                      <c:pt idx="244">
                        <c:v>43952</c:v>
                      </c:pt>
                      <c:pt idx="245">
                        <c:v>43983</c:v>
                      </c:pt>
                      <c:pt idx="246">
                        <c:v>44013</c:v>
                      </c:pt>
                      <c:pt idx="247">
                        <c:v>44044</c:v>
                      </c:pt>
                      <c:pt idx="248">
                        <c:v>44075</c:v>
                      </c:pt>
                      <c:pt idx="249">
                        <c:v>44105</c:v>
                      </c:pt>
                      <c:pt idx="250">
                        <c:v>44136</c:v>
                      </c:pt>
                      <c:pt idx="251">
                        <c:v>44166</c:v>
                      </c:pt>
                      <c:pt idx="252">
                        <c:v>44197</c:v>
                      </c:pt>
                      <c:pt idx="253">
                        <c:v>44228</c:v>
                      </c:pt>
                      <c:pt idx="254">
                        <c:v>44256</c:v>
                      </c:pt>
                      <c:pt idx="255">
                        <c:v>44287</c:v>
                      </c:pt>
                      <c:pt idx="256">
                        <c:v>44317</c:v>
                      </c:pt>
                      <c:pt idx="257">
                        <c:v>44348</c:v>
                      </c:pt>
                      <c:pt idx="258">
                        <c:v>44378</c:v>
                      </c:pt>
                      <c:pt idx="259">
                        <c:v>44409</c:v>
                      </c:pt>
                      <c:pt idx="260">
                        <c:v>44440</c:v>
                      </c:pt>
                      <c:pt idx="261">
                        <c:v>44470</c:v>
                      </c:pt>
                      <c:pt idx="262">
                        <c:v>44501</c:v>
                      </c:pt>
                      <c:pt idx="263">
                        <c:v>44531</c:v>
                      </c:pt>
                      <c:pt idx="264">
                        <c:v>44562</c:v>
                      </c:pt>
                      <c:pt idx="265">
                        <c:v>44593</c:v>
                      </c:pt>
                      <c:pt idx="266">
                        <c:v>44621</c:v>
                      </c:pt>
                      <c:pt idx="267">
                        <c:v>44652</c:v>
                      </c:pt>
                      <c:pt idx="268">
                        <c:v>44682</c:v>
                      </c:pt>
                      <c:pt idx="269">
                        <c:v>44713</c:v>
                      </c:pt>
                      <c:pt idx="270">
                        <c:v>44743</c:v>
                      </c:pt>
                      <c:pt idx="271">
                        <c:v>44774</c:v>
                      </c:pt>
                      <c:pt idx="272">
                        <c:v>44805</c:v>
                      </c:pt>
                      <c:pt idx="273">
                        <c:v>44835</c:v>
                      </c:pt>
                      <c:pt idx="274">
                        <c:v>44866</c:v>
                      </c:pt>
                      <c:pt idx="275">
                        <c:v>44896</c:v>
                      </c:pt>
                      <c:pt idx="276">
                        <c:v>44927</c:v>
                      </c:pt>
                      <c:pt idx="277">
                        <c:v>44958</c:v>
                      </c:pt>
                      <c:pt idx="278">
                        <c:v>44986</c:v>
                      </c:pt>
                      <c:pt idx="279">
                        <c:v>45017</c:v>
                      </c:pt>
                      <c:pt idx="280">
                        <c:v>45047</c:v>
                      </c:pt>
                      <c:pt idx="281">
                        <c:v>45078</c:v>
                      </c:pt>
                      <c:pt idx="282">
                        <c:v>45108</c:v>
                      </c:pt>
                      <c:pt idx="283">
                        <c:v>45139</c:v>
                      </c:pt>
                      <c:pt idx="284">
                        <c:v>45170</c:v>
                      </c:pt>
                      <c:pt idx="285">
                        <c:v>45200</c:v>
                      </c:pt>
                      <c:pt idx="286">
                        <c:v>45231</c:v>
                      </c:pt>
                      <c:pt idx="287">
                        <c:v>45261</c:v>
                      </c:pt>
                      <c:pt idx="288">
                        <c:v>45292</c:v>
                      </c:pt>
                      <c:pt idx="289">
                        <c:v>45323</c:v>
                      </c:pt>
                      <c:pt idx="290">
                        <c:v>45352</c:v>
                      </c:pt>
                      <c:pt idx="291">
                        <c:v>45383</c:v>
                      </c:pt>
                      <c:pt idx="292">
                        <c:v>45413</c:v>
                      </c:pt>
                      <c:pt idx="293">
                        <c:v>45444</c:v>
                      </c:pt>
                      <c:pt idx="294">
                        <c:v>45474</c:v>
                      </c:pt>
                      <c:pt idx="295">
                        <c:v>45505</c:v>
                      </c:pt>
                      <c:pt idx="296">
                        <c:v>45536</c:v>
                      </c:pt>
                      <c:pt idx="297">
                        <c:v>45566</c:v>
                      </c:pt>
                      <c:pt idx="298">
                        <c:v>45597</c:v>
                      </c:pt>
                      <c:pt idx="299">
                        <c:v>45627</c:v>
                      </c:pt>
                      <c:pt idx="300">
                        <c:v>45658</c:v>
                      </c:pt>
                      <c:pt idx="301">
                        <c:v>45689</c:v>
                      </c:pt>
                      <c:pt idx="302">
                        <c:v>45717</c:v>
                      </c:pt>
                      <c:pt idx="303">
                        <c:v>45748</c:v>
                      </c:pt>
                      <c:pt idx="304">
                        <c:v>45778</c:v>
                      </c:pt>
                      <c:pt idx="305">
                        <c:v>45809</c:v>
                      </c:pt>
                      <c:pt idx="306">
                        <c:v>45839</c:v>
                      </c:pt>
                      <c:pt idx="307">
                        <c:v>45870</c:v>
                      </c:pt>
                      <c:pt idx="308">
                        <c:v>45901</c:v>
                      </c:pt>
                      <c:pt idx="309">
                        <c:v>45931</c:v>
                      </c:pt>
                      <c:pt idx="310">
                        <c:v>45962</c:v>
                      </c:pt>
                      <c:pt idx="311">
                        <c:v>45992</c:v>
                      </c:pt>
                      <c:pt idx="312">
                        <c:v>46023</c:v>
                      </c:pt>
                      <c:pt idx="313">
                        <c:v>46054</c:v>
                      </c:pt>
                      <c:pt idx="314">
                        <c:v>46082</c:v>
                      </c:pt>
                      <c:pt idx="315">
                        <c:v>46113</c:v>
                      </c:pt>
                      <c:pt idx="316">
                        <c:v>46143</c:v>
                      </c:pt>
                      <c:pt idx="317">
                        <c:v>46174</c:v>
                      </c:pt>
                      <c:pt idx="318">
                        <c:v>46204</c:v>
                      </c:pt>
                      <c:pt idx="319">
                        <c:v>46235</c:v>
                      </c:pt>
                      <c:pt idx="320">
                        <c:v>46266</c:v>
                      </c:pt>
                      <c:pt idx="321">
                        <c:v>46296</c:v>
                      </c:pt>
                      <c:pt idx="322">
                        <c:v>46327</c:v>
                      </c:pt>
                      <c:pt idx="323">
                        <c:v>46357</c:v>
                      </c:pt>
                      <c:pt idx="324">
                        <c:v>46388</c:v>
                      </c:pt>
                      <c:pt idx="325">
                        <c:v>46419</c:v>
                      </c:pt>
                      <c:pt idx="326">
                        <c:v>46447</c:v>
                      </c:pt>
                      <c:pt idx="327">
                        <c:v>46478</c:v>
                      </c:pt>
                      <c:pt idx="328">
                        <c:v>46508</c:v>
                      </c:pt>
                      <c:pt idx="329">
                        <c:v>46539</c:v>
                      </c:pt>
                      <c:pt idx="330">
                        <c:v>46569</c:v>
                      </c:pt>
                      <c:pt idx="331">
                        <c:v>46600</c:v>
                      </c:pt>
                      <c:pt idx="332">
                        <c:v>46631</c:v>
                      </c:pt>
                      <c:pt idx="333">
                        <c:v>46661</c:v>
                      </c:pt>
                      <c:pt idx="334">
                        <c:v>46692</c:v>
                      </c:pt>
                      <c:pt idx="335">
                        <c:v>46722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'Gráfico 2.5. Panel B'!$D$2:$D$1898</c15:sqref>
                        </c15:formulaRef>
                      </c:ext>
                    </c:extLst>
                    <c:numCache>
                      <c:formatCode>General</c:formatCode>
                      <c:ptCount val="1897"/>
                      <c:pt idx="311" formatCode="0.0">
                        <c:v>14.923917029534801</c:v>
                      </c:pt>
                      <c:pt idx="312" formatCode="0.0">
                        <c:v>14.956767778684201</c:v>
                      </c:pt>
                      <c:pt idx="313" formatCode="0.0">
                        <c:v>14.989618527833601</c:v>
                      </c:pt>
                      <c:pt idx="314" formatCode="0.0">
                        <c:v>15.022469276983001</c:v>
                      </c:pt>
                      <c:pt idx="315" formatCode="0.0">
                        <c:v>14.865201799976401</c:v>
                      </c:pt>
                      <c:pt idx="316" formatCode="0.0">
                        <c:v>14.7079343229698</c:v>
                      </c:pt>
                      <c:pt idx="317" formatCode="0.0">
                        <c:v>14.5506668459632</c:v>
                      </c:pt>
                      <c:pt idx="318" formatCode="0.0">
                        <c:v>14.580670539085034</c:v>
                      </c:pt>
                      <c:pt idx="319" formatCode="0.0">
                        <c:v>14.610674232206867</c:v>
                      </c:pt>
                      <c:pt idx="320" formatCode="0.0">
                        <c:v>14.640677925328699</c:v>
                      </c:pt>
                      <c:pt idx="321" formatCode="0.0">
                        <c:v>14.584365504422532</c:v>
                      </c:pt>
                      <c:pt idx="322" formatCode="0.0">
                        <c:v>14.528053083516365</c:v>
                      </c:pt>
                      <c:pt idx="323" formatCode="0.0">
                        <c:v>14.471740662610198</c:v>
                      </c:pt>
                      <c:pt idx="324" formatCode="0.0">
                        <c:v>14.515682705217865</c:v>
                      </c:pt>
                      <c:pt idx="325" formatCode="0.0">
                        <c:v>14.559624747825531</c:v>
                      </c:pt>
                      <c:pt idx="326" formatCode="0.0">
                        <c:v>14.603566790433197</c:v>
                      </c:pt>
                      <c:pt idx="327" formatCode="0.0">
                        <c:v>14.655290585550331</c:v>
                      </c:pt>
                      <c:pt idx="328" formatCode="0.0">
                        <c:v>14.707014380667465</c:v>
                      </c:pt>
                      <c:pt idx="329" formatCode="0.0">
                        <c:v>14.758738175784599</c:v>
                      </c:pt>
                      <c:pt idx="330" formatCode="0.0">
                        <c:v>14.71452548166053</c:v>
                      </c:pt>
                      <c:pt idx="331" formatCode="0.0">
                        <c:v>14.670312787536464</c:v>
                      </c:pt>
                      <c:pt idx="332" formatCode="0.0">
                        <c:v>14.626100093412397</c:v>
                      </c:pt>
                      <c:pt idx="333" formatCode="0.0">
                        <c:v>14.595730214422897</c:v>
                      </c:pt>
                      <c:pt idx="334" formatCode="0.0">
                        <c:v>14.565360335433397</c:v>
                      </c:pt>
                      <c:pt idx="335" formatCode="0.0">
                        <c:v>14.534990456443897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C240-4648-866D-77EEEC98788A}"/>
                  </c:ext>
                </c:extLst>
              </c15:ser>
            </c15:filteredLineSeries>
          </c:ext>
        </c:extLst>
      </c:lineChart>
      <c:dateAx>
        <c:axId val="295808768"/>
        <c:scaling>
          <c:orientation val="minMax"/>
          <c:min val="42339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295809328"/>
        <c:crosses val="autoZero"/>
        <c:auto val="1"/>
        <c:lblOffset val="100"/>
        <c:baseTimeUnit val="months"/>
        <c:majorUnit val="24"/>
        <c:majorTimeUnit val="months"/>
      </c:dateAx>
      <c:valAx>
        <c:axId val="295809328"/>
        <c:scaling>
          <c:orientation val="minMax"/>
          <c:max val="18"/>
          <c:min val="4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9.2329263113790534E-3"/>
              <c:y val="1.34091994477930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ES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29580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1100">
          <a:latin typeface="Times" panose="02020603050405020304" pitchFamily="18" charset="0"/>
          <a:cs typeface="Times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28629856850713E-2"/>
          <c:y val="0.10998837685301985"/>
          <c:w val="0.92281825527009365"/>
          <c:h val="0.728656704468501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'2.6.A'!$B$3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strRef>
              <c:f>'2.6.A'!$C$2:$D$2</c:f>
              <c:strCache>
                <c:ptCount val="2"/>
                <c:pt idx="0">
                  <c:v>dic-25</c:v>
                </c:pt>
                <c:pt idx="1">
                  <c:v>Adverso</c:v>
                </c:pt>
              </c:strCache>
            </c:strRef>
          </c:cat>
          <c:val>
            <c:numRef>
              <c:f>'2.6.A'!$C$3:$D$3</c:f>
              <c:numCache>
                <c:formatCode>General</c:formatCode>
                <c:ptCount val="2"/>
                <c:pt idx="0">
                  <c:v>0</c:v>
                </c:pt>
                <c:pt idx="1">
                  <c:v>21.084060309418597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E1-4EDF-A78C-17C925160ABC}"/>
            </c:ext>
          </c:extLst>
        </c:ser>
        <c:ser>
          <c:idx val="1"/>
          <c:order val="1"/>
          <c:tx>
            <c:strRef>
              <c:f>'2.6.A'!$B$4</c:f>
              <c:strCache>
                <c:ptCount val="1"/>
                <c:pt idx="0">
                  <c:v>9,0% - 10,0%</c:v>
                </c:pt>
              </c:strCache>
            </c:strRef>
          </c:tx>
          <c:spPr>
            <a:solidFill>
              <a:srgbClr val="EDB400"/>
            </a:solidFill>
            <a:ln>
              <a:solidFill>
                <a:srgbClr val="EDB400"/>
              </a:solidFill>
            </a:ln>
            <a:effectLst/>
          </c:spPr>
          <c:invertIfNegative val="0"/>
          <c:cat>
            <c:strRef>
              <c:f>'2.6.A'!$C$2:$D$2</c:f>
              <c:strCache>
                <c:ptCount val="2"/>
                <c:pt idx="0">
                  <c:v>dic-25</c:v>
                </c:pt>
                <c:pt idx="1">
                  <c:v>Adverso</c:v>
                </c:pt>
              </c:strCache>
            </c:strRef>
          </c:cat>
          <c:val>
            <c:numRef>
              <c:f>'2.6.A'!$C$4:$D$4</c:f>
              <c:numCache>
                <c:formatCode>General</c:formatCode>
                <c:ptCount val="2"/>
                <c:pt idx="0">
                  <c:v>0</c:v>
                </c:pt>
                <c:pt idx="1">
                  <c:v>15.238642991555887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E1-4EDF-A78C-17C925160ABC}"/>
            </c:ext>
          </c:extLst>
        </c:ser>
        <c:ser>
          <c:idx val="2"/>
          <c:order val="2"/>
          <c:tx>
            <c:strRef>
              <c:f>'2.6.A'!$B$5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  <a:effectLst/>
          </c:spPr>
          <c:invertIfNegative val="0"/>
          <c:cat>
            <c:strRef>
              <c:f>'2.6.A'!$C$2:$D$2</c:f>
              <c:strCache>
                <c:ptCount val="2"/>
                <c:pt idx="0">
                  <c:v>dic-25</c:v>
                </c:pt>
                <c:pt idx="1">
                  <c:v>Adverso</c:v>
                </c:pt>
              </c:strCache>
            </c:strRef>
          </c:cat>
          <c:val>
            <c:numRef>
              <c:f>'2.6.A'!$C$5:$D$5</c:f>
              <c:numCache>
                <c:formatCode>General</c:formatCode>
                <c:ptCount val="2"/>
                <c:pt idx="0">
                  <c:v>6.4979751455897929</c:v>
                </c:pt>
                <c:pt idx="1">
                  <c:v>2.5475742325076043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E1-4EDF-A78C-17C925160ABC}"/>
            </c:ext>
          </c:extLst>
        </c:ser>
        <c:ser>
          <c:idx val="3"/>
          <c:order val="3"/>
          <c:tx>
            <c:strRef>
              <c:f>'2.6.A'!$B$6</c:f>
              <c:strCache>
                <c:ptCount val="1"/>
                <c:pt idx="0">
                  <c:v>12,0% - 15,0%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'2.6.A'!$C$2:$D$2</c:f>
              <c:strCache>
                <c:ptCount val="2"/>
                <c:pt idx="0">
                  <c:v>dic-25</c:v>
                </c:pt>
                <c:pt idx="1">
                  <c:v>Adverso</c:v>
                </c:pt>
              </c:strCache>
            </c:strRef>
          </c:cat>
          <c:val>
            <c:numRef>
              <c:f>'2.6.A'!$C$6:$D$6</c:f>
              <c:numCache>
                <c:formatCode>General</c:formatCode>
                <c:ptCount val="2"/>
                <c:pt idx="0">
                  <c:v>51.654169581279568</c:v>
                </c:pt>
                <c:pt idx="1">
                  <c:v>12.566778496450235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E1-4EDF-A78C-17C925160ABC}"/>
            </c:ext>
          </c:extLst>
        </c:ser>
        <c:ser>
          <c:idx val="4"/>
          <c:order val="4"/>
          <c:tx>
            <c:strRef>
              <c:f>'2.6.A'!$B$7</c:f>
              <c:strCache>
                <c:ptCount val="1"/>
                <c:pt idx="0">
                  <c:v>15,0% - 20,0%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'2.6.A'!$C$2:$D$2</c:f>
              <c:strCache>
                <c:ptCount val="2"/>
                <c:pt idx="0">
                  <c:v>dic-25</c:v>
                </c:pt>
                <c:pt idx="1">
                  <c:v>Adverso</c:v>
                </c:pt>
              </c:strCache>
            </c:strRef>
          </c:cat>
          <c:val>
            <c:numRef>
              <c:f>'2.6.A'!$C$7:$D$7</c:f>
              <c:numCache>
                <c:formatCode>General</c:formatCode>
                <c:ptCount val="2"/>
                <c:pt idx="0">
                  <c:v>38.190593814174676</c:v>
                </c:pt>
                <c:pt idx="1">
                  <c:v>44.755307338996047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E1-4EDF-A78C-17C925160ABC}"/>
            </c:ext>
          </c:extLst>
        </c:ser>
        <c:ser>
          <c:idx val="5"/>
          <c:order val="5"/>
          <c:tx>
            <c:strRef>
              <c:f>'2.6.A'!$B$8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C3A572"/>
            </a:solidFill>
            <a:ln>
              <a:noFill/>
            </a:ln>
            <a:effectLst/>
          </c:spPr>
          <c:invertIfNegative val="0"/>
          <c:cat>
            <c:strRef>
              <c:f>'2.6.A'!$C$2:$D$2</c:f>
              <c:strCache>
                <c:ptCount val="2"/>
                <c:pt idx="0">
                  <c:v>dic-25</c:v>
                </c:pt>
                <c:pt idx="1">
                  <c:v>Adverso</c:v>
                </c:pt>
              </c:strCache>
            </c:strRef>
          </c:cat>
          <c:val>
            <c:numRef>
              <c:f>'2.6.A'!$C$8:$D$8</c:f>
              <c:numCache>
                <c:formatCode>General</c:formatCode>
                <c:ptCount val="2"/>
                <c:pt idx="0">
                  <c:v>3.6552879270832084</c:v>
                </c:pt>
                <c:pt idx="1">
                  <c:v>3.8076366310716208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E1-4EDF-A78C-17C925160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273072"/>
        <c:axId val="105278672"/>
      </c:barChart>
      <c:catAx>
        <c:axId val="105273072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ES"/>
          </a:p>
        </c:txPr>
        <c:crossAx val="105278672"/>
        <c:crosses val="autoZero"/>
        <c:auto val="0"/>
        <c:lblAlgn val="ctr"/>
        <c:lblOffset val="100"/>
        <c:noMultiLvlLbl val="0"/>
      </c:catAx>
      <c:valAx>
        <c:axId val="105278672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 de</a:t>
                </a:r>
                <a:r>
                  <a:rPr lang="es-CO" b="1" baseline="0"/>
                  <a:t> cartera dic-2025</a:t>
                </a:r>
                <a:r>
                  <a:rPr lang="es-CO" b="1"/>
                  <a:t>)</a:t>
                </a:r>
              </a:p>
            </c:rich>
          </c:tx>
          <c:layout>
            <c:manualLayout>
              <c:xMode val="edge"/>
              <c:yMode val="edge"/>
              <c:x val="1.4381635131429467E-3"/>
              <c:y val="0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ES"/>
          </a:p>
        </c:txPr>
        <c:crossAx val="1052730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723008416808329E-2"/>
          <c:y val="9.4907531371258708E-2"/>
          <c:w val="0.88521951578482594"/>
          <c:h val="0.80788655584718572"/>
        </c:manualLayout>
      </c:layout>
      <c:barChart>
        <c:barDir val="col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'2.6.B'!$H$12:$I$12</c:f>
                <c:numCache>
                  <c:formatCode>General</c:formatCode>
                  <c:ptCount val="2"/>
                  <c:pt idx="0">
                    <c:v>1.5092811456116504</c:v>
                  </c:pt>
                  <c:pt idx="1">
                    <c:v>5.9077161654773747</c:v>
                  </c:pt>
                </c:numCache>
              </c:numRef>
            </c:minus>
            <c:spPr>
              <a:noFill/>
              <a:ln w="15875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'2.6.B'!$H$9:$I$9</c:f>
              <c:numCache>
                <c:formatCode>General</c:formatCode>
                <c:ptCount val="2"/>
                <c:pt idx="0">
                  <c:v>13.049503587593451</c:v>
                </c:pt>
                <c:pt idx="1">
                  <c:v>16.734783605545374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'2.6.B'!$H$3:$I$3</c15:sqref>
                        </c15:formulaRef>
                      </c:ext>
                    </c:extLst>
                    <c:strCache>
                      <c:ptCount val="2"/>
                      <c:pt idx="0">
                        <c:v>Alerta</c:v>
                      </c:pt>
                      <c:pt idx="1">
                        <c:v>Resilientes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6393-4E6D-B2B0-F0819100E97A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E0000">
                  <a:alpha val="50000"/>
                </a:srgbClr>
              </a:solidFill>
              <a:ln w="15875">
                <a:solidFill>
                  <a:srgbClr val="9E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6393-4E6D-B2B0-F0819100E97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alpha val="50000"/>
                </a:schemeClr>
              </a:solidFill>
              <a:ln w="15875"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6393-4E6D-B2B0-F0819100E97A}"/>
              </c:ext>
            </c:extLst>
          </c:dPt>
          <c:val>
            <c:numRef>
              <c:f>'2.6.B'!$H$10:$I$10</c:f>
              <c:numCache>
                <c:formatCode>General</c:formatCode>
                <c:ptCount val="2"/>
                <c:pt idx="0">
                  <c:v>1.5555842702423011</c:v>
                </c:pt>
                <c:pt idx="1">
                  <c:v>3.1468483488431254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'2.6.B'!$H$3:$I$3</c15:sqref>
                        </c15:formulaRef>
                      </c:ext>
                    </c:extLst>
                    <c:strCache>
                      <c:ptCount val="2"/>
                      <c:pt idx="0">
                        <c:v>Alerta</c:v>
                      </c:pt>
                      <c:pt idx="1">
                        <c:v>Resilientes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5-6393-4E6D-B2B0-F0819100E97A}"/>
            </c:ext>
          </c:extLst>
        </c:ser>
        <c:ser>
          <c:idx val="2"/>
          <c:order val="2"/>
          <c:spPr>
            <a:solidFill>
              <a:schemeClr val="accent1">
                <a:alpha val="50000"/>
              </a:schemeClr>
            </a:solidFill>
            <a:ln w="15875">
              <a:solidFill>
                <a:schemeClr val="accen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E0000">
                  <a:alpha val="50000"/>
                </a:srgbClr>
              </a:solidFill>
              <a:ln w="15875">
                <a:solidFill>
                  <a:srgbClr val="9E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393-4E6D-B2B0-F0819100E97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alpha val="50000"/>
                </a:schemeClr>
              </a:solidFill>
              <a:ln w="15875"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393-4E6D-B2B0-F0819100E97A}"/>
              </c:ext>
            </c:extLst>
          </c:dPt>
          <c:errBars>
            <c:errBarType val="plus"/>
            <c:errValType val="cust"/>
            <c:noEndCap val="0"/>
            <c:plus>
              <c:numRef>
                <c:f>'2.6.B'!$H$13:$I$13</c:f>
                <c:numCache>
                  <c:formatCode>General</c:formatCode>
                  <c:ptCount val="2"/>
                  <c:pt idx="0">
                    <c:v>10.373545666347699</c:v>
                  </c:pt>
                  <c:pt idx="1">
                    <c:v>64.621602304328889</c:v>
                  </c:pt>
                </c:numCache>
              </c:numRef>
            </c:plus>
            <c:minus>
              <c:numRef>
                <c:f>'2.6.B'!$H$12:$I$12</c:f>
                <c:numCache>
                  <c:formatCode>General</c:formatCode>
                  <c:ptCount val="2"/>
                  <c:pt idx="0">
                    <c:v>1.5092811456116504</c:v>
                  </c:pt>
                  <c:pt idx="1">
                    <c:v>5.9077161654773747</c:v>
                  </c:pt>
                </c:numCache>
              </c:numRef>
            </c:minus>
            <c:spPr>
              <a:noFill/>
              <a:ln w="15875" cap="flat" cmpd="sng" algn="ctr">
                <a:solidFill>
                  <a:schemeClr val="tx1"/>
                </a:solidFill>
                <a:round/>
              </a:ln>
              <a:effectLst/>
            </c:spPr>
          </c:errBars>
          <c:val>
            <c:numRef>
              <c:f>'2.6.B'!$H$11:$I$11</c:f>
              <c:numCache>
                <c:formatCode>General</c:formatCode>
                <c:ptCount val="2"/>
                <c:pt idx="0">
                  <c:v>4.3559312741716489</c:v>
                </c:pt>
                <c:pt idx="1">
                  <c:v>15.113440462907004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'2.6.B'!$H$3:$I$3</c15:sqref>
                        </c15:formulaRef>
                      </c:ext>
                    </c:extLst>
                    <c:strCache>
                      <c:ptCount val="2"/>
                      <c:pt idx="0">
                        <c:v>Alerta</c:v>
                      </c:pt>
                      <c:pt idx="1">
                        <c:v>Resilientes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A-6393-4E6D-B2B0-F0819100E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74592816"/>
        <c:axId val="1874593776"/>
      </c:barChart>
      <c:catAx>
        <c:axId val="187459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bg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1874593776"/>
        <c:crosses val="autoZero"/>
        <c:auto val="1"/>
        <c:lblAlgn val="ctr"/>
        <c:lblOffset val="100"/>
        <c:noMultiLvlLbl val="0"/>
      </c:catAx>
      <c:valAx>
        <c:axId val="1874593776"/>
        <c:scaling>
          <c:orientation val="minMax"/>
          <c:max val="117"/>
          <c:min val="9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8.3332927037371111E-3"/>
              <c:y val="1.180198308544765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E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1874592816"/>
        <c:crosses val="autoZero"/>
        <c:crossBetween val="between"/>
        <c:majorUnit val="18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150481189851271E-2"/>
          <c:y val="9.6095719516541916E-2"/>
          <c:w val="0.84802097628172635"/>
          <c:h val="0.73619813679349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'2.7'!$B$3</c:f>
              <c:strCache>
                <c:ptCount val="1"/>
                <c:pt idx="0">
                  <c:v>Comercial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'2.7'!$C$3:$D$3</c:f>
              <c:numCache>
                <c:formatCode>_("$"* #,##0.00_);_("$"* \(#,##0.00\);_("$"* "-"??_);_(@_)</c:formatCode>
                <c:ptCount val="2"/>
                <c:pt idx="0">
                  <c:v>371835446436.922</c:v>
                </c:pt>
                <c:pt idx="1">
                  <c:v>72540878337.081207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9C-4F4C-A541-B58DAB86EB3F}"/>
            </c:ext>
          </c:extLst>
        </c:ser>
        <c:ser>
          <c:idx val="1"/>
          <c:order val="1"/>
          <c:tx>
            <c:strRef>
              <c:f>'2.7'!$B$4</c:f>
              <c:strCache>
                <c:ptCount val="1"/>
                <c:pt idx="0">
                  <c:v>Vivienda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'2.7'!$C$4:$D$4</c:f>
              <c:numCache>
                <c:formatCode>_("$"* #,##0.00_);_("$"* \(#,##0.00\);_("$"* "-"??_);_(@_)</c:formatCode>
                <c:ptCount val="2"/>
                <c:pt idx="0">
                  <c:v>182189892204.311</c:v>
                </c:pt>
                <c:pt idx="1">
                  <c:v>30910374434.134399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9C-4F4C-A541-B58DAB86EB3F}"/>
            </c:ext>
          </c:extLst>
        </c:ser>
        <c:ser>
          <c:idx val="2"/>
          <c:order val="2"/>
          <c:tx>
            <c:strRef>
              <c:f>'2.7'!$B$5</c:f>
              <c:strCache>
                <c:ptCount val="1"/>
                <c:pt idx="0">
                  <c:v>Consumo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'2.7'!$C$5:$D$5</c:f>
              <c:numCache>
                <c:formatCode>_("$"* #,##0.00_);_("$"* \(#,##0.00\);_("$"* "-"??_);_(@_)</c:formatCode>
                <c:ptCount val="2"/>
                <c:pt idx="0">
                  <c:v>173074615347.10999</c:v>
                </c:pt>
                <c:pt idx="1">
                  <c:v>68515046021.217903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9C-4F4C-A541-B58DAB86EB3F}"/>
            </c:ext>
          </c:extLst>
        </c:ser>
        <c:ser>
          <c:idx val="3"/>
          <c:order val="3"/>
          <c:tx>
            <c:strRef>
              <c:f>'2.7'!$B$6</c:f>
              <c:strCache>
                <c:ptCount val="1"/>
                <c:pt idx="0">
                  <c:v>Inversiones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'2.7'!$C$6:$D$6</c:f>
              <c:numCache>
                <c:formatCode>_("$"* #,##0.00_);_("$"* \(#,##0.00\);_("$"* "-"??_);_(@_)</c:formatCode>
                <c:ptCount val="2"/>
                <c:pt idx="0">
                  <c:v>78592477173.597687</c:v>
                </c:pt>
                <c:pt idx="1">
                  <c:v>22137208451.433159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9C-4F4C-A541-B58DAB86EB3F}"/>
            </c:ext>
          </c:extLst>
        </c:ser>
        <c:ser>
          <c:idx val="4"/>
          <c:order val="4"/>
          <c:tx>
            <c:strRef>
              <c:f>'2.7'!$B$7</c:f>
              <c:strCache>
                <c:ptCount val="1"/>
                <c:pt idx="0">
                  <c:v>Otros Activos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'2.7'!$C$7:$D$7</c:f>
              <c:numCache>
                <c:formatCode>_("$"* #,##0.00_);_("$"* \(#,##0.00\);_("$"* "-"??_);_(@_)</c:formatCode>
                <c:ptCount val="2"/>
                <c:pt idx="0">
                  <c:v>28543483579.355583</c:v>
                </c:pt>
                <c:pt idx="1">
                  <c:v>2943421736.2537398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9C-4F4C-A541-B58DAB86EB3F}"/>
            </c:ext>
          </c:extLst>
        </c:ser>
        <c:ser>
          <c:idx val="5"/>
          <c:order val="5"/>
          <c:tx>
            <c:strRef>
              <c:f>'2.7'!$B$8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C3A572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'2.7'!$C$8:$D$8</c:f>
              <c:numCache>
                <c:formatCode>_("$"* #,##0.00_);_("$"* \(#,##0.00\);_("$"* "-"??_);_(@_)</c:formatCode>
                <c:ptCount val="2"/>
                <c:pt idx="0">
                  <c:v>21791707151.806999</c:v>
                </c:pt>
                <c:pt idx="1">
                  <c:v>4234316253.5901098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9C-4F4C-A541-B58DAB86EB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1116400"/>
        <c:axId val="1631104880"/>
      </c:barChart>
      <c:catAx>
        <c:axId val="163111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1104880"/>
        <c:crosses val="autoZero"/>
        <c:auto val="1"/>
        <c:lblAlgn val="ctr"/>
        <c:lblOffset val="100"/>
        <c:noMultiLvlLbl val="0"/>
      </c:catAx>
      <c:valAx>
        <c:axId val="1631104880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1116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80191207805651E-4"/>
          <c:y val="0.9062216524577793"/>
          <c:w val="0.96918072631814978"/>
          <c:h val="9.37783475422207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150481189851271E-2"/>
          <c:y val="9.6095719516541916E-2"/>
          <c:w val="0.83557573516196237"/>
          <c:h val="0.643837806826142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'2.7'!$B$9</c:f>
              <c:strCache>
                <c:ptCount val="1"/>
                <c:pt idx="0">
                  <c:v>CDT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'2.7'!$C$9:$D$9</c:f>
              <c:numCache>
                <c:formatCode>_("$"* #,##0.00_);_("$"* \(#,##0.00\);_("$"* "-"??_);_(@_)</c:formatCode>
                <c:ptCount val="2"/>
                <c:pt idx="0">
                  <c:v>294432332554.95801</c:v>
                </c:pt>
                <c:pt idx="1">
                  <c:v>74275384980.474701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18-4838-80AF-FDC609CD3487}"/>
            </c:ext>
          </c:extLst>
        </c:ser>
        <c:ser>
          <c:idx val="1"/>
          <c:order val="1"/>
          <c:tx>
            <c:strRef>
              <c:f>'2.7'!$B$10</c:f>
              <c:strCache>
                <c:ptCount val="1"/>
                <c:pt idx="0">
                  <c:v>Otros pasivos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'2.7'!$C$10:$D$10</c:f>
              <c:numCache>
                <c:formatCode>_("$"* #,##0.00_);_("$"* \(#,##0.00\);_("$"* "-"??_);_(@_)</c:formatCode>
                <c:ptCount val="2"/>
                <c:pt idx="0">
                  <c:v>128630352251.62509</c:v>
                </c:pt>
                <c:pt idx="1">
                  <c:v>25270928719.405003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18-4838-80AF-FDC609CD3487}"/>
            </c:ext>
          </c:extLst>
        </c:ser>
        <c:ser>
          <c:idx val="2"/>
          <c:order val="2"/>
          <c:tx>
            <c:strRef>
              <c:f>'2.7'!$B$11</c:f>
              <c:strCache>
                <c:ptCount val="1"/>
                <c:pt idx="0">
                  <c:v>DV Minoristas (transaccionales, estables y no sensibles) 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'2.7'!$C$11:$D$11</c:f>
              <c:numCache>
                <c:formatCode>_("$"* #,##0.00_);_("$"* \(#,##0.00\);_("$"* "-"??_);_(@_)</c:formatCode>
                <c:ptCount val="2"/>
                <c:pt idx="0">
                  <c:v>111042170052.49699</c:v>
                </c:pt>
                <c:pt idx="1">
                  <c:v>14773172098.1304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18-4838-80AF-FDC609CD3487}"/>
            </c:ext>
          </c:extLst>
        </c:ser>
        <c:ser>
          <c:idx val="3"/>
          <c:order val="3"/>
          <c:tx>
            <c:strRef>
              <c:f>'2.7'!$B$12</c:f>
              <c:strCache>
                <c:ptCount val="1"/>
                <c:pt idx="0">
                  <c:v>DV Mayoristas (Estables y sensibles)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'2.7'!$C$12:$D$12</c:f>
              <c:numCache>
                <c:formatCode>_("$"* #,##0.00_);_("$"* \(#,##0.00\);_("$"* "-"??_);_(@_)</c:formatCode>
                <c:ptCount val="2"/>
                <c:pt idx="0">
                  <c:v>93335694326.593704</c:v>
                </c:pt>
                <c:pt idx="1">
                  <c:v>52398119083.285599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18-4838-80AF-FDC609CD3487}"/>
            </c:ext>
          </c:extLst>
        </c:ser>
        <c:ser>
          <c:idx val="4"/>
          <c:order val="4"/>
          <c:tx>
            <c:strRef>
              <c:f>'2.7'!$B$13</c:f>
              <c:strCache>
                <c:ptCount val="1"/>
                <c:pt idx="0">
                  <c:v>DV Mayoristas (estables y no sensibles) 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'2.7'!$C$13:$D$13</c:f>
              <c:numCache>
                <c:formatCode>_("$"* #,##0.00_);_("$"* \(#,##0.00\);_("$"* "-"??_);_(@_)</c:formatCode>
                <c:ptCount val="2"/>
                <c:pt idx="0">
                  <c:v>64162298211.335297</c:v>
                </c:pt>
                <c:pt idx="1">
                  <c:v>17566020902.320599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18-4838-80AF-FDC609CD3487}"/>
            </c:ext>
          </c:extLst>
        </c:ser>
        <c:ser>
          <c:idx val="5"/>
          <c:order val="5"/>
          <c:tx>
            <c:strRef>
              <c:f>'2.7'!$B$14</c:f>
              <c:strCache>
                <c:ptCount val="1"/>
                <c:pt idx="0">
                  <c:v>DV Minoristas (transaccionales, estables y  sensibles) </c:v>
                </c:pt>
              </c:strCache>
            </c:strRef>
          </c:tx>
          <c:spPr>
            <a:solidFill>
              <a:srgbClr val="C3A572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'2.7'!$C$14:$D$14</c:f>
              <c:numCache>
                <c:formatCode>_("$"* #,##0.00_);_("$"* \(#,##0.00\);_("$"* "-"??_);_(@_)</c:formatCode>
                <c:ptCount val="2"/>
                <c:pt idx="0">
                  <c:v>24235537066.121498</c:v>
                </c:pt>
                <c:pt idx="1">
                  <c:v>4095578465.9439001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18-4838-80AF-FDC609CD3487}"/>
            </c:ext>
          </c:extLst>
        </c:ser>
        <c:ser>
          <c:idx val="6"/>
          <c:order val="6"/>
          <c:tx>
            <c:strRef>
              <c:f>'2.7'!$B$15</c:f>
              <c:strCache>
                <c:ptCount val="1"/>
                <c:pt idx="0">
                  <c:v>DV Minoristas ( no transaccionales, estables y no sensibles) </c:v>
                </c:pt>
              </c:strCache>
            </c:strRef>
          </c:tx>
          <c:spPr>
            <a:solidFill>
              <a:srgbClr val="C1BF84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'2.7'!$C$15:$D$15</c:f>
              <c:numCache>
                <c:formatCode>_("$"* #,##0.00_);_("$"* \(#,##0.00\);_("$"* "-"??_);_(@_)</c:formatCode>
                <c:ptCount val="2"/>
                <c:pt idx="0">
                  <c:v>18603599946.921299</c:v>
                </c:pt>
                <c:pt idx="1">
                  <c:v>2502717864.9765701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18-4838-80AF-FDC609CD3487}"/>
            </c:ext>
          </c:extLst>
        </c:ser>
        <c:ser>
          <c:idx val="7"/>
          <c:order val="7"/>
          <c:tx>
            <c:strRef>
              <c:f>'2.7'!$B$16</c:f>
              <c:strCache>
                <c:ptCount val="1"/>
                <c:pt idx="0">
                  <c:v>DV Minoristas ( no transaccionales, estables y sensibles) 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'2.7'!$C$2:$D$2</c:f>
              <c:strCache>
                <c:ptCount val="2"/>
                <c:pt idx="0">
                  <c:v>Resilientes</c:v>
                </c:pt>
                <c:pt idx="1">
                  <c:v>Alerta</c:v>
                </c:pt>
              </c:strCache>
            </c:strRef>
          </c:cat>
          <c:val>
            <c:numRef>
              <c:f>'2.7'!$C$16:$D$16</c:f>
              <c:numCache>
                <c:formatCode>_("$"* #,##0.00_);_("$"* \(#,##0.00\);_("$"* "-"??_);_(@_)</c:formatCode>
                <c:ptCount val="2"/>
                <c:pt idx="0">
                  <c:v>15601643381.033899</c:v>
                </c:pt>
                <c:pt idx="1">
                  <c:v>1831257703.42628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18-4838-80AF-FDC609CD3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1116400"/>
        <c:axId val="1631104880"/>
      </c:barChart>
      <c:catAx>
        <c:axId val="163111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1104880"/>
        <c:crosses val="autoZero"/>
        <c:auto val="1"/>
        <c:lblAlgn val="ctr"/>
        <c:lblOffset val="100"/>
        <c:noMultiLvlLbl val="0"/>
      </c:catAx>
      <c:valAx>
        <c:axId val="1631104880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31116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3409729170959945"/>
          <c:w val="1"/>
          <c:h val="0.165902761684172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802047781569982E-2"/>
          <c:y val="9.9555101066912094E-2"/>
          <c:w val="0.84668924063672912"/>
          <c:h val="0.79304550567542698"/>
        </c:manualLayout>
      </c:layout>
      <c:lineChart>
        <c:grouping val="standard"/>
        <c:varyColors val="0"/>
        <c:ser>
          <c:idx val="3"/>
          <c:order val="3"/>
          <c:tx>
            <c:strRef>
              <c:f>'2.8'!$H$4</c:f>
              <c:strCache>
                <c:ptCount val="1"/>
                <c:pt idx="0">
                  <c:v>20%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rgbClr val="E77A24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8"/>
              <c:layout>
                <c:manualLayout>
                  <c:x val="-2.6122007429767984E-3"/>
                  <c:y val="-1.1807290944505443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E77A24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D8-409A-A7AB-56467DFF70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'2.8'!$B$5:$B$13</c:f>
              <c:numCache>
                <c:formatCode>mmm\-yy</c:formatCode>
                <c:ptCount val="9"/>
                <c:pt idx="0">
                  <c:v>46022</c:v>
                </c:pt>
                <c:pt idx="1">
                  <c:v>46112</c:v>
                </c:pt>
                <c:pt idx="2">
                  <c:v>46203</c:v>
                </c:pt>
                <c:pt idx="3">
                  <c:v>46295</c:v>
                </c:pt>
                <c:pt idx="4">
                  <c:v>46387</c:v>
                </c:pt>
                <c:pt idx="5">
                  <c:v>46477</c:v>
                </c:pt>
                <c:pt idx="6">
                  <c:v>46568</c:v>
                </c:pt>
                <c:pt idx="7">
                  <c:v>46660</c:v>
                </c:pt>
                <c:pt idx="8">
                  <c:v>46752</c:v>
                </c:pt>
              </c:numCache>
              <c:extLst xmlns:c15="http://schemas.microsoft.com/office/drawing/2012/chart"/>
            </c:numRef>
          </c:cat>
          <c:val>
            <c:numRef>
              <c:f>'2.8'!$H$5:$H$13</c:f>
              <c:numCache>
                <c:formatCode>0.0</c:formatCode>
                <c:ptCount val="9"/>
                <c:pt idx="0">
                  <c:v>15.0330546634772</c:v>
                </c:pt>
                <c:pt idx="1">
                  <c:v>14.0113681355197</c:v>
                </c:pt>
                <c:pt idx="2">
                  <c:v>14.359835779934299</c:v>
                </c:pt>
                <c:pt idx="3">
                  <c:v>14.7212537484574</c:v>
                </c:pt>
                <c:pt idx="4">
                  <c:v>14.695341046505799</c:v>
                </c:pt>
                <c:pt idx="5">
                  <c:v>14.3430621770576</c:v>
                </c:pt>
                <c:pt idx="6">
                  <c:v>14.289109333836599</c:v>
                </c:pt>
                <c:pt idx="7">
                  <c:v>14.1233530152274</c:v>
                </c:pt>
                <c:pt idx="8">
                  <c:v>13.6932226838515</c:v>
                </c:pt>
              </c:numCache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B-D763-473C-B990-80F69E30074B}"/>
            </c:ext>
          </c:extLst>
        </c:ser>
        <c:ser>
          <c:idx val="4"/>
          <c:order val="4"/>
          <c:tx>
            <c:strRef>
              <c:f>'2.8'!$I$4</c:f>
              <c:strCache>
                <c:ptCount val="1"/>
                <c:pt idx="0">
                  <c:v>25%</c:v>
                </c:pt>
              </c:strCache>
            </c:strRef>
          </c:tx>
          <c:spPr>
            <a:ln w="28575" cap="rnd">
              <a:solidFill>
                <a:srgbClr val="E46C0A"/>
              </a:solidFill>
              <a:prstDash val="sysDot"/>
              <a:round/>
            </a:ln>
            <a:effectLst/>
          </c:spPr>
          <c:marker>
            <c:symbol val="none"/>
          </c:marker>
          <c:dLbls>
            <c:dLbl>
              <c:idx val="8"/>
              <c:layout>
                <c:manualLayout>
                  <c:x val="0"/>
                  <c:y val="1.73160173160172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63-473C-B990-80F69E3007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E46C0A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'2.8'!$B$5:$B$13</c:f>
              <c:numCache>
                <c:formatCode>mmm\-yy</c:formatCode>
                <c:ptCount val="9"/>
                <c:pt idx="0">
                  <c:v>46022</c:v>
                </c:pt>
                <c:pt idx="1">
                  <c:v>46112</c:v>
                </c:pt>
                <c:pt idx="2">
                  <c:v>46203</c:v>
                </c:pt>
                <c:pt idx="3">
                  <c:v>46295</c:v>
                </c:pt>
                <c:pt idx="4">
                  <c:v>46387</c:v>
                </c:pt>
                <c:pt idx="5">
                  <c:v>46477</c:v>
                </c:pt>
                <c:pt idx="6">
                  <c:v>46568</c:v>
                </c:pt>
                <c:pt idx="7">
                  <c:v>46660</c:v>
                </c:pt>
                <c:pt idx="8">
                  <c:v>46752</c:v>
                </c:pt>
              </c:numCache>
            </c:numRef>
          </c:cat>
          <c:val>
            <c:numRef>
              <c:f>'2.8'!$I$5:$I$13</c:f>
              <c:numCache>
                <c:formatCode>0.0</c:formatCode>
                <c:ptCount val="9"/>
                <c:pt idx="0">
                  <c:v>15.0330546634772</c:v>
                </c:pt>
                <c:pt idx="1">
                  <c:v>13.8923664020248</c:v>
                </c:pt>
                <c:pt idx="2">
                  <c:v>14.114868860930299</c:v>
                </c:pt>
                <c:pt idx="3">
                  <c:v>14.348671235414301</c:v>
                </c:pt>
                <c:pt idx="4">
                  <c:v>14.19501911293</c:v>
                </c:pt>
                <c:pt idx="5">
                  <c:v>13.7171926081471</c:v>
                </c:pt>
                <c:pt idx="6">
                  <c:v>13.530424861535002</c:v>
                </c:pt>
                <c:pt idx="7">
                  <c:v>13.225295772520401</c:v>
                </c:pt>
                <c:pt idx="8">
                  <c:v>12.651206204173199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763-473C-B990-80F69E30074B}"/>
            </c:ext>
          </c:extLst>
        </c:ser>
        <c:ser>
          <c:idx val="6"/>
          <c:order val="6"/>
          <c:tx>
            <c:strRef>
              <c:f>'2.8'!$K$4</c:f>
              <c:strCache>
                <c:ptCount val="1"/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'2.8'!$B$5:$B$13</c:f>
              <c:numCache>
                <c:formatCode>mmm\-yy</c:formatCode>
                <c:ptCount val="9"/>
                <c:pt idx="0">
                  <c:v>46022</c:v>
                </c:pt>
                <c:pt idx="1">
                  <c:v>46112</c:v>
                </c:pt>
                <c:pt idx="2">
                  <c:v>46203</c:v>
                </c:pt>
                <c:pt idx="3">
                  <c:v>46295</c:v>
                </c:pt>
                <c:pt idx="4">
                  <c:v>46387</c:v>
                </c:pt>
                <c:pt idx="5">
                  <c:v>46477</c:v>
                </c:pt>
                <c:pt idx="6">
                  <c:v>46568</c:v>
                </c:pt>
                <c:pt idx="7">
                  <c:v>46660</c:v>
                </c:pt>
                <c:pt idx="8">
                  <c:v>46752</c:v>
                </c:pt>
              </c:numCache>
            </c:numRef>
          </c:cat>
          <c:val>
            <c:numRef>
              <c:f>'2.8'!$K$5:$K$13</c:f>
              <c:numCache>
                <c:formatCode>0.0</c:formatCode>
                <c:ptCount val="9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763-473C-B990-80F69E300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3684816"/>
        <c:axId val="148368107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'2.8'!$E$4</c15:sqref>
                        </c15:formulaRef>
                      </c:ext>
                    </c:extLst>
                    <c:strCache>
                      <c:ptCount val="1"/>
                      <c:pt idx="0">
                        <c:v>25%</c:v>
                      </c:pt>
                    </c:strCache>
                  </c:strRef>
                </c:tx>
                <c:spPr>
                  <a:ln w="28575" cap="rnd">
                    <a:solidFill>
                      <a:srgbClr val="EDB400"/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8"/>
                    <c:layout>
                      <c:manualLayout>
                        <c:x val="0"/>
                        <c:y val="1.731601731601731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D763-473C-B990-80F69E30074B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100" b="1" i="0" u="none" strike="noStrike" kern="1200" baseline="0">
                          <a:solidFill>
                            <a:srgbClr val="EDB400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ES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>
                    <c:ext uri="{CE6537A1-D6FC-4f65-9D91-7224C49458BB}">
                      <c15:showLeaderLines val="0"/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'2.8'!$B$5:$B$13</c15:sqref>
                        </c15:formulaRef>
                      </c:ext>
                    </c:extLst>
                    <c:numCache>
                      <c:formatCode>mmm\-yy</c:formatCode>
                      <c:ptCount val="9"/>
                      <c:pt idx="0">
                        <c:v>46022</c:v>
                      </c:pt>
                      <c:pt idx="1">
                        <c:v>46112</c:v>
                      </c:pt>
                      <c:pt idx="2">
                        <c:v>46203</c:v>
                      </c:pt>
                      <c:pt idx="3">
                        <c:v>46295</c:v>
                      </c:pt>
                      <c:pt idx="4">
                        <c:v>46387</c:v>
                      </c:pt>
                      <c:pt idx="5">
                        <c:v>46477</c:v>
                      </c:pt>
                      <c:pt idx="6">
                        <c:v>46568</c:v>
                      </c:pt>
                      <c:pt idx="7">
                        <c:v>46660</c:v>
                      </c:pt>
                      <c:pt idx="8">
                        <c:v>46752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'2.8'!$E$5:$E$13</c15:sqref>
                        </c15:formulaRef>
                      </c:ext>
                    </c:extLst>
                    <c:numCache>
                      <c:formatCode>0.0</c:formatCode>
                      <c:ptCount val="9"/>
                      <c:pt idx="0">
                        <c:v>15.0330546634772</c:v>
                      </c:pt>
                      <c:pt idx="1">
                        <c:v>13.8923664020248</c:v>
                      </c:pt>
                      <c:pt idx="2">
                        <c:v>14.114868860930299</c:v>
                      </c:pt>
                      <c:pt idx="3">
                        <c:v>14.348671235414301</c:v>
                      </c:pt>
                      <c:pt idx="4">
                        <c:v>14.19501911293</c:v>
                      </c:pt>
                      <c:pt idx="5">
                        <c:v>13.7171926081471</c:v>
                      </c:pt>
                      <c:pt idx="6">
                        <c:v>13.530424861535002</c:v>
                      </c:pt>
                      <c:pt idx="7">
                        <c:v>13.225295772520401</c:v>
                      </c:pt>
                      <c:pt idx="8">
                        <c:v>12.651206204173199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D763-473C-B990-80F69E30074B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'2.8'!$F$4</c15:sqref>
                        </c15:formulaRef>
                      </c:ext>
                    </c:extLst>
                    <c:strCache>
                      <c:ptCount val="1"/>
                      <c:pt idx="0">
                        <c:v>30%</c:v>
                      </c:pt>
                    </c:strCache>
                  </c:strRef>
                </c:tx>
                <c:spPr>
                  <a:ln w="28575" cap="rnd">
                    <a:solidFill>
                      <a:srgbClr val="EDB400"/>
                    </a:solidFill>
                    <a:prstDash val="sysDot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8"/>
                    <c:layout>
                      <c:manualLayout>
                        <c:x val="0"/>
                        <c:y val="-6.3491330034800998E-17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02-D763-473C-B990-80F69E30074B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100" b="1" i="0" u="none" strike="noStrike" kern="1200" baseline="0">
                          <a:solidFill>
                            <a:srgbClr val="EDB400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ES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0"/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'2.8'!$B$5:$B$13</c15:sqref>
                        </c15:formulaRef>
                      </c:ext>
                    </c:extLst>
                    <c:numCache>
                      <c:formatCode>mmm\-yy</c:formatCode>
                      <c:ptCount val="9"/>
                      <c:pt idx="0">
                        <c:v>46022</c:v>
                      </c:pt>
                      <c:pt idx="1">
                        <c:v>46112</c:v>
                      </c:pt>
                      <c:pt idx="2">
                        <c:v>46203</c:v>
                      </c:pt>
                      <c:pt idx="3">
                        <c:v>46295</c:v>
                      </c:pt>
                      <c:pt idx="4">
                        <c:v>46387</c:v>
                      </c:pt>
                      <c:pt idx="5">
                        <c:v>46477</c:v>
                      </c:pt>
                      <c:pt idx="6">
                        <c:v>46568</c:v>
                      </c:pt>
                      <c:pt idx="7">
                        <c:v>46660</c:v>
                      </c:pt>
                      <c:pt idx="8">
                        <c:v>46752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'2.8'!$F$5:$F$13</c15:sqref>
                        </c15:formulaRef>
                      </c:ext>
                    </c:extLst>
                    <c:numCache>
                      <c:formatCode>0.0</c:formatCode>
                      <c:ptCount val="9"/>
                      <c:pt idx="0">
                        <c:v>15.0330546634772</c:v>
                      </c:pt>
                      <c:pt idx="1">
                        <c:v>13.773034833347101</c:v>
                      </c:pt>
                      <c:pt idx="2">
                        <c:v>13.868496504775299</c:v>
                      </c:pt>
                      <c:pt idx="3">
                        <c:v>13.972818813028601</c:v>
                      </c:pt>
                      <c:pt idx="4">
                        <c:v>13.688793659651799</c:v>
                      </c:pt>
                      <c:pt idx="5">
                        <c:v>13.082109636998199</c:v>
                      </c:pt>
                      <c:pt idx="6">
                        <c:v>12.7581891901698</c:v>
                      </c:pt>
                      <c:pt idx="7">
                        <c:v>12.308257117821899</c:v>
                      </c:pt>
                      <c:pt idx="8">
                        <c:v>11.5837208594382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763-473C-B990-80F69E30074B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'2.8'!$G$4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rgbClr val="EDB400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8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04-D763-473C-B990-80F69E30074B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100" b="1" i="0" u="none" strike="noStrike" kern="1200" baseline="0">
                          <a:solidFill>
                            <a:sysClr val="windowText" lastClr="000000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ES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'2.8'!$B$5:$B$13</c15:sqref>
                        </c15:formulaRef>
                      </c:ext>
                    </c:extLst>
                    <c:numCache>
                      <c:formatCode>mmm\-yy</c:formatCode>
                      <c:ptCount val="9"/>
                      <c:pt idx="0">
                        <c:v>46022</c:v>
                      </c:pt>
                      <c:pt idx="1">
                        <c:v>46112</c:v>
                      </c:pt>
                      <c:pt idx="2">
                        <c:v>46203</c:v>
                      </c:pt>
                      <c:pt idx="3">
                        <c:v>46295</c:v>
                      </c:pt>
                      <c:pt idx="4">
                        <c:v>46387</c:v>
                      </c:pt>
                      <c:pt idx="5">
                        <c:v>46477</c:v>
                      </c:pt>
                      <c:pt idx="6">
                        <c:v>46568</c:v>
                      </c:pt>
                      <c:pt idx="7">
                        <c:v>46660</c:v>
                      </c:pt>
                      <c:pt idx="8">
                        <c:v>46752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'2.8'!$G$5:$G$13</c15:sqref>
                        </c15:formulaRef>
                      </c:ext>
                    </c:extLst>
                    <c:numCache>
                      <c:formatCode>0.0</c:formatCode>
                      <c:ptCount val="9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763-473C-B990-80F69E30074B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'2.8'!$J$4</c15:sqref>
                        </c15:formulaRef>
                      </c:ext>
                    </c:extLst>
                    <c:strCache>
                      <c:ptCount val="1"/>
                      <c:pt idx="0">
                        <c:v>30%</c:v>
                      </c:pt>
                    </c:strCache>
                  </c:strRef>
                </c:tx>
                <c:spPr>
                  <a:ln w="28575" cap="rnd">
                    <a:solidFill>
                      <a:srgbClr val="E46C0A"/>
                    </a:solidFill>
                    <a:prstDash val="sysDot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8"/>
                    <c:layout>
                      <c:manualLayout>
                        <c:x val="0"/>
                        <c:y val="3.4632034632034632E-3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08-D763-473C-B990-80F69E30074B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100" b="1" i="0" u="none" strike="noStrike" kern="1200" baseline="0">
                          <a:solidFill>
                            <a:srgbClr val="E46C0A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ES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0"/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'2.8'!$B$5:$B$13</c15:sqref>
                        </c15:formulaRef>
                      </c:ext>
                    </c:extLst>
                    <c:numCache>
                      <c:formatCode>mmm\-yy</c:formatCode>
                      <c:ptCount val="9"/>
                      <c:pt idx="0">
                        <c:v>46022</c:v>
                      </c:pt>
                      <c:pt idx="1">
                        <c:v>46112</c:v>
                      </c:pt>
                      <c:pt idx="2">
                        <c:v>46203</c:v>
                      </c:pt>
                      <c:pt idx="3">
                        <c:v>46295</c:v>
                      </c:pt>
                      <c:pt idx="4">
                        <c:v>46387</c:v>
                      </c:pt>
                      <c:pt idx="5">
                        <c:v>46477</c:v>
                      </c:pt>
                      <c:pt idx="6">
                        <c:v>46568</c:v>
                      </c:pt>
                      <c:pt idx="7">
                        <c:v>46660</c:v>
                      </c:pt>
                      <c:pt idx="8">
                        <c:v>46752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'2.8'!$J$5:$J$13</c15:sqref>
                        </c15:formulaRef>
                      </c:ext>
                    </c:extLst>
                    <c:numCache>
                      <c:formatCode>0.0</c:formatCode>
                      <c:ptCount val="9"/>
                      <c:pt idx="0">
                        <c:v>15.0330546634772</c:v>
                      </c:pt>
                      <c:pt idx="1">
                        <c:v>13.773034833347101</c:v>
                      </c:pt>
                      <c:pt idx="2">
                        <c:v>13.868496504775299</c:v>
                      </c:pt>
                      <c:pt idx="3">
                        <c:v>13.972818813028601</c:v>
                      </c:pt>
                      <c:pt idx="4">
                        <c:v>13.688793659651799</c:v>
                      </c:pt>
                      <c:pt idx="5">
                        <c:v>13.082109636998199</c:v>
                      </c:pt>
                      <c:pt idx="6">
                        <c:v>12.7581891901698</c:v>
                      </c:pt>
                      <c:pt idx="7">
                        <c:v>12.308257117821899</c:v>
                      </c:pt>
                      <c:pt idx="8">
                        <c:v>11.5837208594382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763-473C-B990-80F69E30074B}"/>
                  </c:ext>
                </c:extLst>
              </c15:ser>
            </c15:filteredLineSeries>
          </c:ext>
        </c:extLst>
      </c:lineChart>
      <c:dateAx>
        <c:axId val="1483684816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1483681072"/>
        <c:crosses val="autoZero"/>
        <c:auto val="1"/>
        <c:lblOffset val="100"/>
        <c:baseTimeUnit val="months"/>
        <c:majorUnit val="3"/>
        <c:majorTimeUnit val="months"/>
      </c:dateAx>
      <c:valAx>
        <c:axId val="1483681072"/>
        <c:scaling>
          <c:orientation val="minMax"/>
          <c:max val="16"/>
          <c:min val="12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064049285505977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ES"/>
            </a:p>
          </c:txPr>
        </c:title>
        <c:numFmt formatCode="0.0" sourceLinked="1"/>
        <c:majorTickMark val="in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1483684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3224846623120971"/>
          <c:y val="0.8287023213007465"/>
          <c:w val="0.40365149292829361"/>
          <c:h val="6.62033609435184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 b="1"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Profundizacion!$D$1</c:f>
              <c:strCache>
                <c:ptCount val="1"/>
                <c:pt idx="0">
                  <c:v>Profundizacion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Profundizacion!$A$2:$A$1190</c:f>
              <c:numCache>
                <c:formatCode>mmm\-yy</c:formatCode>
                <c:ptCount val="1189"/>
                <c:pt idx="0">
                  <c:v>33054</c:v>
                </c:pt>
                <c:pt idx="1">
                  <c:v>33146</c:v>
                </c:pt>
                <c:pt idx="2">
                  <c:v>33238</c:v>
                </c:pt>
                <c:pt idx="3">
                  <c:v>33328</c:v>
                </c:pt>
                <c:pt idx="4">
                  <c:v>33419</c:v>
                </c:pt>
                <c:pt idx="5">
                  <c:v>33511</c:v>
                </c:pt>
                <c:pt idx="6">
                  <c:v>33603</c:v>
                </c:pt>
                <c:pt idx="7">
                  <c:v>33694</c:v>
                </c:pt>
                <c:pt idx="8">
                  <c:v>33785</c:v>
                </c:pt>
                <c:pt idx="9">
                  <c:v>33877</c:v>
                </c:pt>
                <c:pt idx="10">
                  <c:v>33969</c:v>
                </c:pt>
                <c:pt idx="11">
                  <c:v>34059</c:v>
                </c:pt>
                <c:pt idx="12">
                  <c:v>34150</c:v>
                </c:pt>
                <c:pt idx="13">
                  <c:v>34242</c:v>
                </c:pt>
                <c:pt idx="14">
                  <c:v>34334</c:v>
                </c:pt>
                <c:pt idx="15">
                  <c:v>34424</c:v>
                </c:pt>
                <c:pt idx="16">
                  <c:v>34515</c:v>
                </c:pt>
                <c:pt idx="17">
                  <c:v>34607</c:v>
                </c:pt>
                <c:pt idx="18">
                  <c:v>34699</c:v>
                </c:pt>
                <c:pt idx="19">
                  <c:v>34789</c:v>
                </c:pt>
                <c:pt idx="20">
                  <c:v>34880</c:v>
                </c:pt>
                <c:pt idx="21">
                  <c:v>34972</c:v>
                </c:pt>
                <c:pt idx="22">
                  <c:v>35064</c:v>
                </c:pt>
                <c:pt idx="23">
                  <c:v>35155</c:v>
                </c:pt>
                <c:pt idx="24">
                  <c:v>35246</c:v>
                </c:pt>
                <c:pt idx="25">
                  <c:v>35338</c:v>
                </c:pt>
                <c:pt idx="26">
                  <c:v>35430</c:v>
                </c:pt>
                <c:pt idx="27">
                  <c:v>35520</c:v>
                </c:pt>
                <c:pt idx="28">
                  <c:v>35611</c:v>
                </c:pt>
                <c:pt idx="29">
                  <c:v>35703</c:v>
                </c:pt>
                <c:pt idx="30">
                  <c:v>35795</c:v>
                </c:pt>
                <c:pt idx="31">
                  <c:v>35885</c:v>
                </c:pt>
                <c:pt idx="32">
                  <c:v>35976</c:v>
                </c:pt>
                <c:pt idx="33">
                  <c:v>36068</c:v>
                </c:pt>
                <c:pt idx="34">
                  <c:v>36160</c:v>
                </c:pt>
                <c:pt idx="35">
                  <c:v>36250</c:v>
                </c:pt>
                <c:pt idx="36">
                  <c:v>36341</c:v>
                </c:pt>
                <c:pt idx="37">
                  <c:v>36433</c:v>
                </c:pt>
                <c:pt idx="38">
                  <c:v>36525</c:v>
                </c:pt>
                <c:pt idx="39">
                  <c:v>36616</c:v>
                </c:pt>
                <c:pt idx="40">
                  <c:v>36707</c:v>
                </c:pt>
                <c:pt idx="41">
                  <c:v>36799</c:v>
                </c:pt>
                <c:pt idx="42">
                  <c:v>36891</c:v>
                </c:pt>
                <c:pt idx="43">
                  <c:v>36981</c:v>
                </c:pt>
                <c:pt idx="44">
                  <c:v>37072</c:v>
                </c:pt>
                <c:pt idx="45">
                  <c:v>37164</c:v>
                </c:pt>
                <c:pt idx="46">
                  <c:v>37256</c:v>
                </c:pt>
                <c:pt idx="47">
                  <c:v>37346</c:v>
                </c:pt>
                <c:pt idx="48">
                  <c:v>37437</c:v>
                </c:pt>
                <c:pt idx="49">
                  <c:v>37529</c:v>
                </c:pt>
                <c:pt idx="50">
                  <c:v>37621</c:v>
                </c:pt>
                <c:pt idx="51">
                  <c:v>37711</c:v>
                </c:pt>
                <c:pt idx="52">
                  <c:v>37802</c:v>
                </c:pt>
                <c:pt idx="53">
                  <c:v>37894</c:v>
                </c:pt>
                <c:pt idx="54">
                  <c:v>37986</c:v>
                </c:pt>
                <c:pt idx="55">
                  <c:v>38077</c:v>
                </c:pt>
                <c:pt idx="56">
                  <c:v>38168</c:v>
                </c:pt>
                <c:pt idx="57">
                  <c:v>38260</c:v>
                </c:pt>
                <c:pt idx="58">
                  <c:v>38352</c:v>
                </c:pt>
                <c:pt idx="59">
                  <c:v>38442</c:v>
                </c:pt>
                <c:pt idx="60">
                  <c:v>38533</c:v>
                </c:pt>
                <c:pt idx="61">
                  <c:v>38625</c:v>
                </c:pt>
                <c:pt idx="62">
                  <c:v>38717</c:v>
                </c:pt>
                <c:pt idx="63">
                  <c:v>38807</c:v>
                </c:pt>
                <c:pt idx="64">
                  <c:v>38898</c:v>
                </c:pt>
                <c:pt idx="65">
                  <c:v>38990</c:v>
                </c:pt>
                <c:pt idx="66">
                  <c:v>39082</c:v>
                </c:pt>
                <c:pt idx="67">
                  <c:v>39172</c:v>
                </c:pt>
                <c:pt idx="68">
                  <c:v>39263</c:v>
                </c:pt>
                <c:pt idx="69">
                  <c:v>39355</c:v>
                </c:pt>
                <c:pt idx="70">
                  <c:v>39447</c:v>
                </c:pt>
                <c:pt idx="71">
                  <c:v>39538</c:v>
                </c:pt>
                <c:pt idx="72">
                  <c:v>39629</c:v>
                </c:pt>
                <c:pt idx="73">
                  <c:v>39721</c:v>
                </c:pt>
                <c:pt idx="74">
                  <c:v>39813</c:v>
                </c:pt>
                <c:pt idx="75">
                  <c:v>39903</c:v>
                </c:pt>
                <c:pt idx="76">
                  <c:v>39994</c:v>
                </c:pt>
                <c:pt idx="77">
                  <c:v>40086</c:v>
                </c:pt>
                <c:pt idx="78">
                  <c:v>40178</c:v>
                </c:pt>
                <c:pt idx="79">
                  <c:v>40268</c:v>
                </c:pt>
                <c:pt idx="80">
                  <c:v>40359</c:v>
                </c:pt>
                <c:pt idx="81">
                  <c:v>40451</c:v>
                </c:pt>
                <c:pt idx="82">
                  <c:v>40543</c:v>
                </c:pt>
                <c:pt idx="83">
                  <c:v>40633</c:v>
                </c:pt>
                <c:pt idx="84">
                  <c:v>40724</c:v>
                </c:pt>
                <c:pt idx="85">
                  <c:v>40816</c:v>
                </c:pt>
                <c:pt idx="86">
                  <c:v>40908</c:v>
                </c:pt>
                <c:pt idx="87">
                  <c:v>40999</c:v>
                </c:pt>
                <c:pt idx="88">
                  <c:v>41090</c:v>
                </c:pt>
                <c:pt idx="89">
                  <c:v>41182</c:v>
                </c:pt>
                <c:pt idx="90">
                  <c:v>41274</c:v>
                </c:pt>
                <c:pt idx="91">
                  <c:v>41364</c:v>
                </c:pt>
                <c:pt idx="92">
                  <c:v>41455</c:v>
                </c:pt>
                <c:pt idx="93">
                  <c:v>41547</c:v>
                </c:pt>
                <c:pt idx="94">
                  <c:v>41639</c:v>
                </c:pt>
                <c:pt idx="95">
                  <c:v>41729</c:v>
                </c:pt>
                <c:pt idx="96">
                  <c:v>41820</c:v>
                </c:pt>
                <c:pt idx="97">
                  <c:v>41912</c:v>
                </c:pt>
                <c:pt idx="98">
                  <c:v>42004</c:v>
                </c:pt>
                <c:pt idx="99">
                  <c:v>42094</c:v>
                </c:pt>
                <c:pt idx="100">
                  <c:v>42185</c:v>
                </c:pt>
                <c:pt idx="101">
                  <c:v>42277</c:v>
                </c:pt>
                <c:pt idx="102">
                  <c:v>42369</c:v>
                </c:pt>
                <c:pt idx="103">
                  <c:v>42460</c:v>
                </c:pt>
                <c:pt idx="104">
                  <c:v>42551</c:v>
                </c:pt>
                <c:pt idx="105">
                  <c:v>42643</c:v>
                </c:pt>
                <c:pt idx="106">
                  <c:v>42735</c:v>
                </c:pt>
                <c:pt idx="107">
                  <c:v>42825</c:v>
                </c:pt>
                <c:pt idx="108">
                  <c:v>42916</c:v>
                </c:pt>
                <c:pt idx="109">
                  <c:v>43008</c:v>
                </c:pt>
                <c:pt idx="110">
                  <c:v>43100</c:v>
                </c:pt>
                <c:pt idx="111">
                  <c:v>43190</c:v>
                </c:pt>
                <c:pt idx="112">
                  <c:v>43281</c:v>
                </c:pt>
                <c:pt idx="113">
                  <c:v>43373</c:v>
                </c:pt>
                <c:pt idx="114">
                  <c:v>43465</c:v>
                </c:pt>
                <c:pt idx="115">
                  <c:v>43555</c:v>
                </c:pt>
                <c:pt idx="116">
                  <c:v>43646</c:v>
                </c:pt>
                <c:pt idx="117">
                  <c:v>43738</c:v>
                </c:pt>
                <c:pt idx="118">
                  <c:v>43830</c:v>
                </c:pt>
                <c:pt idx="119">
                  <c:v>43921</c:v>
                </c:pt>
                <c:pt idx="120">
                  <c:v>44012</c:v>
                </c:pt>
                <c:pt idx="121">
                  <c:v>44104</c:v>
                </c:pt>
                <c:pt idx="122">
                  <c:v>44196</c:v>
                </c:pt>
                <c:pt idx="123">
                  <c:v>44286</c:v>
                </c:pt>
                <c:pt idx="124">
                  <c:v>44377</c:v>
                </c:pt>
                <c:pt idx="125">
                  <c:v>44469</c:v>
                </c:pt>
                <c:pt idx="126">
                  <c:v>44561</c:v>
                </c:pt>
                <c:pt idx="127">
                  <c:v>44651</c:v>
                </c:pt>
                <c:pt idx="128">
                  <c:v>44742</c:v>
                </c:pt>
                <c:pt idx="129">
                  <c:v>44834</c:v>
                </c:pt>
                <c:pt idx="130">
                  <c:v>44926</c:v>
                </c:pt>
                <c:pt idx="131">
                  <c:v>45016</c:v>
                </c:pt>
                <c:pt idx="132">
                  <c:v>45107</c:v>
                </c:pt>
                <c:pt idx="133">
                  <c:v>45199</c:v>
                </c:pt>
                <c:pt idx="134">
                  <c:v>45291</c:v>
                </c:pt>
                <c:pt idx="135">
                  <c:v>45382</c:v>
                </c:pt>
                <c:pt idx="136">
                  <c:v>45473</c:v>
                </c:pt>
                <c:pt idx="137">
                  <c:v>45565</c:v>
                </c:pt>
                <c:pt idx="138">
                  <c:v>45657</c:v>
                </c:pt>
                <c:pt idx="139">
                  <c:v>45747</c:v>
                </c:pt>
              </c:numCache>
            </c:numRef>
          </c:cat>
          <c:val>
            <c:numRef>
              <c:f>Profundizacion!$D$2:$D$1190</c:f>
              <c:numCache>
                <c:formatCode>General</c:formatCode>
                <c:ptCount val="1189"/>
                <c:pt idx="4">
                  <c:v>27.155265938067775</c:v>
                </c:pt>
                <c:pt idx="5">
                  <c:v>27.535408767340634</c:v>
                </c:pt>
                <c:pt idx="6">
                  <c:v>27.971140487211247</c:v>
                </c:pt>
                <c:pt idx="7">
                  <c:v>26.196035408573032</c:v>
                </c:pt>
                <c:pt idx="8">
                  <c:v>26.463209005380079</c:v>
                </c:pt>
                <c:pt idx="9">
                  <c:v>27.303692003222817</c:v>
                </c:pt>
                <c:pt idx="10">
                  <c:v>29.527513207447893</c:v>
                </c:pt>
                <c:pt idx="11">
                  <c:v>28.903524082427936</c:v>
                </c:pt>
                <c:pt idx="12">
                  <c:v>29.972585624081017</c:v>
                </c:pt>
                <c:pt idx="13">
                  <c:v>31.274446179903272</c:v>
                </c:pt>
                <c:pt idx="14">
                  <c:v>33.60465775058848</c:v>
                </c:pt>
                <c:pt idx="15">
                  <c:v>32.891929694031404</c:v>
                </c:pt>
                <c:pt idx="16">
                  <c:v>33.660998081521569</c:v>
                </c:pt>
                <c:pt idx="17">
                  <c:v>35.690603566338034</c:v>
                </c:pt>
                <c:pt idx="18">
                  <c:v>37.609584996955178</c:v>
                </c:pt>
                <c:pt idx="19">
                  <c:v>37.316170062987794</c:v>
                </c:pt>
                <c:pt idx="20">
                  <c:v>38.033086520034281</c:v>
                </c:pt>
                <c:pt idx="21">
                  <c:v>39.69547114069924</c:v>
                </c:pt>
                <c:pt idx="22">
                  <c:v>41.075432423006049</c:v>
                </c:pt>
                <c:pt idx="23">
                  <c:v>39.723554549125296</c:v>
                </c:pt>
                <c:pt idx="24">
                  <c:v>39.35298144792494</c:v>
                </c:pt>
                <c:pt idx="25">
                  <c:v>39.558695992231918</c:v>
                </c:pt>
                <c:pt idx="26">
                  <c:v>40.930243241694988</c:v>
                </c:pt>
                <c:pt idx="27">
                  <c:v>39.850111975341008</c:v>
                </c:pt>
                <c:pt idx="28">
                  <c:v>40.276783081293999</c:v>
                </c:pt>
                <c:pt idx="29">
                  <c:v>41.446533795519201</c:v>
                </c:pt>
                <c:pt idx="30">
                  <c:v>42.960376833254713</c:v>
                </c:pt>
                <c:pt idx="31">
                  <c:v>41.694291751912658</c:v>
                </c:pt>
                <c:pt idx="32">
                  <c:v>41.590184044467613</c:v>
                </c:pt>
                <c:pt idx="33">
                  <c:v>41.835590925524684</c:v>
                </c:pt>
                <c:pt idx="34">
                  <c:v>40.365334138947098</c:v>
                </c:pt>
                <c:pt idx="35">
                  <c:v>38.835796378310079</c:v>
                </c:pt>
                <c:pt idx="36">
                  <c:v>38.015198716405379</c:v>
                </c:pt>
                <c:pt idx="37">
                  <c:v>37.898878195297655</c:v>
                </c:pt>
                <c:pt idx="38">
                  <c:v>36.819238350872382</c:v>
                </c:pt>
                <c:pt idx="39">
                  <c:v>32.751163384929541</c:v>
                </c:pt>
                <c:pt idx="40">
                  <c:v>32.101784295594541</c:v>
                </c:pt>
                <c:pt idx="41">
                  <c:v>31.223166643965438</c:v>
                </c:pt>
                <c:pt idx="42">
                  <c:v>30.35966315510753</c:v>
                </c:pt>
                <c:pt idx="43">
                  <c:v>29.196966481457164</c:v>
                </c:pt>
                <c:pt idx="44">
                  <c:v>28.831879576838602</c:v>
                </c:pt>
                <c:pt idx="45">
                  <c:v>28.485023486831391</c:v>
                </c:pt>
                <c:pt idx="46">
                  <c:v>28.267859661950439</c:v>
                </c:pt>
                <c:pt idx="47">
                  <c:v>27.361929840764219</c:v>
                </c:pt>
                <c:pt idx="48">
                  <c:v>26.937020284463053</c:v>
                </c:pt>
                <c:pt idx="49">
                  <c:v>27.534404984473515</c:v>
                </c:pt>
                <c:pt idx="50">
                  <c:v>27.635155435488322</c:v>
                </c:pt>
                <c:pt idx="51">
                  <c:v>26.915622545934315</c:v>
                </c:pt>
                <c:pt idx="52">
                  <c:v>26.460826692521383</c:v>
                </c:pt>
                <c:pt idx="53">
                  <c:v>26.532852198753154</c:v>
                </c:pt>
                <c:pt idx="54">
                  <c:v>26.422933505415763</c:v>
                </c:pt>
                <c:pt idx="55">
                  <c:v>26.819899034407989</c:v>
                </c:pt>
                <c:pt idx="56">
                  <c:v>27.280034593119705</c:v>
                </c:pt>
                <c:pt idx="57">
                  <c:v>27.911389835936269</c:v>
                </c:pt>
                <c:pt idx="58">
                  <c:v>28.126602043607534</c:v>
                </c:pt>
                <c:pt idx="59">
                  <c:v>28.137244924931032</c:v>
                </c:pt>
                <c:pt idx="60">
                  <c:v>28.799367252682533</c:v>
                </c:pt>
                <c:pt idx="61">
                  <c:v>28.960360284250708</c:v>
                </c:pt>
                <c:pt idx="62">
                  <c:v>30.15716334933078</c:v>
                </c:pt>
                <c:pt idx="63">
                  <c:v>30.551496134499367</c:v>
                </c:pt>
                <c:pt idx="64">
                  <c:v>33.147464672042219</c:v>
                </c:pt>
                <c:pt idx="65">
                  <c:v>34.660117009010975</c:v>
                </c:pt>
                <c:pt idx="66">
                  <c:v>36.117983406223487</c:v>
                </c:pt>
                <c:pt idx="67">
                  <c:v>36.969358105371946</c:v>
                </c:pt>
                <c:pt idx="68">
                  <c:v>38.429897081202505</c:v>
                </c:pt>
                <c:pt idx="69">
                  <c:v>39.994453954052709</c:v>
                </c:pt>
                <c:pt idx="70">
                  <c:v>41.061878984534253</c:v>
                </c:pt>
                <c:pt idx="71">
                  <c:v>40.789490870147375</c:v>
                </c:pt>
                <c:pt idx="72">
                  <c:v>41.748925544548982</c:v>
                </c:pt>
                <c:pt idx="73">
                  <c:v>43.110766591147197</c:v>
                </c:pt>
                <c:pt idx="74">
                  <c:v>44.402448455481725</c:v>
                </c:pt>
                <c:pt idx="75">
                  <c:v>43.510562602048381</c:v>
                </c:pt>
                <c:pt idx="76">
                  <c:v>44.008037464514324</c:v>
                </c:pt>
                <c:pt idx="77">
                  <c:v>43.278251366821948</c:v>
                </c:pt>
                <c:pt idx="78">
                  <c:v>43.582367175204205</c:v>
                </c:pt>
                <c:pt idx="79">
                  <c:v>43.035792577043196</c:v>
                </c:pt>
                <c:pt idx="80">
                  <c:v>43.850991674570814</c:v>
                </c:pt>
                <c:pt idx="81">
                  <c:v>45.427670096470408</c:v>
                </c:pt>
                <c:pt idx="82">
                  <c:v>47.261841812094673</c:v>
                </c:pt>
                <c:pt idx="83">
                  <c:v>47.727469612231666</c:v>
                </c:pt>
                <c:pt idx="84">
                  <c:v>49.344168430790191</c:v>
                </c:pt>
                <c:pt idx="85">
                  <c:v>50.863938336927752</c:v>
                </c:pt>
                <c:pt idx="86">
                  <c:v>52.303592180365108</c:v>
                </c:pt>
                <c:pt idx="87">
                  <c:v>51.929944667089359</c:v>
                </c:pt>
                <c:pt idx="88">
                  <c:v>53.102901537419022</c:v>
                </c:pt>
                <c:pt idx="89">
                  <c:v>54.213669016080921</c:v>
                </c:pt>
                <c:pt idx="90">
                  <c:v>56.480257558439028</c:v>
                </c:pt>
                <c:pt idx="91">
                  <c:v>56.619839465669529</c:v>
                </c:pt>
                <c:pt idx="92">
                  <c:v>58.0453067759356</c:v>
                </c:pt>
                <c:pt idx="93">
                  <c:v>58.87923187156391</c:v>
                </c:pt>
                <c:pt idx="94">
                  <c:v>59.537203558500366</c:v>
                </c:pt>
                <c:pt idx="95">
                  <c:v>59.462873403056967</c:v>
                </c:pt>
                <c:pt idx="96">
                  <c:v>61.026522046183686</c:v>
                </c:pt>
                <c:pt idx="97">
                  <c:v>61.56365119085747</c:v>
                </c:pt>
                <c:pt idx="98">
                  <c:v>63.552548010091947</c:v>
                </c:pt>
                <c:pt idx="99">
                  <c:v>64.8710408668734</c:v>
                </c:pt>
                <c:pt idx="100">
                  <c:v>65.958657907418555</c:v>
                </c:pt>
                <c:pt idx="101">
                  <c:v>67.554272711708961</c:v>
                </c:pt>
                <c:pt idx="102">
                  <c:v>68.039700358003714</c:v>
                </c:pt>
                <c:pt idx="103">
                  <c:v>66.937957112772864</c:v>
                </c:pt>
                <c:pt idx="104">
                  <c:v>67.396447832039257</c:v>
                </c:pt>
                <c:pt idx="105">
                  <c:v>67.751350537407092</c:v>
                </c:pt>
                <c:pt idx="106">
                  <c:v>68.022372140186292</c:v>
                </c:pt>
                <c:pt idx="107">
                  <c:v>66.741989630238848</c:v>
                </c:pt>
                <c:pt idx="108">
                  <c:v>67.471943124762561</c:v>
                </c:pt>
                <c:pt idx="109">
                  <c:v>67.668411696214065</c:v>
                </c:pt>
                <c:pt idx="110">
                  <c:v>67.866330827145291</c:v>
                </c:pt>
                <c:pt idx="111">
                  <c:v>67.086495290396286</c:v>
                </c:pt>
                <c:pt idx="112">
                  <c:v>67.10168646712998</c:v>
                </c:pt>
                <c:pt idx="113">
                  <c:v>66.779458003876286</c:v>
                </c:pt>
                <c:pt idx="114">
                  <c:v>67.836099465878547</c:v>
                </c:pt>
                <c:pt idx="115">
                  <c:v>67.138036409623552</c:v>
                </c:pt>
                <c:pt idx="116">
                  <c:v>67.471104820218329</c:v>
                </c:pt>
                <c:pt idx="117">
                  <c:v>68.267629013913265</c:v>
                </c:pt>
                <c:pt idx="118">
                  <c:v>68.414922910213534</c:v>
                </c:pt>
                <c:pt idx="119">
                  <c:v>70.955129509540157</c:v>
                </c:pt>
                <c:pt idx="120">
                  <c:v>75.082694663093889</c:v>
                </c:pt>
                <c:pt idx="121">
                  <c:v>75.433473258491006</c:v>
                </c:pt>
                <c:pt idx="122">
                  <c:v>75.405741260973542</c:v>
                </c:pt>
                <c:pt idx="123">
                  <c:v>75.303813232038578</c:v>
                </c:pt>
                <c:pt idx="124">
                  <c:v>73.463340413001973</c:v>
                </c:pt>
                <c:pt idx="125">
                  <c:v>72.469307283390762</c:v>
                </c:pt>
                <c:pt idx="126">
                  <c:v>72.600852002067768</c:v>
                </c:pt>
                <c:pt idx="127">
                  <c:v>71.402815912158303</c:v>
                </c:pt>
                <c:pt idx="128">
                  <c:v>71.722784146315675</c:v>
                </c:pt>
                <c:pt idx="129">
                  <c:v>71.703884513821734</c:v>
                </c:pt>
                <c:pt idx="130">
                  <c:v>72.194069071825922</c:v>
                </c:pt>
                <c:pt idx="131">
                  <c:v>68.987218452872327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4F-4A38-A35A-C9895CC76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79753296"/>
        <c:axId val="1379753856"/>
      </c:lineChart>
      <c:dateAx>
        <c:axId val="13797532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79753856"/>
        <c:crosses val="autoZero"/>
        <c:auto val="1"/>
        <c:lblOffset val="100"/>
        <c:baseTimeUnit val="months"/>
        <c:majorUnit val="12"/>
        <c:majorTimeUnit val="months"/>
      </c:dateAx>
      <c:valAx>
        <c:axId val="137975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79753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428341137579938E-2"/>
          <c:y val="4.1489844788777486E-2"/>
          <c:w val="0.9185612428533203"/>
          <c:h val="0.87478263865315109"/>
        </c:manualLayout>
      </c:layout>
      <c:lineChart>
        <c:grouping val="standard"/>
        <c:varyColors val="0"/>
        <c:ser>
          <c:idx val="0"/>
          <c:order val="0"/>
          <c:tx>
            <c:strRef>
              <c:f>Profundizacion!$D$1</c:f>
              <c:strCache>
                <c:ptCount val="1"/>
                <c:pt idx="0">
                  <c:v>Profundizacion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cat>
            <c:numRef>
              <c:f>Profundizacion!$A$2:$A$143</c:f>
              <c:numCache>
                <c:formatCode>mmm\-yy</c:formatCode>
                <c:ptCount val="142"/>
                <c:pt idx="0">
                  <c:v>33054</c:v>
                </c:pt>
                <c:pt idx="1">
                  <c:v>33146</c:v>
                </c:pt>
                <c:pt idx="2">
                  <c:v>33238</c:v>
                </c:pt>
                <c:pt idx="3">
                  <c:v>33328</c:v>
                </c:pt>
                <c:pt idx="4">
                  <c:v>33419</c:v>
                </c:pt>
                <c:pt idx="5">
                  <c:v>33511</c:v>
                </c:pt>
                <c:pt idx="6">
                  <c:v>33603</c:v>
                </c:pt>
                <c:pt idx="7">
                  <c:v>33694</c:v>
                </c:pt>
                <c:pt idx="8">
                  <c:v>33785</c:v>
                </c:pt>
                <c:pt idx="9">
                  <c:v>33877</c:v>
                </c:pt>
                <c:pt idx="10">
                  <c:v>33969</c:v>
                </c:pt>
                <c:pt idx="11">
                  <c:v>34059</c:v>
                </c:pt>
                <c:pt idx="12">
                  <c:v>34150</c:v>
                </c:pt>
                <c:pt idx="13">
                  <c:v>34242</c:v>
                </c:pt>
                <c:pt idx="14">
                  <c:v>34334</c:v>
                </c:pt>
                <c:pt idx="15">
                  <c:v>34424</c:v>
                </c:pt>
                <c:pt idx="16">
                  <c:v>34515</c:v>
                </c:pt>
                <c:pt idx="17">
                  <c:v>34607</c:v>
                </c:pt>
                <c:pt idx="18">
                  <c:v>34699</c:v>
                </c:pt>
                <c:pt idx="19">
                  <c:v>34789</c:v>
                </c:pt>
                <c:pt idx="20">
                  <c:v>34880</c:v>
                </c:pt>
                <c:pt idx="21">
                  <c:v>34972</c:v>
                </c:pt>
                <c:pt idx="22">
                  <c:v>35064</c:v>
                </c:pt>
                <c:pt idx="23">
                  <c:v>35155</c:v>
                </c:pt>
                <c:pt idx="24">
                  <c:v>35246</c:v>
                </c:pt>
                <c:pt idx="25">
                  <c:v>35338</c:v>
                </c:pt>
                <c:pt idx="26">
                  <c:v>35430</c:v>
                </c:pt>
                <c:pt idx="27">
                  <c:v>35520</c:v>
                </c:pt>
                <c:pt idx="28">
                  <c:v>35611</c:v>
                </c:pt>
                <c:pt idx="29">
                  <c:v>35703</c:v>
                </c:pt>
                <c:pt idx="30">
                  <c:v>35795</c:v>
                </c:pt>
                <c:pt idx="31">
                  <c:v>35885</c:v>
                </c:pt>
                <c:pt idx="32">
                  <c:v>35976</c:v>
                </c:pt>
                <c:pt idx="33">
                  <c:v>36068</c:v>
                </c:pt>
                <c:pt idx="34">
                  <c:v>36160</c:v>
                </c:pt>
                <c:pt idx="35">
                  <c:v>36250</c:v>
                </c:pt>
                <c:pt idx="36">
                  <c:v>36341</c:v>
                </c:pt>
                <c:pt idx="37">
                  <c:v>36433</c:v>
                </c:pt>
                <c:pt idx="38">
                  <c:v>36525</c:v>
                </c:pt>
                <c:pt idx="39">
                  <c:v>36616</c:v>
                </c:pt>
                <c:pt idx="40">
                  <c:v>36707</c:v>
                </c:pt>
                <c:pt idx="41">
                  <c:v>36799</c:v>
                </c:pt>
                <c:pt idx="42">
                  <c:v>36891</c:v>
                </c:pt>
                <c:pt idx="43">
                  <c:v>36981</c:v>
                </c:pt>
                <c:pt idx="44">
                  <c:v>37072</c:v>
                </c:pt>
                <c:pt idx="45">
                  <c:v>37164</c:v>
                </c:pt>
                <c:pt idx="46">
                  <c:v>37256</c:v>
                </c:pt>
                <c:pt idx="47">
                  <c:v>37346</c:v>
                </c:pt>
                <c:pt idx="48">
                  <c:v>37437</c:v>
                </c:pt>
                <c:pt idx="49">
                  <c:v>37529</c:v>
                </c:pt>
                <c:pt idx="50">
                  <c:v>37621</c:v>
                </c:pt>
                <c:pt idx="51">
                  <c:v>37711</c:v>
                </c:pt>
                <c:pt idx="52">
                  <c:v>37802</c:v>
                </c:pt>
                <c:pt idx="53">
                  <c:v>37894</c:v>
                </c:pt>
                <c:pt idx="54">
                  <c:v>37986</c:v>
                </c:pt>
                <c:pt idx="55">
                  <c:v>38077</c:v>
                </c:pt>
                <c:pt idx="56">
                  <c:v>38168</c:v>
                </c:pt>
                <c:pt idx="57">
                  <c:v>38260</c:v>
                </c:pt>
                <c:pt idx="58">
                  <c:v>38352</c:v>
                </c:pt>
                <c:pt idx="59">
                  <c:v>38442</c:v>
                </c:pt>
                <c:pt idx="60">
                  <c:v>38533</c:v>
                </c:pt>
                <c:pt idx="61">
                  <c:v>38625</c:v>
                </c:pt>
                <c:pt idx="62">
                  <c:v>38717</c:v>
                </c:pt>
                <c:pt idx="63">
                  <c:v>38807</c:v>
                </c:pt>
                <c:pt idx="64">
                  <c:v>38898</c:v>
                </c:pt>
                <c:pt idx="65">
                  <c:v>38990</c:v>
                </c:pt>
                <c:pt idx="66">
                  <c:v>39082</c:v>
                </c:pt>
                <c:pt idx="67">
                  <c:v>39172</c:v>
                </c:pt>
                <c:pt idx="68">
                  <c:v>39263</c:v>
                </c:pt>
                <c:pt idx="69">
                  <c:v>39355</c:v>
                </c:pt>
                <c:pt idx="70">
                  <c:v>39447</c:v>
                </c:pt>
                <c:pt idx="71">
                  <c:v>39538</c:v>
                </c:pt>
                <c:pt idx="72">
                  <c:v>39629</c:v>
                </c:pt>
                <c:pt idx="73">
                  <c:v>39721</c:v>
                </c:pt>
                <c:pt idx="74">
                  <c:v>39813</c:v>
                </c:pt>
                <c:pt idx="75">
                  <c:v>39903</c:v>
                </c:pt>
                <c:pt idx="76">
                  <c:v>39994</c:v>
                </c:pt>
                <c:pt idx="77">
                  <c:v>40086</c:v>
                </c:pt>
                <c:pt idx="78">
                  <c:v>40178</c:v>
                </c:pt>
                <c:pt idx="79">
                  <c:v>40268</c:v>
                </c:pt>
                <c:pt idx="80">
                  <c:v>40359</c:v>
                </c:pt>
                <c:pt idx="81">
                  <c:v>40451</c:v>
                </c:pt>
                <c:pt idx="82">
                  <c:v>40543</c:v>
                </c:pt>
                <c:pt idx="83">
                  <c:v>40633</c:v>
                </c:pt>
                <c:pt idx="84">
                  <c:v>40724</c:v>
                </c:pt>
                <c:pt idx="85">
                  <c:v>40816</c:v>
                </c:pt>
                <c:pt idx="86">
                  <c:v>40908</c:v>
                </c:pt>
                <c:pt idx="87">
                  <c:v>40999</c:v>
                </c:pt>
                <c:pt idx="88">
                  <c:v>41090</c:v>
                </c:pt>
                <c:pt idx="89">
                  <c:v>41182</c:v>
                </c:pt>
                <c:pt idx="90">
                  <c:v>41274</c:v>
                </c:pt>
                <c:pt idx="91">
                  <c:v>41364</c:v>
                </c:pt>
                <c:pt idx="92">
                  <c:v>41455</c:v>
                </c:pt>
                <c:pt idx="93">
                  <c:v>41547</c:v>
                </c:pt>
                <c:pt idx="94">
                  <c:v>41639</c:v>
                </c:pt>
                <c:pt idx="95">
                  <c:v>41729</c:v>
                </c:pt>
                <c:pt idx="96">
                  <c:v>41820</c:v>
                </c:pt>
                <c:pt idx="97">
                  <c:v>41912</c:v>
                </c:pt>
                <c:pt idx="98">
                  <c:v>42004</c:v>
                </c:pt>
                <c:pt idx="99">
                  <c:v>42094</c:v>
                </c:pt>
                <c:pt idx="100">
                  <c:v>42185</c:v>
                </c:pt>
                <c:pt idx="101">
                  <c:v>42277</c:v>
                </c:pt>
                <c:pt idx="102">
                  <c:v>42369</c:v>
                </c:pt>
                <c:pt idx="103">
                  <c:v>42460</c:v>
                </c:pt>
                <c:pt idx="104">
                  <c:v>42551</c:v>
                </c:pt>
                <c:pt idx="105">
                  <c:v>42643</c:v>
                </c:pt>
                <c:pt idx="106">
                  <c:v>42735</c:v>
                </c:pt>
                <c:pt idx="107">
                  <c:v>42825</c:v>
                </c:pt>
                <c:pt idx="108">
                  <c:v>42916</c:v>
                </c:pt>
                <c:pt idx="109">
                  <c:v>43008</c:v>
                </c:pt>
                <c:pt idx="110">
                  <c:v>43100</c:v>
                </c:pt>
                <c:pt idx="111">
                  <c:v>43190</c:v>
                </c:pt>
                <c:pt idx="112">
                  <c:v>43281</c:v>
                </c:pt>
                <c:pt idx="113">
                  <c:v>43373</c:v>
                </c:pt>
                <c:pt idx="114">
                  <c:v>43465</c:v>
                </c:pt>
                <c:pt idx="115">
                  <c:v>43555</c:v>
                </c:pt>
                <c:pt idx="116">
                  <c:v>43646</c:v>
                </c:pt>
                <c:pt idx="117">
                  <c:v>43738</c:v>
                </c:pt>
                <c:pt idx="118">
                  <c:v>43830</c:v>
                </c:pt>
                <c:pt idx="119">
                  <c:v>43921</c:v>
                </c:pt>
                <c:pt idx="120">
                  <c:v>44012</c:v>
                </c:pt>
                <c:pt idx="121">
                  <c:v>44104</c:v>
                </c:pt>
                <c:pt idx="122">
                  <c:v>44196</c:v>
                </c:pt>
                <c:pt idx="123">
                  <c:v>44286</c:v>
                </c:pt>
                <c:pt idx="124">
                  <c:v>44377</c:v>
                </c:pt>
                <c:pt idx="125">
                  <c:v>44469</c:v>
                </c:pt>
                <c:pt idx="126">
                  <c:v>44561</c:v>
                </c:pt>
                <c:pt idx="127">
                  <c:v>44651</c:v>
                </c:pt>
                <c:pt idx="128">
                  <c:v>44742</c:v>
                </c:pt>
                <c:pt idx="129">
                  <c:v>44834</c:v>
                </c:pt>
                <c:pt idx="130">
                  <c:v>44926</c:v>
                </c:pt>
                <c:pt idx="131">
                  <c:v>45016</c:v>
                </c:pt>
                <c:pt idx="132">
                  <c:v>45107</c:v>
                </c:pt>
                <c:pt idx="133">
                  <c:v>45199</c:v>
                </c:pt>
                <c:pt idx="134">
                  <c:v>45291</c:v>
                </c:pt>
                <c:pt idx="135">
                  <c:v>45382</c:v>
                </c:pt>
                <c:pt idx="136">
                  <c:v>45473</c:v>
                </c:pt>
                <c:pt idx="137">
                  <c:v>45565</c:v>
                </c:pt>
                <c:pt idx="138">
                  <c:v>45657</c:v>
                </c:pt>
                <c:pt idx="139">
                  <c:v>45747</c:v>
                </c:pt>
              </c:numCache>
            </c:numRef>
          </c:cat>
          <c:val>
            <c:numRef>
              <c:f>Profundizacion!$D$2:$D$143</c:f>
              <c:numCache>
                <c:formatCode>General</c:formatCode>
                <c:ptCount val="142"/>
                <c:pt idx="4">
                  <c:v>27.155265938067775</c:v>
                </c:pt>
                <c:pt idx="5">
                  <c:v>27.535408767340634</c:v>
                </c:pt>
                <c:pt idx="6">
                  <c:v>27.971140487211247</c:v>
                </c:pt>
                <c:pt idx="7">
                  <c:v>26.196035408573032</c:v>
                </c:pt>
                <c:pt idx="8">
                  <c:v>26.463209005380079</c:v>
                </c:pt>
                <c:pt idx="9">
                  <c:v>27.303692003222817</c:v>
                </c:pt>
                <c:pt idx="10">
                  <c:v>29.527513207447893</c:v>
                </c:pt>
                <c:pt idx="11">
                  <c:v>28.903524082427936</c:v>
                </c:pt>
                <c:pt idx="12">
                  <c:v>29.972585624081017</c:v>
                </c:pt>
                <c:pt idx="13">
                  <c:v>31.274446179903272</c:v>
                </c:pt>
                <c:pt idx="14">
                  <c:v>33.60465775058848</c:v>
                </c:pt>
                <c:pt idx="15">
                  <c:v>32.891929694031404</c:v>
                </c:pt>
                <c:pt idx="16">
                  <c:v>33.660998081521569</c:v>
                </c:pt>
                <c:pt idx="17">
                  <c:v>35.690603566338034</c:v>
                </c:pt>
                <c:pt idx="18">
                  <c:v>37.609584996955178</c:v>
                </c:pt>
                <c:pt idx="19">
                  <c:v>37.316170062987794</c:v>
                </c:pt>
                <c:pt idx="20">
                  <c:v>38.033086520034281</c:v>
                </c:pt>
                <c:pt idx="21">
                  <c:v>39.69547114069924</c:v>
                </c:pt>
                <c:pt idx="22">
                  <c:v>41.075432423006049</c:v>
                </c:pt>
                <c:pt idx="23">
                  <c:v>39.723554549125296</c:v>
                </c:pt>
                <c:pt idx="24">
                  <c:v>39.35298144792494</c:v>
                </c:pt>
                <c:pt idx="25">
                  <c:v>39.558695992231918</c:v>
                </c:pt>
                <c:pt idx="26">
                  <c:v>40.930243241694988</c:v>
                </c:pt>
                <c:pt idx="27">
                  <c:v>39.850111975341008</c:v>
                </c:pt>
                <c:pt idx="28">
                  <c:v>40.276783081293999</c:v>
                </c:pt>
                <c:pt idx="29">
                  <c:v>41.446533795519201</c:v>
                </c:pt>
                <c:pt idx="30">
                  <c:v>42.960376833254713</c:v>
                </c:pt>
                <c:pt idx="31">
                  <c:v>41.694291751912658</c:v>
                </c:pt>
                <c:pt idx="32">
                  <c:v>41.590184044467613</c:v>
                </c:pt>
                <c:pt idx="33">
                  <c:v>41.835590925524684</c:v>
                </c:pt>
                <c:pt idx="34">
                  <c:v>40.365334138947098</c:v>
                </c:pt>
                <c:pt idx="35">
                  <c:v>38.835796378310079</c:v>
                </c:pt>
                <c:pt idx="36">
                  <c:v>38.015198716405379</c:v>
                </c:pt>
                <c:pt idx="37">
                  <c:v>37.898878195297655</c:v>
                </c:pt>
                <c:pt idx="38">
                  <c:v>36.819238350872382</c:v>
                </c:pt>
                <c:pt idx="39">
                  <c:v>32.751163384929541</c:v>
                </c:pt>
                <c:pt idx="40">
                  <c:v>32.101784295594541</c:v>
                </c:pt>
                <c:pt idx="41">
                  <c:v>31.223166643965438</c:v>
                </c:pt>
                <c:pt idx="42">
                  <c:v>30.35966315510753</c:v>
                </c:pt>
                <c:pt idx="43">
                  <c:v>29.196966481457164</c:v>
                </c:pt>
                <c:pt idx="44">
                  <c:v>28.831879576838602</c:v>
                </c:pt>
                <c:pt idx="45">
                  <c:v>28.485023486831391</c:v>
                </c:pt>
                <c:pt idx="46">
                  <c:v>28.267859661950439</c:v>
                </c:pt>
                <c:pt idx="47">
                  <c:v>27.361929840764219</c:v>
                </c:pt>
                <c:pt idx="48">
                  <c:v>26.937020284463053</c:v>
                </c:pt>
                <c:pt idx="49">
                  <c:v>27.534404984473515</c:v>
                </c:pt>
                <c:pt idx="50">
                  <c:v>27.635155435488322</c:v>
                </c:pt>
                <c:pt idx="51">
                  <c:v>26.915622545934315</c:v>
                </c:pt>
                <c:pt idx="52">
                  <c:v>26.460826692521383</c:v>
                </c:pt>
                <c:pt idx="53">
                  <c:v>26.532852198753154</c:v>
                </c:pt>
                <c:pt idx="54">
                  <c:v>26.422933505415763</c:v>
                </c:pt>
                <c:pt idx="55">
                  <c:v>26.819899034407989</c:v>
                </c:pt>
                <c:pt idx="56">
                  <c:v>27.280034593119705</c:v>
                </c:pt>
                <c:pt idx="57">
                  <c:v>27.911389835936269</c:v>
                </c:pt>
                <c:pt idx="58">
                  <c:v>28.126602043607534</c:v>
                </c:pt>
                <c:pt idx="59">
                  <c:v>28.137244924931032</c:v>
                </c:pt>
                <c:pt idx="60">
                  <c:v>28.799367252682533</c:v>
                </c:pt>
                <c:pt idx="61">
                  <c:v>28.960360284250708</c:v>
                </c:pt>
                <c:pt idx="62">
                  <c:v>30.15716334933078</c:v>
                </c:pt>
                <c:pt idx="63">
                  <c:v>30.551496134499367</c:v>
                </c:pt>
                <c:pt idx="64">
                  <c:v>33.147464672042219</c:v>
                </c:pt>
                <c:pt idx="65">
                  <c:v>34.660117009010975</c:v>
                </c:pt>
                <c:pt idx="66">
                  <c:v>36.117983406223487</c:v>
                </c:pt>
                <c:pt idx="67">
                  <c:v>36.969358105371946</c:v>
                </c:pt>
                <c:pt idx="68">
                  <c:v>38.429897081202505</c:v>
                </c:pt>
                <c:pt idx="69">
                  <c:v>39.994453954052709</c:v>
                </c:pt>
                <c:pt idx="70">
                  <c:v>41.061878984534253</c:v>
                </c:pt>
                <c:pt idx="71">
                  <c:v>40.789490870147375</c:v>
                </c:pt>
                <c:pt idx="72">
                  <c:v>41.748925544548982</c:v>
                </c:pt>
                <c:pt idx="73">
                  <c:v>43.110766591147197</c:v>
                </c:pt>
                <c:pt idx="74">
                  <c:v>44.402448455481725</c:v>
                </c:pt>
                <c:pt idx="75">
                  <c:v>43.510562602048381</c:v>
                </c:pt>
                <c:pt idx="76">
                  <c:v>44.008037464514324</c:v>
                </c:pt>
                <c:pt idx="77">
                  <c:v>43.278251366821948</c:v>
                </c:pt>
                <c:pt idx="78">
                  <c:v>43.582367175204205</c:v>
                </c:pt>
                <c:pt idx="79">
                  <c:v>43.035792577043196</c:v>
                </c:pt>
                <c:pt idx="80">
                  <c:v>43.850991674570814</c:v>
                </c:pt>
                <c:pt idx="81">
                  <c:v>45.427670096470408</c:v>
                </c:pt>
                <c:pt idx="82">
                  <c:v>47.261841812094673</c:v>
                </c:pt>
                <c:pt idx="83">
                  <c:v>47.727469612231666</c:v>
                </c:pt>
                <c:pt idx="84">
                  <c:v>49.344168430790191</c:v>
                </c:pt>
                <c:pt idx="85">
                  <c:v>50.863938336927752</c:v>
                </c:pt>
                <c:pt idx="86">
                  <c:v>52.303592180365108</c:v>
                </c:pt>
                <c:pt idx="87">
                  <c:v>51.929944667089359</c:v>
                </c:pt>
                <c:pt idx="88">
                  <c:v>53.102901537419022</c:v>
                </c:pt>
                <c:pt idx="89">
                  <c:v>54.213669016080921</c:v>
                </c:pt>
                <c:pt idx="90">
                  <c:v>56.480257558439028</c:v>
                </c:pt>
                <c:pt idx="91">
                  <c:v>56.619839465669529</c:v>
                </c:pt>
                <c:pt idx="92">
                  <c:v>58.0453067759356</c:v>
                </c:pt>
                <c:pt idx="93">
                  <c:v>58.87923187156391</c:v>
                </c:pt>
                <c:pt idx="94">
                  <c:v>59.537203558500366</c:v>
                </c:pt>
                <c:pt idx="95">
                  <c:v>59.462873403056967</c:v>
                </c:pt>
                <c:pt idx="96">
                  <c:v>61.026522046183686</c:v>
                </c:pt>
                <c:pt idx="97">
                  <c:v>61.56365119085747</c:v>
                </c:pt>
                <c:pt idx="98">
                  <c:v>63.552548010091947</c:v>
                </c:pt>
                <c:pt idx="99">
                  <c:v>64.8710408668734</c:v>
                </c:pt>
                <c:pt idx="100">
                  <c:v>65.958657907418555</c:v>
                </c:pt>
                <c:pt idx="101">
                  <c:v>67.554272711708961</c:v>
                </c:pt>
                <c:pt idx="102">
                  <c:v>68.039700358003714</c:v>
                </c:pt>
                <c:pt idx="103">
                  <c:v>66.937957112772864</c:v>
                </c:pt>
                <c:pt idx="104">
                  <c:v>67.396447832039257</c:v>
                </c:pt>
                <c:pt idx="105">
                  <c:v>67.751350537407092</c:v>
                </c:pt>
                <c:pt idx="106">
                  <c:v>68.022372140186292</c:v>
                </c:pt>
                <c:pt idx="107">
                  <c:v>66.741989630238848</c:v>
                </c:pt>
                <c:pt idx="108">
                  <c:v>67.471943124762561</c:v>
                </c:pt>
                <c:pt idx="109">
                  <c:v>67.668411696214065</c:v>
                </c:pt>
                <c:pt idx="110">
                  <c:v>67.866330827145291</c:v>
                </c:pt>
                <c:pt idx="111">
                  <c:v>67.086495290396286</c:v>
                </c:pt>
                <c:pt idx="112">
                  <c:v>67.10168646712998</c:v>
                </c:pt>
                <c:pt idx="113">
                  <c:v>66.779458003876286</c:v>
                </c:pt>
                <c:pt idx="114">
                  <c:v>67.836099465878547</c:v>
                </c:pt>
                <c:pt idx="115">
                  <c:v>67.138036409623552</c:v>
                </c:pt>
                <c:pt idx="116">
                  <c:v>67.471104820218329</c:v>
                </c:pt>
                <c:pt idx="117">
                  <c:v>68.267629013913265</c:v>
                </c:pt>
                <c:pt idx="118">
                  <c:v>68.414922910213534</c:v>
                </c:pt>
                <c:pt idx="119">
                  <c:v>70.955129509540157</c:v>
                </c:pt>
                <c:pt idx="120">
                  <c:v>75.082694663093889</c:v>
                </c:pt>
                <c:pt idx="121">
                  <c:v>75.433473258491006</c:v>
                </c:pt>
                <c:pt idx="122">
                  <c:v>75.405741260973542</c:v>
                </c:pt>
                <c:pt idx="123">
                  <c:v>75.303813232038578</c:v>
                </c:pt>
                <c:pt idx="124">
                  <c:v>73.463340413001973</c:v>
                </c:pt>
                <c:pt idx="125">
                  <c:v>72.469307283390762</c:v>
                </c:pt>
                <c:pt idx="126">
                  <c:v>72.600852002067768</c:v>
                </c:pt>
                <c:pt idx="127">
                  <c:v>71.402815912158303</c:v>
                </c:pt>
                <c:pt idx="128">
                  <c:v>71.722784146315675</c:v>
                </c:pt>
                <c:pt idx="129">
                  <c:v>71.703884513821734</c:v>
                </c:pt>
                <c:pt idx="130">
                  <c:v>72.194069071825922</c:v>
                </c:pt>
                <c:pt idx="131">
                  <c:v>68.987218452872327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3F-4CFC-9C1A-FCCF53599B06}"/>
            </c:ext>
          </c:extLst>
        </c:ser>
        <c:ser>
          <c:idx val="1"/>
          <c:order val="1"/>
          <c:tx>
            <c:strRef>
              <c:f>Profundizacion!$G$1</c:f>
              <c:strCache>
                <c:ptCount val="1"/>
                <c:pt idx="0">
                  <c:v>Central Profundizacion</c:v>
                </c:pt>
              </c:strCache>
            </c:strRef>
          </c:tx>
          <c:spPr>
            <a:ln w="28575" cap="rnd">
              <a:solidFill>
                <a:srgbClr val="9E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Profundizacion!$A$2:$A$143</c:f>
              <c:numCache>
                <c:formatCode>mmm\-yy</c:formatCode>
                <c:ptCount val="142"/>
                <c:pt idx="0">
                  <c:v>33054</c:v>
                </c:pt>
                <c:pt idx="1">
                  <c:v>33146</c:v>
                </c:pt>
                <c:pt idx="2">
                  <c:v>33238</c:v>
                </c:pt>
                <c:pt idx="3">
                  <c:v>33328</c:v>
                </c:pt>
                <c:pt idx="4">
                  <c:v>33419</c:v>
                </c:pt>
                <c:pt idx="5">
                  <c:v>33511</c:v>
                </c:pt>
                <c:pt idx="6">
                  <c:v>33603</c:v>
                </c:pt>
                <c:pt idx="7">
                  <c:v>33694</c:v>
                </c:pt>
                <c:pt idx="8">
                  <c:v>33785</c:v>
                </c:pt>
                <c:pt idx="9">
                  <c:v>33877</c:v>
                </c:pt>
                <c:pt idx="10">
                  <c:v>33969</c:v>
                </c:pt>
                <c:pt idx="11">
                  <c:v>34059</c:v>
                </c:pt>
                <c:pt idx="12">
                  <c:v>34150</c:v>
                </c:pt>
                <c:pt idx="13">
                  <c:v>34242</c:v>
                </c:pt>
                <c:pt idx="14">
                  <c:v>34334</c:v>
                </c:pt>
                <c:pt idx="15">
                  <c:v>34424</c:v>
                </c:pt>
                <c:pt idx="16">
                  <c:v>34515</c:v>
                </c:pt>
                <c:pt idx="17">
                  <c:v>34607</c:v>
                </c:pt>
                <c:pt idx="18">
                  <c:v>34699</c:v>
                </c:pt>
                <c:pt idx="19">
                  <c:v>34789</c:v>
                </c:pt>
                <c:pt idx="20">
                  <c:v>34880</c:v>
                </c:pt>
                <c:pt idx="21">
                  <c:v>34972</c:v>
                </c:pt>
                <c:pt idx="22">
                  <c:v>35064</c:v>
                </c:pt>
                <c:pt idx="23">
                  <c:v>35155</c:v>
                </c:pt>
                <c:pt idx="24">
                  <c:v>35246</c:v>
                </c:pt>
                <c:pt idx="25">
                  <c:v>35338</c:v>
                </c:pt>
                <c:pt idx="26">
                  <c:v>35430</c:v>
                </c:pt>
                <c:pt idx="27">
                  <c:v>35520</c:v>
                </c:pt>
                <c:pt idx="28">
                  <c:v>35611</c:v>
                </c:pt>
                <c:pt idx="29">
                  <c:v>35703</c:v>
                </c:pt>
                <c:pt idx="30">
                  <c:v>35795</c:v>
                </c:pt>
                <c:pt idx="31">
                  <c:v>35885</c:v>
                </c:pt>
                <c:pt idx="32">
                  <c:v>35976</c:v>
                </c:pt>
                <c:pt idx="33">
                  <c:v>36068</c:v>
                </c:pt>
                <c:pt idx="34">
                  <c:v>36160</c:v>
                </c:pt>
                <c:pt idx="35">
                  <c:v>36250</c:v>
                </c:pt>
                <c:pt idx="36">
                  <c:v>36341</c:v>
                </c:pt>
                <c:pt idx="37">
                  <c:v>36433</c:v>
                </c:pt>
                <c:pt idx="38">
                  <c:v>36525</c:v>
                </c:pt>
                <c:pt idx="39">
                  <c:v>36616</c:v>
                </c:pt>
                <c:pt idx="40">
                  <c:v>36707</c:v>
                </c:pt>
                <c:pt idx="41">
                  <c:v>36799</c:v>
                </c:pt>
                <c:pt idx="42">
                  <c:v>36891</c:v>
                </c:pt>
                <c:pt idx="43">
                  <c:v>36981</c:v>
                </c:pt>
                <c:pt idx="44">
                  <c:v>37072</c:v>
                </c:pt>
                <c:pt idx="45">
                  <c:v>37164</c:v>
                </c:pt>
                <c:pt idx="46">
                  <c:v>37256</c:v>
                </c:pt>
                <c:pt idx="47">
                  <c:v>37346</c:v>
                </c:pt>
                <c:pt idx="48">
                  <c:v>37437</c:v>
                </c:pt>
                <c:pt idx="49">
                  <c:v>37529</c:v>
                </c:pt>
                <c:pt idx="50">
                  <c:v>37621</c:v>
                </c:pt>
                <c:pt idx="51">
                  <c:v>37711</c:v>
                </c:pt>
                <c:pt idx="52">
                  <c:v>37802</c:v>
                </c:pt>
                <c:pt idx="53">
                  <c:v>37894</c:v>
                </c:pt>
                <c:pt idx="54">
                  <c:v>37986</c:v>
                </c:pt>
                <c:pt idx="55">
                  <c:v>38077</c:v>
                </c:pt>
                <c:pt idx="56">
                  <c:v>38168</c:v>
                </c:pt>
                <c:pt idx="57">
                  <c:v>38260</c:v>
                </c:pt>
                <c:pt idx="58">
                  <c:v>38352</c:v>
                </c:pt>
                <c:pt idx="59">
                  <c:v>38442</c:v>
                </c:pt>
                <c:pt idx="60">
                  <c:v>38533</c:v>
                </c:pt>
                <c:pt idx="61">
                  <c:v>38625</c:v>
                </c:pt>
                <c:pt idx="62">
                  <c:v>38717</c:v>
                </c:pt>
                <c:pt idx="63">
                  <c:v>38807</c:v>
                </c:pt>
                <c:pt idx="64">
                  <c:v>38898</c:v>
                </c:pt>
                <c:pt idx="65">
                  <c:v>38990</c:v>
                </c:pt>
                <c:pt idx="66">
                  <c:v>39082</c:v>
                </c:pt>
                <c:pt idx="67">
                  <c:v>39172</c:v>
                </c:pt>
                <c:pt idx="68">
                  <c:v>39263</c:v>
                </c:pt>
                <c:pt idx="69">
                  <c:v>39355</c:v>
                </c:pt>
                <c:pt idx="70">
                  <c:v>39447</c:v>
                </c:pt>
                <c:pt idx="71">
                  <c:v>39538</c:v>
                </c:pt>
                <c:pt idx="72">
                  <c:v>39629</c:v>
                </c:pt>
                <c:pt idx="73">
                  <c:v>39721</c:v>
                </c:pt>
                <c:pt idx="74">
                  <c:v>39813</c:v>
                </c:pt>
                <c:pt idx="75">
                  <c:v>39903</c:v>
                </c:pt>
                <c:pt idx="76">
                  <c:v>39994</c:v>
                </c:pt>
                <c:pt idx="77">
                  <c:v>40086</c:v>
                </c:pt>
                <c:pt idx="78">
                  <c:v>40178</c:v>
                </c:pt>
                <c:pt idx="79">
                  <c:v>40268</c:v>
                </c:pt>
                <c:pt idx="80">
                  <c:v>40359</c:v>
                </c:pt>
                <c:pt idx="81">
                  <c:v>40451</c:v>
                </c:pt>
                <c:pt idx="82">
                  <c:v>40543</c:v>
                </c:pt>
                <c:pt idx="83">
                  <c:v>40633</c:v>
                </c:pt>
                <c:pt idx="84">
                  <c:v>40724</c:v>
                </c:pt>
                <c:pt idx="85">
                  <c:v>40816</c:v>
                </c:pt>
                <c:pt idx="86">
                  <c:v>40908</c:v>
                </c:pt>
                <c:pt idx="87">
                  <c:v>40999</c:v>
                </c:pt>
                <c:pt idx="88">
                  <c:v>41090</c:v>
                </c:pt>
                <c:pt idx="89">
                  <c:v>41182</c:v>
                </c:pt>
                <c:pt idx="90">
                  <c:v>41274</c:v>
                </c:pt>
                <c:pt idx="91">
                  <c:v>41364</c:v>
                </c:pt>
                <c:pt idx="92">
                  <c:v>41455</c:v>
                </c:pt>
                <c:pt idx="93">
                  <c:v>41547</c:v>
                </c:pt>
                <c:pt idx="94">
                  <c:v>41639</c:v>
                </c:pt>
                <c:pt idx="95">
                  <c:v>41729</c:v>
                </c:pt>
                <c:pt idx="96">
                  <c:v>41820</c:v>
                </c:pt>
                <c:pt idx="97">
                  <c:v>41912</c:v>
                </c:pt>
                <c:pt idx="98">
                  <c:v>42004</c:v>
                </c:pt>
                <c:pt idx="99">
                  <c:v>42094</c:v>
                </c:pt>
                <c:pt idx="100">
                  <c:v>42185</c:v>
                </c:pt>
                <c:pt idx="101">
                  <c:v>42277</c:v>
                </c:pt>
                <c:pt idx="102">
                  <c:v>42369</c:v>
                </c:pt>
                <c:pt idx="103">
                  <c:v>42460</c:v>
                </c:pt>
                <c:pt idx="104">
                  <c:v>42551</c:v>
                </c:pt>
                <c:pt idx="105">
                  <c:v>42643</c:v>
                </c:pt>
                <c:pt idx="106">
                  <c:v>42735</c:v>
                </c:pt>
                <c:pt idx="107">
                  <c:v>42825</c:v>
                </c:pt>
                <c:pt idx="108">
                  <c:v>42916</c:v>
                </c:pt>
                <c:pt idx="109">
                  <c:v>43008</c:v>
                </c:pt>
                <c:pt idx="110">
                  <c:v>43100</c:v>
                </c:pt>
                <c:pt idx="111">
                  <c:v>43190</c:v>
                </c:pt>
                <c:pt idx="112">
                  <c:v>43281</c:v>
                </c:pt>
                <c:pt idx="113">
                  <c:v>43373</c:v>
                </c:pt>
                <c:pt idx="114">
                  <c:v>43465</c:v>
                </c:pt>
                <c:pt idx="115">
                  <c:v>43555</c:v>
                </c:pt>
                <c:pt idx="116">
                  <c:v>43646</c:v>
                </c:pt>
                <c:pt idx="117">
                  <c:v>43738</c:v>
                </c:pt>
                <c:pt idx="118">
                  <c:v>43830</c:v>
                </c:pt>
                <c:pt idx="119">
                  <c:v>43921</c:v>
                </c:pt>
                <c:pt idx="120">
                  <c:v>44012</c:v>
                </c:pt>
                <c:pt idx="121">
                  <c:v>44104</c:v>
                </c:pt>
                <c:pt idx="122">
                  <c:v>44196</c:v>
                </c:pt>
                <c:pt idx="123">
                  <c:v>44286</c:v>
                </c:pt>
                <c:pt idx="124">
                  <c:v>44377</c:v>
                </c:pt>
                <c:pt idx="125">
                  <c:v>44469</c:v>
                </c:pt>
                <c:pt idx="126">
                  <c:v>44561</c:v>
                </c:pt>
                <c:pt idx="127">
                  <c:v>44651</c:v>
                </c:pt>
                <c:pt idx="128">
                  <c:v>44742</c:v>
                </c:pt>
                <c:pt idx="129">
                  <c:v>44834</c:v>
                </c:pt>
                <c:pt idx="130">
                  <c:v>44926</c:v>
                </c:pt>
                <c:pt idx="131">
                  <c:v>45016</c:v>
                </c:pt>
                <c:pt idx="132">
                  <c:v>45107</c:v>
                </c:pt>
                <c:pt idx="133">
                  <c:v>45199</c:v>
                </c:pt>
                <c:pt idx="134">
                  <c:v>45291</c:v>
                </c:pt>
                <c:pt idx="135">
                  <c:v>45382</c:v>
                </c:pt>
                <c:pt idx="136">
                  <c:v>45473</c:v>
                </c:pt>
                <c:pt idx="137">
                  <c:v>45565</c:v>
                </c:pt>
                <c:pt idx="138">
                  <c:v>45657</c:v>
                </c:pt>
                <c:pt idx="139">
                  <c:v>45747</c:v>
                </c:pt>
              </c:numCache>
            </c:numRef>
          </c:cat>
          <c:val>
            <c:numRef>
              <c:f>Profundizacion!$G$2:$G$143</c:f>
              <c:numCache>
                <c:formatCode>General</c:formatCode>
                <c:ptCount val="142"/>
                <c:pt idx="131">
                  <c:v>68.987218452872327</c:v>
                </c:pt>
                <c:pt idx="132">
                  <c:v>69.181850959340025</c:v>
                </c:pt>
                <c:pt idx="133">
                  <c:v>69.316646803181357</c:v>
                </c:pt>
                <c:pt idx="134">
                  <c:v>69.124161104079036</c:v>
                </c:pt>
                <c:pt idx="135">
                  <c:v>65.733399790614314</c:v>
                </c:pt>
                <c:pt idx="136">
                  <c:v>65.135423376252987</c:v>
                </c:pt>
                <c:pt idx="137">
                  <c:v>64.748156466503715</c:v>
                </c:pt>
                <c:pt idx="138">
                  <c:v>64.715957351416989</c:v>
                </c:pt>
                <c:pt idx="139">
                  <c:v>61.308541947762876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3F-4CFC-9C1A-FCCF53599B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8026048"/>
        <c:axId val="931767920"/>
      </c:lineChart>
      <c:dateAx>
        <c:axId val="1368026048"/>
        <c:scaling>
          <c:orientation val="minMax"/>
          <c:max val="45352"/>
          <c:min val="33664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/>
                <a:ea typeface="+mn-ea"/>
                <a:cs typeface="+mn-cs"/>
              </a:defRPr>
            </a:pPr>
            <a:endParaRPr lang="es-ES"/>
          </a:p>
        </c:txPr>
        <c:crossAx val="931767920"/>
        <c:crosses val="autoZero"/>
        <c:auto val="1"/>
        <c:lblOffset val="100"/>
        <c:baseTimeUnit val="months"/>
        <c:majorUnit val="24"/>
        <c:majorTimeUnit val="months"/>
      </c:dateAx>
      <c:valAx>
        <c:axId val="931767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/>
                <a:ea typeface="+mn-ea"/>
                <a:cs typeface="+mn-cs"/>
              </a:defRPr>
            </a:pPr>
            <a:endParaRPr lang="es-ES"/>
          </a:p>
        </c:txPr>
        <c:crossAx val="1368026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12076313041515E-2"/>
          <c:y val="7.0422428539716128E-2"/>
          <c:w val="0.83219981481481486"/>
          <c:h val="0.77044666666666661"/>
        </c:manualLayout>
      </c:layout>
      <c:areaChart>
        <c:grouping val="standard"/>
        <c:varyColors val="0"/>
        <c:ser>
          <c:idx val="6"/>
          <c:order val="6"/>
          <c:tx>
            <c:strRef>
              <c:f>'Gráfico 2.2.'!$H$1</c:f>
              <c:strCache>
                <c:ptCount val="1"/>
                <c:pt idx="0">
                  <c:v>Sombra</c:v>
                </c:pt>
              </c:strCache>
            </c:strRef>
          </c:tx>
          <c:spPr>
            <a:solidFill>
              <a:srgbClr val="9E0000">
                <a:alpha val="20000"/>
              </a:srgbClr>
            </a:solidFill>
            <a:ln>
              <a:noFill/>
            </a:ln>
            <a:effectLst/>
          </c:spPr>
          <c:cat>
            <c:numRef>
              <c:f>'Gráfico 2.2.'!$A$2:$A$1000</c:f>
              <c:numCache>
                <c:formatCode>mmm\-yy</c:formatCode>
                <c:ptCount val="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  <c:pt idx="445">
                  <c:v>46569</c:v>
                </c:pt>
                <c:pt idx="446">
                  <c:v>46600</c:v>
                </c:pt>
                <c:pt idx="447">
                  <c:v>46631</c:v>
                </c:pt>
                <c:pt idx="448">
                  <c:v>46661</c:v>
                </c:pt>
                <c:pt idx="449">
                  <c:v>46692</c:v>
                </c:pt>
                <c:pt idx="450">
                  <c:v>46722</c:v>
                </c:pt>
              </c:numCache>
            </c:numRef>
          </c:cat>
          <c:val>
            <c:numRef>
              <c:f>'Gráfico 2.2.'!$H$2:$H$1000</c:f>
              <c:numCache>
                <c:formatCode>General</c:formatCode>
                <c:ptCount val="999"/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1000</c:v>
                </c:pt>
                <c:pt idx="427">
                  <c:v>1000</c:v>
                </c:pt>
                <c:pt idx="428">
                  <c:v>1000</c:v>
                </c:pt>
                <c:pt idx="429">
                  <c:v>1000</c:v>
                </c:pt>
                <c:pt idx="430">
                  <c:v>1000</c:v>
                </c:pt>
                <c:pt idx="431">
                  <c:v>1000</c:v>
                </c:pt>
                <c:pt idx="432">
                  <c:v>1000</c:v>
                </c:pt>
                <c:pt idx="433">
                  <c:v>1000</c:v>
                </c:pt>
                <c:pt idx="434">
                  <c:v>1000</c:v>
                </c:pt>
                <c:pt idx="435">
                  <c:v>1000</c:v>
                </c:pt>
                <c:pt idx="436">
                  <c:v>1000</c:v>
                </c:pt>
                <c:pt idx="437">
                  <c:v>1000</c:v>
                </c:pt>
                <c:pt idx="438">
                  <c:v>1000</c:v>
                </c:pt>
                <c:pt idx="439">
                  <c:v>1000</c:v>
                </c:pt>
                <c:pt idx="440">
                  <c:v>1000</c:v>
                </c:pt>
                <c:pt idx="441">
                  <c:v>1000</c:v>
                </c:pt>
                <c:pt idx="442">
                  <c:v>1000</c:v>
                </c:pt>
                <c:pt idx="443">
                  <c:v>1000</c:v>
                </c:pt>
                <c:pt idx="444">
                  <c:v>1000</c:v>
                </c:pt>
                <c:pt idx="445">
                  <c:v>1000</c:v>
                </c:pt>
                <c:pt idx="446">
                  <c:v>1000</c:v>
                </c:pt>
                <c:pt idx="447">
                  <c:v>1000</c:v>
                </c:pt>
                <c:pt idx="448">
                  <c:v>1000</c:v>
                </c:pt>
                <c:pt idx="449">
                  <c:v>1000</c:v>
                </c:pt>
                <c:pt idx="450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2B-4BBB-B1BF-E252EE5D28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1045040"/>
        <c:axId val="681045600"/>
      </c:areaChart>
      <c:lineChart>
        <c:grouping val="standard"/>
        <c:varyColors val="0"/>
        <c:ser>
          <c:idx val="0"/>
          <c:order val="0"/>
          <c:tx>
            <c:strRef>
              <c:f>'Gráfico 2.2.'!$B$1</c:f>
              <c:strCache>
                <c:ptCount val="1"/>
                <c:pt idx="0">
                  <c:v>ICR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'Gráfico 2.2.'!$A$2:$A$1000</c:f>
              <c:numCache>
                <c:formatCode>mmm\-yy</c:formatCode>
                <c:ptCount val="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  <c:pt idx="445">
                  <c:v>46569</c:v>
                </c:pt>
                <c:pt idx="446">
                  <c:v>46600</c:v>
                </c:pt>
                <c:pt idx="447">
                  <c:v>46631</c:v>
                </c:pt>
                <c:pt idx="448">
                  <c:v>46661</c:v>
                </c:pt>
                <c:pt idx="449">
                  <c:v>46692</c:v>
                </c:pt>
                <c:pt idx="450">
                  <c:v>46722</c:v>
                </c:pt>
              </c:numCache>
            </c:numRef>
          </c:cat>
          <c:val>
            <c:numRef>
              <c:f>'Gráfico 2.2.'!$B$2:$B$1000</c:f>
              <c:numCache>
                <c:formatCode>0.00</c:formatCode>
                <c:ptCount val="999"/>
                <c:pt idx="139">
                  <c:v>25.463566531367359</c:v>
                </c:pt>
                <c:pt idx="140">
                  <c:v>25.703165082690905</c:v>
                </c:pt>
                <c:pt idx="141">
                  <c:v>26.207534490735192</c:v>
                </c:pt>
                <c:pt idx="142">
                  <c:v>25.967020893470664</c:v>
                </c:pt>
                <c:pt idx="143">
                  <c:v>25.413008057536025</c:v>
                </c:pt>
                <c:pt idx="144">
                  <c:v>24.51364853729633</c:v>
                </c:pt>
                <c:pt idx="145">
                  <c:v>24.081181326934072</c:v>
                </c:pt>
                <c:pt idx="146">
                  <c:v>23.724645709475638</c:v>
                </c:pt>
                <c:pt idx="147">
                  <c:v>22.221537170677955</c:v>
                </c:pt>
                <c:pt idx="148">
                  <c:v>22.223424839699288</c:v>
                </c:pt>
                <c:pt idx="149">
                  <c:v>21.997103379189813</c:v>
                </c:pt>
                <c:pt idx="150">
                  <c:v>21.304589030173972</c:v>
                </c:pt>
                <c:pt idx="151">
                  <c:v>21.322954623658259</c:v>
                </c:pt>
                <c:pt idx="152">
                  <c:v>20.643882334991911</c:v>
                </c:pt>
                <c:pt idx="153">
                  <c:v>20.464957830751136</c:v>
                </c:pt>
                <c:pt idx="154">
                  <c:v>19.78126586667657</c:v>
                </c:pt>
                <c:pt idx="155">
                  <c:v>19.406894178305773</c:v>
                </c:pt>
                <c:pt idx="156">
                  <c:v>19.151310782121833</c:v>
                </c:pt>
                <c:pt idx="157">
                  <c:v>18.286638003032728</c:v>
                </c:pt>
                <c:pt idx="158">
                  <c:v>18.333387710046303</c:v>
                </c:pt>
                <c:pt idx="159">
                  <c:v>17.812632936097035</c:v>
                </c:pt>
                <c:pt idx="160">
                  <c:v>17.294284765879631</c:v>
                </c:pt>
                <c:pt idx="161">
                  <c:v>17.380471618305844</c:v>
                </c:pt>
                <c:pt idx="162">
                  <c:v>16.47457222380698</c:v>
                </c:pt>
                <c:pt idx="163">
                  <c:v>16.004164351069537</c:v>
                </c:pt>
                <c:pt idx="164">
                  <c:v>15.684895396437911</c:v>
                </c:pt>
                <c:pt idx="165">
                  <c:v>15.476142672240279</c:v>
                </c:pt>
                <c:pt idx="166">
                  <c:v>15.306499531334214</c:v>
                </c:pt>
                <c:pt idx="167">
                  <c:v>15.165987838599266</c:v>
                </c:pt>
                <c:pt idx="168">
                  <c:v>13.8768647407296</c:v>
                </c:pt>
                <c:pt idx="169">
                  <c:v>13.41568525413979</c:v>
                </c:pt>
                <c:pt idx="170">
                  <c:v>12.655690508124188</c:v>
                </c:pt>
                <c:pt idx="171">
                  <c:v>11.860660187747989</c:v>
                </c:pt>
                <c:pt idx="172">
                  <c:v>11.514846438371118</c:v>
                </c:pt>
                <c:pt idx="173">
                  <c:v>11.002996894594794</c:v>
                </c:pt>
                <c:pt idx="174">
                  <c:v>9.8273849076951993</c:v>
                </c:pt>
                <c:pt idx="175">
                  <c:v>10.065222229569896</c:v>
                </c:pt>
                <c:pt idx="176">
                  <c:v>9.960872559403116</c:v>
                </c:pt>
                <c:pt idx="177">
                  <c:v>9.8644984070687229</c:v>
                </c:pt>
                <c:pt idx="178">
                  <c:v>9.6788860388386198</c:v>
                </c:pt>
                <c:pt idx="179">
                  <c:v>9.8090030090872151</c:v>
                </c:pt>
                <c:pt idx="180">
                  <c:v>9.4531067054037052</c:v>
                </c:pt>
                <c:pt idx="181">
                  <c:v>9.773902641436127</c:v>
                </c:pt>
                <c:pt idx="182">
                  <c:v>9.224724108284688</c:v>
                </c:pt>
                <c:pt idx="183">
                  <c:v>8.6355242034144375</c:v>
                </c:pt>
                <c:pt idx="184">
                  <c:v>8.6858470313272829</c:v>
                </c:pt>
                <c:pt idx="185">
                  <c:v>8.7373319080508125</c:v>
                </c:pt>
                <c:pt idx="186">
                  <c:v>8.0716524801923555</c:v>
                </c:pt>
                <c:pt idx="187">
                  <c:v>8.3353120251170907</c:v>
                </c:pt>
                <c:pt idx="188">
                  <c:v>8.0109686952895469</c:v>
                </c:pt>
                <c:pt idx="189">
                  <c:v>7.93147442098818</c:v>
                </c:pt>
                <c:pt idx="190">
                  <c:v>7.9415984175715453</c:v>
                </c:pt>
                <c:pt idx="191">
                  <c:v>7.6900521851189163</c:v>
                </c:pt>
                <c:pt idx="192">
                  <c:v>7.298825631917401</c:v>
                </c:pt>
                <c:pt idx="193">
                  <c:v>7.2629696637923997</c:v>
                </c:pt>
                <c:pt idx="194">
                  <c:v>6.8018230056327127</c:v>
                </c:pt>
                <c:pt idx="195">
                  <c:v>6.5941876314241616</c:v>
                </c:pt>
                <c:pt idx="196">
                  <c:v>6.6242556312182854</c:v>
                </c:pt>
                <c:pt idx="197">
                  <c:v>6.2691387481011791</c:v>
                </c:pt>
                <c:pt idx="198">
                  <c:v>6.3751410516758353</c:v>
                </c:pt>
                <c:pt idx="199">
                  <c:v>6.3362437840621855</c:v>
                </c:pt>
                <c:pt idx="200">
                  <c:v>6.3830397143041813</c:v>
                </c:pt>
                <c:pt idx="201">
                  <c:v>6.5495926286625084</c:v>
                </c:pt>
                <c:pt idx="202">
                  <c:v>6.5191873312390376</c:v>
                </c:pt>
                <c:pt idx="203">
                  <c:v>6.2765224190924078</c:v>
                </c:pt>
                <c:pt idx="204">
                  <c:v>6.8373230260521831</c:v>
                </c:pt>
                <c:pt idx="205">
                  <c:v>6.4112179179859616</c:v>
                </c:pt>
                <c:pt idx="206">
                  <c:v>6.4485211767935464</c:v>
                </c:pt>
                <c:pt idx="207">
                  <c:v>6.3738117650903936</c:v>
                </c:pt>
                <c:pt idx="208">
                  <c:v>6.5872297629946104</c:v>
                </c:pt>
                <c:pt idx="209">
                  <c:v>6.5283809582580705</c:v>
                </c:pt>
                <c:pt idx="210">
                  <c:v>6.6279056087722195</c:v>
                </c:pt>
                <c:pt idx="211">
                  <c:v>6.8836234217583252</c:v>
                </c:pt>
                <c:pt idx="212">
                  <c:v>7.0014764860783494</c:v>
                </c:pt>
                <c:pt idx="213">
                  <c:v>7.1457620460214812</c:v>
                </c:pt>
                <c:pt idx="214">
                  <c:v>7.1277104804725671</c:v>
                </c:pt>
                <c:pt idx="215">
                  <c:v>7.3667106647697063</c:v>
                </c:pt>
                <c:pt idx="216">
                  <c:v>7.4391026466568562</c:v>
                </c:pt>
                <c:pt idx="217">
                  <c:v>8.3357727707491414</c:v>
                </c:pt>
                <c:pt idx="218">
                  <c:v>8.6847317655524705</c:v>
                </c:pt>
                <c:pt idx="219">
                  <c:v>8.5040616142051597</c:v>
                </c:pt>
                <c:pt idx="220">
                  <c:v>8.6645847246032144</c:v>
                </c:pt>
                <c:pt idx="221">
                  <c:v>9.1693453363316326</c:v>
                </c:pt>
                <c:pt idx="222">
                  <c:v>8.8950899001130264</c:v>
                </c:pt>
                <c:pt idx="223">
                  <c:v>9.1533156233568729</c:v>
                </c:pt>
                <c:pt idx="224">
                  <c:v>9.325117435784442</c:v>
                </c:pt>
                <c:pt idx="225">
                  <c:v>9.5590048679082447</c:v>
                </c:pt>
                <c:pt idx="226">
                  <c:v>9.6987101071629933</c:v>
                </c:pt>
                <c:pt idx="227">
                  <c:v>9.9209793416048413</c:v>
                </c:pt>
                <c:pt idx="228">
                  <c:v>9.6765572167412035</c:v>
                </c:pt>
                <c:pt idx="229">
                  <c:v>9.5101341515467137</c:v>
                </c:pt>
                <c:pt idx="230">
                  <c:v>9.6776807688895037</c:v>
                </c:pt>
                <c:pt idx="231">
                  <c:v>9.5202993490320367</c:v>
                </c:pt>
                <c:pt idx="232">
                  <c:v>9.5360167562003095</c:v>
                </c:pt>
                <c:pt idx="233">
                  <c:v>9.6112619465875149</c:v>
                </c:pt>
                <c:pt idx="234">
                  <c:v>9.6920731855333973</c:v>
                </c:pt>
                <c:pt idx="235">
                  <c:v>9.8470376841910667</c:v>
                </c:pt>
                <c:pt idx="236">
                  <c:v>9.8462479087636225</c:v>
                </c:pt>
                <c:pt idx="237">
                  <c:v>9.9191455823069568</c:v>
                </c:pt>
                <c:pt idx="238">
                  <c:v>9.5255340172900702</c:v>
                </c:pt>
                <c:pt idx="239">
                  <c:v>9.4314700429106217</c:v>
                </c:pt>
                <c:pt idx="240">
                  <c:v>9.3000428397720025</c:v>
                </c:pt>
                <c:pt idx="241">
                  <c:v>9.125165402294531</c:v>
                </c:pt>
                <c:pt idx="242">
                  <c:v>8.7135321649935129</c:v>
                </c:pt>
                <c:pt idx="243">
                  <c:v>8.0996371983143636</c:v>
                </c:pt>
                <c:pt idx="244">
                  <c:v>8.0475254645988201</c:v>
                </c:pt>
                <c:pt idx="245">
                  <c:v>7.7082961981466278</c:v>
                </c:pt>
                <c:pt idx="246">
                  <c:v>7.7567511275600349</c:v>
                </c:pt>
                <c:pt idx="247">
                  <c:v>7.8149066391459074</c:v>
                </c:pt>
                <c:pt idx="248">
                  <c:v>7.8007474925872584</c:v>
                </c:pt>
                <c:pt idx="249">
                  <c:v>7.5715884297933593</c:v>
                </c:pt>
                <c:pt idx="250">
                  <c:v>7.3885256163242072</c:v>
                </c:pt>
                <c:pt idx="251">
                  <c:v>7.3291519268601046</c:v>
                </c:pt>
                <c:pt idx="252">
                  <c:v>7.2809174413331137</c:v>
                </c:pt>
                <c:pt idx="253">
                  <c:v>7.2337195606121725</c:v>
                </c:pt>
                <c:pt idx="254">
                  <c:v>7.0809368001060937</c:v>
                </c:pt>
                <c:pt idx="255">
                  <c:v>6.9257816947421853</c:v>
                </c:pt>
                <c:pt idx="256">
                  <c:v>6.8393592919456863</c:v>
                </c:pt>
                <c:pt idx="257">
                  <c:v>6.8723372553211215</c:v>
                </c:pt>
                <c:pt idx="258">
                  <c:v>6.7185832773677667</c:v>
                </c:pt>
                <c:pt idx="259">
                  <c:v>6.8132305653785306</c:v>
                </c:pt>
                <c:pt idx="260">
                  <c:v>6.7956211577264183</c:v>
                </c:pt>
                <c:pt idx="261">
                  <c:v>7.0139040218826096</c:v>
                </c:pt>
                <c:pt idx="262">
                  <c:v>6.8398201131874696</c:v>
                </c:pt>
                <c:pt idx="263">
                  <c:v>6.7656091788871029</c:v>
                </c:pt>
                <c:pt idx="264">
                  <c:v>6.932315312323734</c:v>
                </c:pt>
                <c:pt idx="265">
                  <c:v>6.8232033310291307</c:v>
                </c:pt>
                <c:pt idx="266">
                  <c:v>6.8266820076917574</c:v>
                </c:pt>
                <c:pt idx="267">
                  <c:v>6.5796507930055013</c:v>
                </c:pt>
                <c:pt idx="268">
                  <c:v>6.5969707370802908</c:v>
                </c:pt>
                <c:pt idx="269">
                  <c:v>6.4475195288347651</c:v>
                </c:pt>
                <c:pt idx="270">
                  <c:v>6.5598193790941881</c:v>
                </c:pt>
                <c:pt idx="271">
                  <c:v>6.7521049612386514</c:v>
                </c:pt>
                <c:pt idx="272">
                  <c:v>6.8698650182881504</c:v>
                </c:pt>
                <c:pt idx="273">
                  <c:v>6.9036031950729821</c:v>
                </c:pt>
                <c:pt idx="274">
                  <c:v>6.7799399719779618</c:v>
                </c:pt>
                <c:pt idx="275">
                  <c:v>6.7195440721166042</c:v>
                </c:pt>
                <c:pt idx="276">
                  <c:v>6.8958760004447495</c:v>
                </c:pt>
                <c:pt idx="277">
                  <c:v>6.7613472619501662</c:v>
                </c:pt>
                <c:pt idx="278">
                  <c:v>6.8053590067105567</c:v>
                </c:pt>
                <c:pt idx="279">
                  <c:v>6.7194939452356799</c:v>
                </c:pt>
                <c:pt idx="280">
                  <c:v>6.6633022966352318</c:v>
                </c:pt>
                <c:pt idx="281">
                  <c:v>6.6429676246097493</c:v>
                </c:pt>
                <c:pt idx="282">
                  <c:v>6.5856828716632814</c:v>
                </c:pt>
                <c:pt idx="283">
                  <c:v>6.5937451035806536</c:v>
                </c:pt>
                <c:pt idx="284">
                  <c:v>6.4859361136508173</c:v>
                </c:pt>
                <c:pt idx="285">
                  <c:v>6.6214651096033288</c:v>
                </c:pt>
                <c:pt idx="286">
                  <c:v>6.5132601541180293</c:v>
                </c:pt>
                <c:pt idx="287">
                  <c:v>6.5058566384188472</c:v>
                </c:pt>
                <c:pt idx="288">
                  <c:v>6.6657368312761536</c:v>
                </c:pt>
                <c:pt idx="289">
                  <c:v>6.5819682939681936</c:v>
                </c:pt>
                <c:pt idx="290">
                  <c:v>6.6673060219696838</c:v>
                </c:pt>
                <c:pt idx="291">
                  <c:v>6.6462046673590445</c:v>
                </c:pt>
                <c:pt idx="292">
                  <c:v>6.5740110524801905</c:v>
                </c:pt>
                <c:pt idx="293">
                  <c:v>6.5243493057133231</c:v>
                </c:pt>
                <c:pt idx="294">
                  <c:v>6.5847115209949525</c:v>
                </c:pt>
                <c:pt idx="295">
                  <c:v>6.6206207502071432</c:v>
                </c:pt>
                <c:pt idx="296">
                  <c:v>6.5578734754184422</c:v>
                </c:pt>
                <c:pt idx="297">
                  <c:v>6.4751650696178427</c:v>
                </c:pt>
                <c:pt idx="298">
                  <c:v>6.5193430597600628</c:v>
                </c:pt>
                <c:pt idx="299">
                  <c:v>6.4792672547702157</c:v>
                </c:pt>
                <c:pt idx="300">
                  <c:v>6.7096175546889816</c:v>
                </c:pt>
                <c:pt idx="301">
                  <c:v>6.5224504735928228</c:v>
                </c:pt>
                <c:pt idx="302">
                  <c:v>6.4384389619325866</c:v>
                </c:pt>
                <c:pt idx="303">
                  <c:v>6.4747458976876935</c:v>
                </c:pt>
                <c:pt idx="304">
                  <c:v>6.5699301994564694</c:v>
                </c:pt>
                <c:pt idx="305">
                  <c:v>6.5018634209553214</c:v>
                </c:pt>
                <c:pt idx="306">
                  <c:v>6.6451001491349633</c:v>
                </c:pt>
                <c:pt idx="307">
                  <c:v>6.7363315911311092</c:v>
                </c:pt>
                <c:pt idx="308">
                  <c:v>6.7460570351631759</c:v>
                </c:pt>
                <c:pt idx="309">
                  <c:v>6.8914682843779902</c:v>
                </c:pt>
                <c:pt idx="310">
                  <c:v>6.9142323416700622</c:v>
                </c:pt>
                <c:pt idx="311">
                  <c:v>7.0918123477350967</c:v>
                </c:pt>
                <c:pt idx="312">
                  <c:v>7.2166606301959746</c:v>
                </c:pt>
                <c:pt idx="313">
                  <c:v>7.3649912222446199</c:v>
                </c:pt>
                <c:pt idx="314">
                  <c:v>7.3856031906820041</c:v>
                </c:pt>
                <c:pt idx="315">
                  <c:v>7.308196603644566</c:v>
                </c:pt>
                <c:pt idx="316">
                  <c:v>7.4797627135251368</c:v>
                </c:pt>
                <c:pt idx="317">
                  <c:v>7.9459489792987723</c:v>
                </c:pt>
                <c:pt idx="318">
                  <c:v>7.9153104702503185</c:v>
                </c:pt>
                <c:pt idx="319">
                  <c:v>8.7168952832956279</c:v>
                </c:pt>
                <c:pt idx="320">
                  <c:v>8.8775893906390344</c:v>
                </c:pt>
                <c:pt idx="321">
                  <c:v>8.9704385001690223</c:v>
                </c:pt>
                <c:pt idx="322">
                  <c:v>9.1295724045981554</c:v>
                </c:pt>
                <c:pt idx="323">
                  <c:v>9.3264226174921969</c:v>
                </c:pt>
                <c:pt idx="324">
                  <c:v>9.475063705671996</c:v>
                </c:pt>
                <c:pt idx="325">
                  <c:v>9.6097283557938287</c:v>
                </c:pt>
                <c:pt idx="326">
                  <c:v>9.68419522696718</c:v>
                </c:pt>
                <c:pt idx="327">
                  <c:v>9.6579677446219652</c:v>
                </c:pt>
                <c:pt idx="328">
                  <c:v>9.6913243426901658</c:v>
                </c:pt>
                <c:pt idx="329">
                  <c:v>9.9342408537061644</c:v>
                </c:pt>
                <c:pt idx="330">
                  <c:v>9.9405994462650344</c:v>
                </c:pt>
                <c:pt idx="331">
                  <c:v>10.287486686170048</c:v>
                </c:pt>
                <c:pt idx="332">
                  <c:v>10.176791021930381</c:v>
                </c:pt>
                <c:pt idx="333">
                  <c:v>10.299165261713036</c:v>
                </c:pt>
                <c:pt idx="334">
                  <c:v>10.276174778262464</c:v>
                </c:pt>
                <c:pt idx="335">
                  <c:v>10.271010715899095</c:v>
                </c:pt>
                <c:pt idx="336">
                  <c:v>10.401662931399159</c:v>
                </c:pt>
                <c:pt idx="337">
                  <c:v>10.396570077784119</c:v>
                </c:pt>
                <c:pt idx="338">
                  <c:v>10.427923722802596</c:v>
                </c:pt>
                <c:pt idx="339">
                  <c:v>10.294091715068637</c:v>
                </c:pt>
                <c:pt idx="340">
                  <c:v>10.270101249553024</c:v>
                </c:pt>
                <c:pt idx="341">
                  <c:v>10.108738973094407</c:v>
                </c:pt>
                <c:pt idx="342">
                  <c:v>9.9855526899706444</c:v>
                </c:pt>
                <c:pt idx="343">
                  <c:v>10.001948079201149</c:v>
                </c:pt>
                <c:pt idx="344">
                  <c:v>9.9708259620422979</c:v>
                </c:pt>
                <c:pt idx="345">
                  <c:v>9.8633162681094486</c:v>
                </c:pt>
                <c:pt idx="346">
                  <c:v>9.851669553919546</c:v>
                </c:pt>
                <c:pt idx="347">
                  <c:v>9.6196789788436785</c:v>
                </c:pt>
                <c:pt idx="348">
                  <c:v>9.7554769274137954</c:v>
                </c:pt>
                <c:pt idx="349">
                  <c:v>9.776361514098534</c:v>
                </c:pt>
                <c:pt idx="350">
                  <c:v>9.6201755742114514</c:v>
                </c:pt>
                <c:pt idx="351">
                  <c:v>9.5537761354436928</c:v>
                </c:pt>
                <c:pt idx="352">
                  <c:v>9.5292391725604801</c:v>
                </c:pt>
                <c:pt idx="353">
                  <c:v>9.5568244331055716</c:v>
                </c:pt>
                <c:pt idx="354">
                  <c:v>9.1648303063186773</c:v>
                </c:pt>
                <c:pt idx="355">
                  <c:v>9.2733506962478955</c:v>
                </c:pt>
                <c:pt idx="356">
                  <c:v>9.2394049667367035</c:v>
                </c:pt>
                <c:pt idx="357">
                  <c:v>9.1208068316656608</c:v>
                </c:pt>
                <c:pt idx="358">
                  <c:v>9.3788295100556986</c:v>
                </c:pt>
                <c:pt idx="359">
                  <c:v>8.9692492151357079</c:v>
                </c:pt>
                <c:pt idx="360">
                  <c:v>8.8479633344442856</c:v>
                </c:pt>
                <c:pt idx="361">
                  <c:v>8.598747172628169</c:v>
                </c:pt>
                <c:pt idx="362">
                  <c:v>9.1454019527872887</c:v>
                </c:pt>
                <c:pt idx="363">
                  <c:v>9.4522428534587846</c:v>
                </c:pt>
                <c:pt idx="364">
                  <c:v>10.009067899163551</c:v>
                </c:pt>
                <c:pt idx="365">
                  <c:v>10.726599307543875</c:v>
                </c:pt>
                <c:pt idx="366">
                  <c:v>12.272241072025652</c:v>
                </c:pt>
                <c:pt idx="367">
                  <c:v>12.378858220860675</c:v>
                </c:pt>
                <c:pt idx="368">
                  <c:v>12.11574795605196</c:v>
                </c:pt>
                <c:pt idx="369">
                  <c:v>11.84325172947938</c:v>
                </c:pt>
                <c:pt idx="370">
                  <c:v>11.569492658732868</c:v>
                </c:pt>
                <c:pt idx="371">
                  <c:v>11.349830151473531</c:v>
                </c:pt>
                <c:pt idx="372">
                  <c:v>11.067271555499875</c:v>
                </c:pt>
                <c:pt idx="373">
                  <c:v>10.676712647406884</c:v>
                </c:pt>
                <c:pt idx="374">
                  <c:v>10.327666990626852</c:v>
                </c:pt>
                <c:pt idx="375">
                  <c:v>10.082781285818699</c:v>
                </c:pt>
                <c:pt idx="376">
                  <c:v>9.9519770268223429</c:v>
                </c:pt>
                <c:pt idx="377">
                  <c:v>9.5396463148828179</c:v>
                </c:pt>
                <c:pt idx="378">
                  <c:v>9.0606710678724909</c:v>
                </c:pt>
                <c:pt idx="379">
                  <c:v>9.1000768110219816</c:v>
                </c:pt>
                <c:pt idx="380">
                  <c:v>8.8526356506045101</c:v>
                </c:pt>
                <c:pt idx="381">
                  <c:v>8.6452236853277569</c:v>
                </c:pt>
                <c:pt idx="382">
                  <c:v>8.471833898488546</c:v>
                </c:pt>
                <c:pt idx="383">
                  <c:v>8.3189905139557858</c:v>
                </c:pt>
                <c:pt idx="384">
                  <c:v>8.2630589993454571</c:v>
                </c:pt>
                <c:pt idx="385">
                  <c:v>8.2246903670406617</c:v>
                </c:pt>
                <c:pt idx="386">
                  <c:v>7.94840611181223</c:v>
                </c:pt>
                <c:pt idx="387">
                  <c:v>7.8355454660654482</c:v>
                </c:pt>
                <c:pt idx="388">
                  <c:v>7.9025309183998749</c:v>
                </c:pt>
                <c:pt idx="389">
                  <c:v>7.991887476647805</c:v>
                </c:pt>
                <c:pt idx="390">
                  <c:v>7.9399052289374623</c:v>
                </c:pt>
                <c:pt idx="391">
                  <c:v>8.0773958930811318</c:v>
                </c:pt>
                <c:pt idx="392">
                  <c:v>8.2653895863131801</c:v>
                </c:pt>
                <c:pt idx="393">
                  <c:v>8.5202132564157953</c:v>
                </c:pt>
                <c:pt idx="394">
                  <c:v>8.6967814600988707</c:v>
                </c:pt>
                <c:pt idx="395">
                  <c:v>8.7907848194625462</c:v>
                </c:pt>
                <c:pt idx="396">
                  <c:v>8.94090958160632</c:v>
                </c:pt>
                <c:pt idx="397">
                  <c:v>9.2542879257788293</c:v>
                </c:pt>
                <c:pt idx="398">
                  <c:v>9.1857918149997495</c:v>
                </c:pt>
                <c:pt idx="399">
                  <c:v>9.1130161795596205</c:v>
                </c:pt>
                <c:pt idx="400">
                  <c:v>9.3185369860200709</c:v>
                </c:pt>
                <c:pt idx="401">
                  <c:v>9.5800165515766391</c:v>
                </c:pt>
                <c:pt idx="402">
                  <c:v>9.4862999916772601</c:v>
                </c:pt>
                <c:pt idx="403">
                  <c:v>9.5760137631217415</c:v>
                </c:pt>
                <c:pt idx="404">
                  <c:v>9.59</c:v>
                </c:pt>
                <c:pt idx="405">
                  <c:v>9.81</c:v>
                </c:pt>
                <c:pt idx="406">
                  <c:v>9.81</c:v>
                </c:pt>
                <c:pt idx="407">
                  <c:v>9.8233565972899797</c:v>
                </c:pt>
                <c:pt idx="408">
                  <c:v>9.9164918144266903</c:v>
                </c:pt>
                <c:pt idx="409">
                  <c:v>9.8959157117958902</c:v>
                </c:pt>
                <c:pt idx="410">
                  <c:v>9.8857565264678495</c:v>
                </c:pt>
                <c:pt idx="411">
                  <c:v>9.9270056587950908</c:v>
                </c:pt>
                <c:pt idx="412">
                  <c:v>9.7380479170253302</c:v>
                </c:pt>
                <c:pt idx="413">
                  <c:v>9.6691645051357487</c:v>
                </c:pt>
                <c:pt idx="414">
                  <c:v>9.566469030999821</c:v>
                </c:pt>
                <c:pt idx="415">
                  <c:v>9.5111871725688797</c:v>
                </c:pt>
                <c:pt idx="416">
                  <c:v>9.3256083249706698</c:v>
                </c:pt>
                <c:pt idx="417">
                  <c:v>9.2456644199511206</c:v>
                </c:pt>
                <c:pt idx="418">
                  <c:v>9.1175910052784204</c:v>
                </c:pt>
                <c:pt idx="419">
                  <c:v>8.7986786346249399</c:v>
                </c:pt>
                <c:pt idx="420">
                  <c:v>8.8943124436507297</c:v>
                </c:pt>
                <c:pt idx="421">
                  <c:v>8.6370454631948501</c:v>
                </c:pt>
                <c:pt idx="422">
                  <c:v>8.4997738824176299</c:v>
                </c:pt>
                <c:pt idx="423">
                  <c:v>8.4477890015527901</c:v>
                </c:pt>
                <c:pt idx="424">
                  <c:v>8.30243613312674</c:v>
                </c:pt>
                <c:pt idx="425">
                  <c:v>8.2577044637089614</c:v>
                </c:pt>
                <c:pt idx="426">
                  <c:v>8.2268218678769607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B-4BBB-B1BF-E252EE5D2839}"/>
            </c:ext>
          </c:extLst>
        </c:ser>
        <c:ser>
          <c:idx val="2"/>
          <c:order val="3"/>
          <c:tx>
            <c:v>"Adverso"</c:v>
          </c:tx>
          <c:spPr>
            <a:ln w="28575" cap="rnd" cmpd="sng" algn="ctr">
              <a:solidFill>
                <a:srgbClr val="9E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45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AB-401C-A4A3-9A074E62D868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9E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'Gráfico 2.2.'!$A$2:$A$1000</c:f>
              <c:numCache>
                <c:formatCode>mmm\-yy</c:formatCode>
                <c:ptCount val="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  <c:pt idx="445">
                  <c:v>46569</c:v>
                </c:pt>
                <c:pt idx="446">
                  <c:v>46600</c:v>
                </c:pt>
                <c:pt idx="447">
                  <c:v>46631</c:v>
                </c:pt>
                <c:pt idx="448">
                  <c:v>46661</c:v>
                </c:pt>
                <c:pt idx="449">
                  <c:v>46692</c:v>
                </c:pt>
                <c:pt idx="450">
                  <c:v>46722</c:v>
                </c:pt>
              </c:numCache>
              <c:extLst xmlns:c15="http://schemas.microsoft.com/office/drawing/2012/chart"/>
            </c:numRef>
          </c:cat>
          <c:val>
            <c:numRef>
              <c:f>'Gráfico 2.2.'!$E$2:$E$1000</c:f>
              <c:numCache>
                <c:formatCode>General</c:formatCode>
                <c:ptCount val="999"/>
                <c:pt idx="426" formatCode="0.0">
                  <c:v>8.2268218678769607</c:v>
                </c:pt>
                <c:pt idx="427" formatCode="0.00">
                  <c:v>8.2302291387602455</c:v>
                </c:pt>
                <c:pt idx="428" formatCode="0.00">
                  <c:v>8.2336364096435286</c:v>
                </c:pt>
                <c:pt idx="429" formatCode="0.00">
                  <c:v>8.2370436805268117</c:v>
                </c:pt>
                <c:pt idx="430" formatCode="0.00">
                  <c:v>8.3688448133595941</c:v>
                </c:pt>
                <c:pt idx="431" formatCode="0.00">
                  <c:v>8.5006459461923765</c:v>
                </c:pt>
                <c:pt idx="432" formatCode="0.00">
                  <c:v>8.6324470790251588</c:v>
                </c:pt>
                <c:pt idx="433" formatCode="0.00">
                  <c:v>8.775269034931755</c:v>
                </c:pt>
                <c:pt idx="434" formatCode="0.00">
                  <c:v>8.9180909908383512</c:v>
                </c:pt>
                <c:pt idx="435" formatCode="0.00">
                  <c:v>9.0609129467449474</c:v>
                </c:pt>
                <c:pt idx="436" formatCode="0.00">
                  <c:v>9.3324196701946232</c:v>
                </c:pt>
                <c:pt idx="437" formatCode="0.00">
                  <c:v>9.6039263936442989</c:v>
                </c:pt>
                <c:pt idx="438" formatCode="0.00">
                  <c:v>9.8754331170939746</c:v>
                </c:pt>
                <c:pt idx="439" formatCode="0.00">
                  <c:v>10.283224305481879</c:v>
                </c:pt>
                <c:pt idx="440" formatCode="0.00">
                  <c:v>10.691015493869781</c:v>
                </c:pt>
                <c:pt idx="441" formatCode="0.00">
                  <c:v>11.098806682257683</c:v>
                </c:pt>
                <c:pt idx="442" formatCode="0.00">
                  <c:v>11.579564834460523</c:v>
                </c:pt>
                <c:pt idx="443" formatCode="0.00">
                  <c:v>12.060322986663365</c:v>
                </c:pt>
                <c:pt idx="444" formatCode="0.00">
                  <c:v>12.541081138866208</c:v>
                </c:pt>
                <c:pt idx="445" formatCode="0.00">
                  <c:v>13.009631994001664</c:v>
                </c:pt>
                <c:pt idx="446" formatCode="0.00">
                  <c:v>13.47818284913712</c:v>
                </c:pt>
                <c:pt idx="447" formatCode="0.00">
                  <c:v>13.946733704272576</c:v>
                </c:pt>
                <c:pt idx="448" formatCode="0.00">
                  <c:v>14.331700782180944</c:v>
                </c:pt>
                <c:pt idx="449" formatCode="0.00">
                  <c:v>14.716667860089311</c:v>
                </c:pt>
                <c:pt idx="450" formatCode="0.00">
                  <c:v>15.101634937997682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B-F62B-4BBB-B1BF-E252EE5D28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1045040"/>
        <c:axId val="681045600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'Gráfico 2.2.'!$C$1</c15:sqref>
                        </c15:formulaRef>
                      </c:ext>
                    </c:extLst>
                    <c:strCache>
                      <c:ptCount val="1"/>
                      <c:pt idx="0">
                        <c:v>Central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2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254"/>
                    <c:layout>
                      <c:manualLayout>
                        <c:x val="-4.5129062948216413E-2"/>
                        <c:y val="-3.21411759677362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6-F62B-4BBB-B1BF-E252EE5D2839}"/>
                      </c:ext>
                    </c:extLst>
                  </c:dLbl>
                  <c:dLbl>
                    <c:idx val="266"/>
                    <c:layout>
                      <c:manualLayout>
                        <c:x val="-9.5008553575192441E-3"/>
                        <c:y val="-1.785620887096463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7-F62B-4BBB-B1BF-E252EE5D2839}"/>
                      </c:ext>
                    </c:extLst>
                  </c:dLbl>
                  <c:dLbl>
                    <c:idx val="420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8-F62B-4BBB-B1BF-E252EE5D2839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100" b="1" i="0" u="none" strike="noStrike" kern="1200" baseline="0">
                          <a:solidFill>
                            <a:srgbClr val="572D5B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ES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shade val="95000"/>
                                <a:satMod val="105000"/>
                              </a:schemeClr>
                            </a:solidFill>
                            <a:prstDash val="solid"/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'Gráfico 2.2.'!$A$2:$A$1000</c15:sqref>
                        </c15:formulaRef>
                      </c:ext>
                    </c:extLst>
                    <c:numCache>
                      <c:formatCode>mmm\-yy</c:formatCode>
                      <c:ptCount val="999"/>
                      <c:pt idx="0">
                        <c:v>33025</c:v>
                      </c:pt>
                      <c:pt idx="1">
                        <c:v>33055</c:v>
                      </c:pt>
                      <c:pt idx="2">
                        <c:v>33086</c:v>
                      </c:pt>
                      <c:pt idx="3">
                        <c:v>33117</c:v>
                      </c:pt>
                      <c:pt idx="4">
                        <c:v>33147</c:v>
                      </c:pt>
                      <c:pt idx="5">
                        <c:v>33178</c:v>
                      </c:pt>
                      <c:pt idx="6">
                        <c:v>33208</c:v>
                      </c:pt>
                      <c:pt idx="7">
                        <c:v>33239</c:v>
                      </c:pt>
                      <c:pt idx="8">
                        <c:v>33270</c:v>
                      </c:pt>
                      <c:pt idx="9">
                        <c:v>33298</c:v>
                      </c:pt>
                      <c:pt idx="10">
                        <c:v>33329</c:v>
                      </c:pt>
                      <c:pt idx="11">
                        <c:v>33359</c:v>
                      </c:pt>
                      <c:pt idx="12">
                        <c:v>33390</c:v>
                      </c:pt>
                      <c:pt idx="13">
                        <c:v>33420</c:v>
                      </c:pt>
                      <c:pt idx="14">
                        <c:v>33451</c:v>
                      </c:pt>
                      <c:pt idx="15">
                        <c:v>33482</c:v>
                      </c:pt>
                      <c:pt idx="16">
                        <c:v>33512</c:v>
                      </c:pt>
                      <c:pt idx="17">
                        <c:v>33543</c:v>
                      </c:pt>
                      <c:pt idx="18">
                        <c:v>33573</c:v>
                      </c:pt>
                      <c:pt idx="19">
                        <c:v>33604</c:v>
                      </c:pt>
                      <c:pt idx="20">
                        <c:v>33635</c:v>
                      </c:pt>
                      <c:pt idx="21">
                        <c:v>33664</c:v>
                      </c:pt>
                      <c:pt idx="22">
                        <c:v>33695</c:v>
                      </c:pt>
                      <c:pt idx="23">
                        <c:v>33725</c:v>
                      </c:pt>
                      <c:pt idx="24">
                        <c:v>33756</c:v>
                      </c:pt>
                      <c:pt idx="25">
                        <c:v>33786</c:v>
                      </c:pt>
                      <c:pt idx="26">
                        <c:v>33817</c:v>
                      </c:pt>
                      <c:pt idx="27">
                        <c:v>33848</c:v>
                      </c:pt>
                      <c:pt idx="28">
                        <c:v>33878</c:v>
                      </c:pt>
                      <c:pt idx="29">
                        <c:v>33909</c:v>
                      </c:pt>
                      <c:pt idx="30">
                        <c:v>33939</c:v>
                      </c:pt>
                      <c:pt idx="31">
                        <c:v>33970</c:v>
                      </c:pt>
                      <c:pt idx="32">
                        <c:v>34001</c:v>
                      </c:pt>
                      <c:pt idx="33">
                        <c:v>34029</c:v>
                      </c:pt>
                      <c:pt idx="34">
                        <c:v>34060</c:v>
                      </c:pt>
                      <c:pt idx="35">
                        <c:v>34090</c:v>
                      </c:pt>
                      <c:pt idx="36">
                        <c:v>34121</c:v>
                      </c:pt>
                      <c:pt idx="37">
                        <c:v>34151</c:v>
                      </c:pt>
                      <c:pt idx="38">
                        <c:v>34182</c:v>
                      </c:pt>
                      <c:pt idx="39">
                        <c:v>34213</c:v>
                      </c:pt>
                      <c:pt idx="40">
                        <c:v>34243</c:v>
                      </c:pt>
                      <c:pt idx="41">
                        <c:v>34274</c:v>
                      </c:pt>
                      <c:pt idx="42">
                        <c:v>34304</c:v>
                      </c:pt>
                      <c:pt idx="43">
                        <c:v>34335</c:v>
                      </c:pt>
                      <c:pt idx="44">
                        <c:v>34366</c:v>
                      </c:pt>
                      <c:pt idx="45">
                        <c:v>34394</c:v>
                      </c:pt>
                      <c:pt idx="46">
                        <c:v>34425</c:v>
                      </c:pt>
                      <c:pt idx="47">
                        <c:v>34455</c:v>
                      </c:pt>
                      <c:pt idx="48">
                        <c:v>34486</c:v>
                      </c:pt>
                      <c:pt idx="49">
                        <c:v>34516</c:v>
                      </c:pt>
                      <c:pt idx="50">
                        <c:v>34547</c:v>
                      </c:pt>
                      <c:pt idx="51">
                        <c:v>34578</c:v>
                      </c:pt>
                      <c:pt idx="52">
                        <c:v>34608</c:v>
                      </c:pt>
                      <c:pt idx="53">
                        <c:v>34639</c:v>
                      </c:pt>
                      <c:pt idx="54">
                        <c:v>34669</c:v>
                      </c:pt>
                      <c:pt idx="55">
                        <c:v>34700</c:v>
                      </c:pt>
                      <c:pt idx="56">
                        <c:v>34731</c:v>
                      </c:pt>
                      <c:pt idx="57">
                        <c:v>34759</c:v>
                      </c:pt>
                      <c:pt idx="58">
                        <c:v>34790</c:v>
                      </c:pt>
                      <c:pt idx="59">
                        <c:v>34820</c:v>
                      </c:pt>
                      <c:pt idx="60">
                        <c:v>34851</c:v>
                      </c:pt>
                      <c:pt idx="61">
                        <c:v>34881</c:v>
                      </c:pt>
                      <c:pt idx="62">
                        <c:v>34912</c:v>
                      </c:pt>
                      <c:pt idx="63">
                        <c:v>34943</c:v>
                      </c:pt>
                      <c:pt idx="64">
                        <c:v>34973</c:v>
                      </c:pt>
                      <c:pt idx="65">
                        <c:v>35004</c:v>
                      </c:pt>
                      <c:pt idx="66">
                        <c:v>35034</c:v>
                      </c:pt>
                      <c:pt idx="67">
                        <c:v>35065</c:v>
                      </c:pt>
                      <c:pt idx="68">
                        <c:v>35096</c:v>
                      </c:pt>
                      <c:pt idx="69">
                        <c:v>35125</c:v>
                      </c:pt>
                      <c:pt idx="70">
                        <c:v>35156</c:v>
                      </c:pt>
                      <c:pt idx="71">
                        <c:v>35186</c:v>
                      </c:pt>
                      <c:pt idx="72">
                        <c:v>35217</c:v>
                      </c:pt>
                      <c:pt idx="73">
                        <c:v>35247</c:v>
                      </c:pt>
                      <c:pt idx="74">
                        <c:v>35278</c:v>
                      </c:pt>
                      <c:pt idx="75">
                        <c:v>35309</c:v>
                      </c:pt>
                      <c:pt idx="76">
                        <c:v>35339</c:v>
                      </c:pt>
                      <c:pt idx="77">
                        <c:v>35370</c:v>
                      </c:pt>
                      <c:pt idx="78">
                        <c:v>35400</c:v>
                      </c:pt>
                      <c:pt idx="79">
                        <c:v>35431</c:v>
                      </c:pt>
                      <c:pt idx="80">
                        <c:v>35462</c:v>
                      </c:pt>
                      <c:pt idx="81">
                        <c:v>35490</c:v>
                      </c:pt>
                      <c:pt idx="82">
                        <c:v>35521</c:v>
                      </c:pt>
                      <c:pt idx="83">
                        <c:v>35551</c:v>
                      </c:pt>
                      <c:pt idx="84">
                        <c:v>35582</c:v>
                      </c:pt>
                      <c:pt idx="85">
                        <c:v>35612</c:v>
                      </c:pt>
                      <c:pt idx="86">
                        <c:v>35643</c:v>
                      </c:pt>
                      <c:pt idx="87">
                        <c:v>35674</c:v>
                      </c:pt>
                      <c:pt idx="88">
                        <c:v>35704</c:v>
                      </c:pt>
                      <c:pt idx="89">
                        <c:v>35735</c:v>
                      </c:pt>
                      <c:pt idx="90">
                        <c:v>35765</c:v>
                      </c:pt>
                      <c:pt idx="91">
                        <c:v>35796</c:v>
                      </c:pt>
                      <c:pt idx="92">
                        <c:v>35827</c:v>
                      </c:pt>
                      <c:pt idx="93">
                        <c:v>35855</c:v>
                      </c:pt>
                      <c:pt idx="94">
                        <c:v>35886</c:v>
                      </c:pt>
                      <c:pt idx="95">
                        <c:v>35916</c:v>
                      </c:pt>
                      <c:pt idx="96">
                        <c:v>35947</c:v>
                      </c:pt>
                      <c:pt idx="97">
                        <c:v>35977</c:v>
                      </c:pt>
                      <c:pt idx="98">
                        <c:v>36008</c:v>
                      </c:pt>
                      <c:pt idx="99">
                        <c:v>36039</c:v>
                      </c:pt>
                      <c:pt idx="100">
                        <c:v>36069</c:v>
                      </c:pt>
                      <c:pt idx="101">
                        <c:v>36100</c:v>
                      </c:pt>
                      <c:pt idx="102">
                        <c:v>36130</c:v>
                      </c:pt>
                      <c:pt idx="103">
                        <c:v>36161</c:v>
                      </c:pt>
                      <c:pt idx="104">
                        <c:v>36192</c:v>
                      </c:pt>
                      <c:pt idx="105">
                        <c:v>36220</c:v>
                      </c:pt>
                      <c:pt idx="106">
                        <c:v>36251</c:v>
                      </c:pt>
                      <c:pt idx="107">
                        <c:v>36281</c:v>
                      </c:pt>
                      <c:pt idx="108">
                        <c:v>36312</c:v>
                      </c:pt>
                      <c:pt idx="109">
                        <c:v>36342</c:v>
                      </c:pt>
                      <c:pt idx="110">
                        <c:v>36373</c:v>
                      </c:pt>
                      <c:pt idx="111">
                        <c:v>36404</c:v>
                      </c:pt>
                      <c:pt idx="112">
                        <c:v>36434</c:v>
                      </c:pt>
                      <c:pt idx="113">
                        <c:v>36465</c:v>
                      </c:pt>
                      <c:pt idx="114">
                        <c:v>36495</c:v>
                      </c:pt>
                      <c:pt idx="115">
                        <c:v>36526</c:v>
                      </c:pt>
                      <c:pt idx="116">
                        <c:v>36557</c:v>
                      </c:pt>
                      <c:pt idx="117">
                        <c:v>36586</c:v>
                      </c:pt>
                      <c:pt idx="118">
                        <c:v>36617</c:v>
                      </c:pt>
                      <c:pt idx="119">
                        <c:v>36647</c:v>
                      </c:pt>
                      <c:pt idx="120">
                        <c:v>36678</c:v>
                      </c:pt>
                      <c:pt idx="121">
                        <c:v>36708</c:v>
                      </c:pt>
                      <c:pt idx="122">
                        <c:v>36739</c:v>
                      </c:pt>
                      <c:pt idx="123">
                        <c:v>36770</c:v>
                      </c:pt>
                      <c:pt idx="124">
                        <c:v>36800</c:v>
                      </c:pt>
                      <c:pt idx="125">
                        <c:v>36831</c:v>
                      </c:pt>
                      <c:pt idx="126">
                        <c:v>36861</c:v>
                      </c:pt>
                      <c:pt idx="127">
                        <c:v>36892</c:v>
                      </c:pt>
                      <c:pt idx="128">
                        <c:v>36923</c:v>
                      </c:pt>
                      <c:pt idx="129">
                        <c:v>36951</c:v>
                      </c:pt>
                      <c:pt idx="130">
                        <c:v>36982</c:v>
                      </c:pt>
                      <c:pt idx="131">
                        <c:v>37012</c:v>
                      </c:pt>
                      <c:pt idx="132">
                        <c:v>37043</c:v>
                      </c:pt>
                      <c:pt idx="133">
                        <c:v>37073</c:v>
                      </c:pt>
                      <c:pt idx="134">
                        <c:v>37104</c:v>
                      </c:pt>
                      <c:pt idx="135">
                        <c:v>37135</c:v>
                      </c:pt>
                      <c:pt idx="136">
                        <c:v>37165</c:v>
                      </c:pt>
                      <c:pt idx="137">
                        <c:v>37196</c:v>
                      </c:pt>
                      <c:pt idx="138">
                        <c:v>37226</c:v>
                      </c:pt>
                      <c:pt idx="139">
                        <c:v>37257</c:v>
                      </c:pt>
                      <c:pt idx="140">
                        <c:v>37288</c:v>
                      </c:pt>
                      <c:pt idx="141">
                        <c:v>37316</c:v>
                      </c:pt>
                      <c:pt idx="142">
                        <c:v>37347</c:v>
                      </c:pt>
                      <c:pt idx="143">
                        <c:v>37377</c:v>
                      </c:pt>
                      <c:pt idx="144">
                        <c:v>37408</c:v>
                      </c:pt>
                      <c:pt idx="145">
                        <c:v>37438</c:v>
                      </c:pt>
                      <c:pt idx="146">
                        <c:v>37469</c:v>
                      </c:pt>
                      <c:pt idx="147">
                        <c:v>37500</c:v>
                      </c:pt>
                      <c:pt idx="148">
                        <c:v>37530</c:v>
                      </c:pt>
                      <c:pt idx="149">
                        <c:v>37561</c:v>
                      </c:pt>
                      <c:pt idx="150">
                        <c:v>37591</c:v>
                      </c:pt>
                      <c:pt idx="151">
                        <c:v>37622</c:v>
                      </c:pt>
                      <c:pt idx="152">
                        <c:v>37653</c:v>
                      </c:pt>
                      <c:pt idx="153">
                        <c:v>37681</c:v>
                      </c:pt>
                      <c:pt idx="154">
                        <c:v>37712</c:v>
                      </c:pt>
                      <c:pt idx="155">
                        <c:v>37742</c:v>
                      </c:pt>
                      <c:pt idx="156">
                        <c:v>37773</c:v>
                      </c:pt>
                      <c:pt idx="157">
                        <c:v>37803</c:v>
                      </c:pt>
                      <c:pt idx="158">
                        <c:v>37834</c:v>
                      </c:pt>
                      <c:pt idx="159">
                        <c:v>37865</c:v>
                      </c:pt>
                      <c:pt idx="160">
                        <c:v>37895</c:v>
                      </c:pt>
                      <c:pt idx="161">
                        <c:v>37926</c:v>
                      </c:pt>
                      <c:pt idx="162">
                        <c:v>37956</c:v>
                      </c:pt>
                      <c:pt idx="163">
                        <c:v>37987</c:v>
                      </c:pt>
                      <c:pt idx="164">
                        <c:v>38018</c:v>
                      </c:pt>
                      <c:pt idx="165">
                        <c:v>38047</c:v>
                      </c:pt>
                      <c:pt idx="166">
                        <c:v>38078</c:v>
                      </c:pt>
                      <c:pt idx="167">
                        <c:v>38108</c:v>
                      </c:pt>
                      <c:pt idx="168">
                        <c:v>38139</c:v>
                      </c:pt>
                      <c:pt idx="169">
                        <c:v>38169</c:v>
                      </c:pt>
                      <c:pt idx="170">
                        <c:v>38200</c:v>
                      </c:pt>
                      <c:pt idx="171">
                        <c:v>38231</c:v>
                      </c:pt>
                      <c:pt idx="172">
                        <c:v>38261</c:v>
                      </c:pt>
                      <c:pt idx="173">
                        <c:v>38292</c:v>
                      </c:pt>
                      <c:pt idx="174">
                        <c:v>38322</c:v>
                      </c:pt>
                      <c:pt idx="175">
                        <c:v>38353</c:v>
                      </c:pt>
                      <c:pt idx="176">
                        <c:v>38384</c:v>
                      </c:pt>
                      <c:pt idx="177">
                        <c:v>38412</c:v>
                      </c:pt>
                      <c:pt idx="178">
                        <c:v>38443</c:v>
                      </c:pt>
                      <c:pt idx="179">
                        <c:v>38473</c:v>
                      </c:pt>
                      <c:pt idx="180">
                        <c:v>38504</c:v>
                      </c:pt>
                      <c:pt idx="181">
                        <c:v>38534</c:v>
                      </c:pt>
                      <c:pt idx="182">
                        <c:v>38565</c:v>
                      </c:pt>
                      <c:pt idx="183">
                        <c:v>38596</c:v>
                      </c:pt>
                      <c:pt idx="184">
                        <c:v>38626</c:v>
                      </c:pt>
                      <c:pt idx="185">
                        <c:v>38657</c:v>
                      </c:pt>
                      <c:pt idx="186">
                        <c:v>38687</c:v>
                      </c:pt>
                      <c:pt idx="187">
                        <c:v>38718</c:v>
                      </c:pt>
                      <c:pt idx="188">
                        <c:v>38749</c:v>
                      </c:pt>
                      <c:pt idx="189">
                        <c:v>38777</c:v>
                      </c:pt>
                      <c:pt idx="190">
                        <c:v>38808</c:v>
                      </c:pt>
                      <c:pt idx="191">
                        <c:v>38838</c:v>
                      </c:pt>
                      <c:pt idx="192">
                        <c:v>38869</c:v>
                      </c:pt>
                      <c:pt idx="193">
                        <c:v>38899</c:v>
                      </c:pt>
                      <c:pt idx="194">
                        <c:v>38930</c:v>
                      </c:pt>
                      <c:pt idx="195">
                        <c:v>38961</c:v>
                      </c:pt>
                      <c:pt idx="196">
                        <c:v>38991</c:v>
                      </c:pt>
                      <c:pt idx="197">
                        <c:v>39022</c:v>
                      </c:pt>
                      <c:pt idx="198">
                        <c:v>39052</c:v>
                      </c:pt>
                      <c:pt idx="199">
                        <c:v>39083</c:v>
                      </c:pt>
                      <c:pt idx="200">
                        <c:v>39114</c:v>
                      </c:pt>
                      <c:pt idx="201">
                        <c:v>39142</c:v>
                      </c:pt>
                      <c:pt idx="202">
                        <c:v>39173</c:v>
                      </c:pt>
                      <c:pt idx="203">
                        <c:v>39203</c:v>
                      </c:pt>
                      <c:pt idx="204">
                        <c:v>39234</c:v>
                      </c:pt>
                      <c:pt idx="205">
                        <c:v>39264</c:v>
                      </c:pt>
                      <c:pt idx="206">
                        <c:v>39295</c:v>
                      </c:pt>
                      <c:pt idx="207">
                        <c:v>39326</c:v>
                      </c:pt>
                      <c:pt idx="208">
                        <c:v>39356</c:v>
                      </c:pt>
                      <c:pt idx="209">
                        <c:v>39387</c:v>
                      </c:pt>
                      <c:pt idx="210">
                        <c:v>39417</c:v>
                      </c:pt>
                      <c:pt idx="211">
                        <c:v>39448</c:v>
                      </c:pt>
                      <c:pt idx="212">
                        <c:v>39479</c:v>
                      </c:pt>
                      <c:pt idx="213">
                        <c:v>39508</c:v>
                      </c:pt>
                      <c:pt idx="214">
                        <c:v>39539</c:v>
                      </c:pt>
                      <c:pt idx="215">
                        <c:v>39569</c:v>
                      </c:pt>
                      <c:pt idx="216">
                        <c:v>39600</c:v>
                      </c:pt>
                      <c:pt idx="217">
                        <c:v>39630</c:v>
                      </c:pt>
                      <c:pt idx="218">
                        <c:v>39661</c:v>
                      </c:pt>
                      <c:pt idx="219">
                        <c:v>39692</c:v>
                      </c:pt>
                      <c:pt idx="220">
                        <c:v>39722</c:v>
                      </c:pt>
                      <c:pt idx="221">
                        <c:v>39753</c:v>
                      </c:pt>
                      <c:pt idx="222">
                        <c:v>39783</c:v>
                      </c:pt>
                      <c:pt idx="223">
                        <c:v>39814</c:v>
                      </c:pt>
                      <c:pt idx="224">
                        <c:v>39845</c:v>
                      </c:pt>
                      <c:pt idx="225">
                        <c:v>39873</c:v>
                      </c:pt>
                      <c:pt idx="226">
                        <c:v>39904</c:v>
                      </c:pt>
                      <c:pt idx="227">
                        <c:v>39934</c:v>
                      </c:pt>
                      <c:pt idx="228">
                        <c:v>39965</c:v>
                      </c:pt>
                      <c:pt idx="229">
                        <c:v>39995</c:v>
                      </c:pt>
                      <c:pt idx="230">
                        <c:v>40026</c:v>
                      </c:pt>
                      <c:pt idx="231">
                        <c:v>40057</c:v>
                      </c:pt>
                      <c:pt idx="232">
                        <c:v>40087</c:v>
                      </c:pt>
                      <c:pt idx="233">
                        <c:v>40118</c:v>
                      </c:pt>
                      <c:pt idx="234">
                        <c:v>40148</c:v>
                      </c:pt>
                      <c:pt idx="235">
                        <c:v>40179</c:v>
                      </c:pt>
                      <c:pt idx="236">
                        <c:v>40210</c:v>
                      </c:pt>
                      <c:pt idx="237">
                        <c:v>40238</c:v>
                      </c:pt>
                      <c:pt idx="238">
                        <c:v>40269</c:v>
                      </c:pt>
                      <c:pt idx="239">
                        <c:v>40299</c:v>
                      </c:pt>
                      <c:pt idx="240">
                        <c:v>40330</c:v>
                      </c:pt>
                      <c:pt idx="241">
                        <c:v>40360</c:v>
                      </c:pt>
                      <c:pt idx="242">
                        <c:v>40391</c:v>
                      </c:pt>
                      <c:pt idx="243">
                        <c:v>40422</c:v>
                      </c:pt>
                      <c:pt idx="244">
                        <c:v>40452</c:v>
                      </c:pt>
                      <c:pt idx="245">
                        <c:v>40483</c:v>
                      </c:pt>
                      <c:pt idx="246">
                        <c:v>40513</c:v>
                      </c:pt>
                      <c:pt idx="247">
                        <c:v>40544</c:v>
                      </c:pt>
                      <c:pt idx="248">
                        <c:v>40575</c:v>
                      </c:pt>
                      <c:pt idx="249">
                        <c:v>40603</c:v>
                      </c:pt>
                      <c:pt idx="250">
                        <c:v>40634</c:v>
                      </c:pt>
                      <c:pt idx="251">
                        <c:v>40664</c:v>
                      </c:pt>
                      <c:pt idx="252">
                        <c:v>40695</c:v>
                      </c:pt>
                      <c:pt idx="253">
                        <c:v>40725</c:v>
                      </c:pt>
                      <c:pt idx="254">
                        <c:v>40756</c:v>
                      </c:pt>
                      <c:pt idx="255">
                        <c:v>40787</c:v>
                      </c:pt>
                      <c:pt idx="256">
                        <c:v>40817</c:v>
                      </c:pt>
                      <c:pt idx="257">
                        <c:v>40848</c:v>
                      </c:pt>
                      <c:pt idx="258">
                        <c:v>40878</c:v>
                      </c:pt>
                      <c:pt idx="259">
                        <c:v>40909</c:v>
                      </c:pt>
                      <c:pt idx="260">
                        <c:v>40940</c:v>
                      </c:pt>
                      <c:pt idx="261">
                        <c:v>40969</c:v>
                      </c:pt>
                      <c:pt idx="262">
                        <c:v>41000</c:v>
                      </c:pt>
                      <c:pt idx="263">
                        <c:v>41030</c:v>
                      </c:pt>
                      <c:pt idx="264">
                        <c:v>41061</c:v>
                      </c:pt>
                      <c:pt idx="265">
                        <c:v>41091</c:v>
                      </c:pt>
                      <c:pt idx="266">
                        <c:v>41122</c:v>
                      </c:pt>
                      <c:pt idx="267">
                        <c:v>41153</c:v>
                      </c:pt>
                      <c:pt idx="268">
                        <c:v>41183</c:v>
                      </c:pt>
                      <c:pt idx="269">
                        <c:v>41214</c:v>
                      </c:pt>
                      <c:pt idx="270">
                        <c:v>41244</c:v>
                      </c:pt>
                      <c:pt idx="271">
                        <c:v>41275</c:v>
                      </c:pt>
                      <c:pt idx="272">
                        <c:v>41306</c:v>
                      </c:pt>
                      <c:pt idx="273">
                        <c:v>41334</c:v>
                      </c:pt>
                      <c:pt idx="274">
                        <c:v>41365</c:v>
                      </c:pt>
                      <c:pt idx="275">
                        <c:v>41395</c:v>
                      </c:pt>
                      <c:pt idx="276">
                        <c:v>41426</c:v>
                      </c:pt>
                      <c:pt idx="277">
                        <c:v>41456</c:v>
                      </c:pt>
                      <c:pt idx="278">
                        <c:v>41487</c:v>
                      </c:pt>
                      <c:pt idx="279">
                        <c:v>41518</c:v>
                      </c:pt>
                      <c:pt idx="280">
                        <c:v>41548</c:v>
                      </c:pt>
                      <c:pt idx="281">
                        <c:v>41579</c:v>
                      </c:pt>
                      <c:pt idx="282">
                        <c:v>41609</c:v>
                      </c:pt>
                      <c:pt idx="283">
                        <c:v>41640</c:v>
                      </c:pt>
                      <c:pt idx="284">
                        <c:v>41671</c:v>
                      </c:pt>
                      <c:pt idx="285">
                        <c:v>41699</c:v>
                      </c:pt>
                      <c:pt idx="286">
                        <c:v>41730</c:v>
                      </c:pt>
                      <c:pt idx="287">
                        <c:v>41760</c:v>
                      </c:pt>
                      <c:pt idx="288">
                        <c:v>41791</c:v>
                      </c:pt>
                      <c:pt idx="289">
                        <c:v>41821</c:v>
                      </c:pt>
                      <c:pt idx="290">
                        <c:v>41852</c:v>
                      </c:pt>
                      <c:pt idx="291">
                        <c:v>41883</c:v>
                      </c:pt>
                      <c:pt idx="292">
                        <c:v>41913</c:v>
                      </c:pt>
                      <c:pt idx="293">
                        <c:v>41944</c:v>
                      </c:pt>
                      <c:pt idx="294">
                        <c:v>41974</c:v>
                      </c:pt>
                      <c:pt idx="295">
                        <c:v>42005</c:v>
                      </c:pt>
                      <c:pt idx="296">
                        <c:v>42036</c:v>
                      </c:pt>
                      <c:pt idx="297">
                        <c:v>42064</c:v>
                      </c:pt>
                      <c:pt idx="298">
                        <c:v>42095</c:v>
                      </c:pt>
                      <c:pt idx="299">
                        <c:v>42125</c:v>
                      </c:pt>
                      <c:pt idx="300">
                        <c:v>42156</c:v>
                      </c:pt>
                      <c:pt idx="301">
                        <c:v>42186</c:v>
                      </c:pt>
                      <c:pt idx="302">
                        <c:v>42217</c:v>
                      </c:pt>
                      <c:pt idx="303">
                        <c:v>42248</c:v>
                      </c:pt>
                      <c:pt idx="304">
                        <c:v>42278</c:v>
                      </c:pt>
                      <c:pt idx="305">
                        <c:v>42309</c:v>
                      </c:pt>
                      <c:pt idx="306">
                        <c:v>42339</c:v>
                      </c:pt>
                      <c:pt idx="307">
                        <c:v>42370</c:v>
                      </c:pt>
                      <c:pt idx="308">
                        <c:v>42401</c:v>
                      </c:pt>
                      <c:pt idx="309">
                        <c:v>42430</c:v>
                      </c:pt>
                      <c:pt idx="310">
                        <c:v>42461</c:v>
                      </c:pt>
                      <c:pt idx="311">
                        <c:v>42491</c:v>
                      </c:pt>
                      <c:pt idx="312">
                        <c:v>42522</c:v>
                      </c:pt>
                      <c:pt idx="313">
                        <c:v>42552</c:v>
                      </c:pt>
                      <c:pt idx="314">
                        <c:v>42583</c:v>
                      </c:pt>
                      <c:pt idx="315">
                        <c:v>42614</c:v>
                      </c:pt>
                      <c:pt idx="316">
                        <c:v>42644</c:v>
                      </c:pt>
                      <c:pt idx="317">
                        <c:v>42675</c:v>
                      </c:pt>
                      <c:pt idx="318">
                        <c:v>42705</c:v>
                      </c:pt>
                      <c:pt idx="319">
                        <c:v>42736</c:v>
                      </c:pt>
                      <c:pt idx="320">
                        <c:v>42767</c:v>
                      </c:pt>
                      <c:pt idx="321">
                        <c:v>42795</c:v>
                      </c:pt>
                      <c:pt idx="322">
                        <c:v>42826</c:v>
                      </c:pt>
                      <c:pt idx="323">
                        <c:v>42856</c:v>
                      </c:pt>
                      <c:pt idx="324">
                        <c:v>42887</c:v>
                      </c:pt>
                      <c:pt idx="325">
                        <c:v>42917</c:v>
                      </c:pt>
                      <c:pt idx="326">
                        <c:v>42948</c:v>
                      </c:pt>
                      <c:pt idx="327">
                        <c:v>42979</c:v>
                      </c:pt>
                      <c:pt idx="328">
                        <c:v>43009</c:v>
                      </c:pt>
                      <c:pt idx="329">
                        <c:v>43040</c:v>
                      </c:pt>
                      <c:pt idx="330">
                        <c:v>43070</c:v>
                      </c:pt>
                      <c:pt idx="331">
                        <c:v>43101</c:v>
                      </c:pt>
                      <c:pt idx="332">
                        <c:v>43132</c:v>
                      </c:pt>
                      <c:pt idx="333">
                        <c:v>43160</c:v>
                      </c:pt>
                      <c:pt idx="334">
                        <c:v>43191</c:v>
                      </c:pt>
                      <c:pt idx="335">
                        <c:v>43221</c:v>
                      </c:pt>
                      <c:pt idx="336">
                        <c:v>43252</c:v>
                      </c:pt>
                      <c:pt idx="337">
                        <c:v>43282</c:v>
                      </c:pt>
                      <c:pt idx="338">
                        <c:v>43313</c:v>
                      </c:pt>
                      <c:pt idx="339">
                        <c:v>43344</c:v>
                      </c:pt>
                      <c:pt idx="340">
                        <c:v>43374</c:v>
                      </c:pt>
                      <c:pt idx="341">
                        <c:v>43405</c:v>
                      </c:pt>
                      <c:pt idx="342">
                        <c:v>43435</c:v>
                      </c:pt>
                      <c:pt idx="343">
                        <c:v>43466</c:v>
                      </c:pt>
                      <c:pt idx="344">
                        <c:v>43497</c:v>
                      </c:pt>
                      <c:pt idx="345">
                        <c:v>43525</c:v>
                      </c:pt>
                      <c:pt idx="346">
                        <c:v>43556</c:v>
                      </c:pt>
                      <c:pt idx="347">
                        <c:v>43586</c:v>
                      </c:pt>
                      <c:pt idx="348">
                        <c:v>43617</c:v>
                      </c:pt>
                      <c:pt idx="349">
                        <c:v>43647</c:v>
                      </c:pt>
                      <c:pt idx="350">
                        <c:v>43678</c:v>
                      </c:pt>
                      <c:pt idx="351">
                        <c:v>43709</c:v>
                      </c:pt>
                      <c:pt idx="352">
                        <c:v>43739</c:v>
                      </c:pt>
                      <c:pt idx="353">
                        <c:v>43770</c:v>
                      </c:pt>
                      <c:pt idx="354">
                        <c:v>43800</c:v>
                      </c:pt>
                      <c:pt idx="355">
                        <c:v>43831</c:v>
                      </c:pt>
                      <c:pt idx="356">
                        <c:v>43862</c:v>
                      </c:pt>
                      <c:pt idx="357">
                        <c:v>43891</c:v>
                      </c:pt>
                      <c:pt idx="358">
                        <c:v>43922</c:v>
                      </c:pt>
                      <c:pt idx="359">
                        <c:v>43952</c:v>
                      </c:pt>
                      <c:pt idx="360">
                        <c:v>43983</c:v>
                      </c:pt>
                      <c:pt idx="361">
                        <c:v>44013</c:v>
                      </c:pt>
                      <c:pt idx="362">
                        <c:v>44044</c:v>
                      </c:pt>
                      <c:pt idx="363">
                        <c:v>44075</c:v>
                      </c:pt>
                      <c:pt idx="364">
                        <c:v>44105</c:v>
                      </c:pt>
                      <c:pt idx="365">
                        <c:v>44136</c:v>
                      </c:pt>
                      <c:pt idx="366">
                        <c:v>44166</c:v>
                      </c:pt>
                      <c:pt idx="367">
                        <c:v>44197</c:v>
                      </c:pt>
                      <c:pt idx="368">
                        <c:v>44228</c:v>
                      </c:pt>
                      <c:pt idx="369">
                        <c:v>44256</c:v>
                      </c:pt>
                      <c:pt idx="370">
                        <c:v>44287</c:v>
                      </c:pt>
                      <c:pt idx="371">
                        <c:v>44317</c:v>
                      </c:pt>
                      <c:pt idx="372">
                        <c:v>44348</c:v>
                      </c:pt>
                      <c:pt idx="373">
                        <c:v>44378</c:v>
                      </c:pt>
                      <c:pt idx="374">
                        <c:v>44409</c:v>
                      </c:pt>
                      <c:pt idx="375">
                        <c:v>44440</c:v>
                      </c:pt>
                      <c:pt idx="376">
                        <c:v>44470</c:v>
                      </c:pt>
                      <c:pt idx="377">
                        <c:v>44501</c:v>
                      </c:pt>
                      <c:pt idx="378">
                        <c:v>44531</c:v>
                      </c:pt>
                      <c:pt idx="379">
                        <c:v>44562</c:v>
                      </c:pt>
                      <c:pt idx="380">
                        <c:v>44593</c:v>
                      </c:pt>
                      <c:pt idx="381">
                        <c:v>44621</c:v>
                      </c:pt>
                      <c:pt idx="382">
                        <c:v>44652</c:v>
                      </c:pt>
                      <c:pt idx="383">
                        <c:v>44682</c:v>
                      </c:pt>
                      <c:pt idx="384">
                        <c:v>44713</c:v>
                      </c:pt>
                      <c:pt idx="385">
                        <c:v>44743</c:v>
                      </c:pt>
                      <c:pt idx="386">
                        <c:v>44774</c:v>
                      </c:pt>
                      <c:pt idx="387">
                        <c:v>44805</c:v>
                      </c:pt>
                      <c:pt idx="388">
                        <c:v>44835</c:v>
                      </c:pt>
                      <c:pt idx="389">
                        <c:v>44866</c:v>
                      </c:pt>
                      <c:pt idx="390">
                        <c:v>44896</c:v>
                      </c:pt>
                      <c:pt idx="391">
                        <c:v>44927</c:v>
                      </c:pt>
                      <c:pt idx="392">
                        <c:v>44958</c:v>
                      </c:pt>
                      <c:pt idx="393">
                        <c:v>44986</c:v>
                      </c:pt>
                      <c:pt idx="394">
                        <c:v>45017</c:v>
                      </c:pt>
                      <c:pt idx="395">
                        <c:v>45047</c:v>
                      </c:pt>
                      <c:pt idx="396">
                        <c:v>45078</c:v>
                      </c:pt>
                      <c:pt idx="397">
                        <c:v>45108</c:v>
                      </c:pt>
                      <c:pt idx="398">
                        <c:v>45139</c:v>
                      </c:pt>
                      <c:pt idx="399">
                        <c:v>45170</c:v>
                      </c:pt>
                      <c:pt idx="400">
                        <c:v>45200</c:v>
                      </c:pt>
                      <c:pt idx="401">
                        <c:v>45231</c:v>
                      </c:pt>
                      <c:pt idx="402">
                        <c:v>45261</c:v>
                      </c:pt>
                      <c:pt idx="403">
                        <c:v>45292</c:v>
                      </c:pt>
                      <c:pt idx="404">
                        <c:v>45323</c:v>
                      </c:pt>
                      <c:pt idx="405">
                        <c:v>45352</c:v>
                      </c:pt>
                      <c:pt idx="406">
                        <c:v>45383</c:v>
                      </c:pt>
                      <c:pt idx="407">
                        <c:v>45413</c:v>
                      </c:pt>
                      <c:pt idx="408">
                        <c:v>45444</c:v>
                      </c:pt>
                      <c:pt idx="409">
                        <c:v>45474</c:v>
                      </c:pt>
                      <c:pt idx="410">
                        <c:v>45505</c:v>
                      </c:pt>
                      <c:pt idx="411">
                        <c:v>45536</c:v>
                      </c:pt>
                      <c:pt idx="412">
                        <c:v>45566</c:v>
                      </c:pt>
                      <c:pt idx="413">
                        <c:v>45597</c:v>
                      </c:pt>
                      <c:pt idx="414">
                        <c:v>45627</c:v>
                      </c:pt>
                      <c:pt idx="415">
                        <c:v>45658</c:v>
                      </c:pt>
                      <c:pt idx="416">
                        <c:v>45689</c:v>
                      </c:pt>
                      <c:pt idx="417">
                        <c:v>45717</c:v>
                      </c:pt>
                      <c:pt idx="418">
                        <c:v>45748</c:v>
                      </c:pt>
                      <c:pt idx="419">
                        <c:v>45778</c:v>
                      </c:pt>
                      <c:pt idx="420">
                        <c:v>45809</c:v>
                      </c:pt>
                      <c:pt idx="421">
                        <c:v>45839</c:v>
                      </c:pt>
                      <c:pt idx="422">
                        <c:v>45870</c:v>
                      </c:pt>
                      <c:pt idx="423">
                        <c:v>45901</c:v>
                      </c:pt>
                      <c:pt idx="424">
                        <c:v>45931</c:v>
                      </c:pt>
                      <c:pt idx="425">
                        <c:v>45962</c:v>
                      </c:pt>
                      <c:pt idx="426">
                        <c:v>45992</c:v>
                      </c:pt>
                      <c:pt idx="427">
                        <c:v>46023</c:v>
                      </c:pt>
                      <c:pt idx="428">
                        <c:v>46054</c:v>
                      </c:pt>
                      <c:pt idx="429">
                        <c:v>46082</c:v>
                      </c:pt>
                      <c:pt idx="430">
                        <c:v>46113</c:v>
                      </c:pt>
                      <c:pt idx="431">
                        <c:v>46143</c:v>
                      </c:pt>
                      <c:pt idx="432">
                        <c:v>46174</c:v>
                      </c:pt>
                      <c:pt idx="433">
                        <c:v>46204</c:v>
                      </c:pt>
                      <c:pt idx="434">
                        <c:v>46235</c:v>
                      </c:pt>
                      <c:pt idx="435">
                        <c:v>46266</c:v>
                      </c:pt>
                      <c:pt idx="436">
                        <c:v>46296</c:v>
                      </c:pt>
                      <c:pt idx="437">
                        <c:v>46327</c:v>
                      </c:pt>
                      <c:pt idx="438">
                        <c:v>46357</c:v>
                      </c:pt>
                      <c:pt idx="439">
                        <c:v>46388</c:v>
                      </c:pt>
                      <c:pt idx="440">
                        <c:v>46419</c:v>
                      </c:pt>
                      <c:pt idx="441">
                        <c:v>46447</c:v>
                      </c:pt>
                      <c:pt idx="442">
                        <c:v>46478</c:v>
                      </c:pt>
                      <c:pt idx="443">
                        <c:v>46508</c:v>
                      </c:pt>
                      <c:pt idx="444">
                        <c:v>46539</c:v>
                      </c:pt>
                      <c:pt idx="445">
                        <c:v>46569</c:v>
                      </c:pt>
                      <c:pt idx="446">
                        <c:v>46600</c:v>
                      </c:pt>
                      <c:pt idx="447">
                        <c:v>46631</c:v>
                      </c:pt>
                      <c:pt idx="448">
                        <c:v>46661</c:v>
                      </c:pt>
                      <c:pt idx="449">
                        <c:v>46692</c:v>
                      </c:pt>
                      <c:pt idx="450">
                        <c:v>46722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'Gráfico 2.2.'!$C$2:$C$428</c15:sqref>
                        </c15:formulaRef>
                      </c:ext>
                    </c:extLst>
                    <c:numCache>
                      <c:formatCode>0.0</c:formatCode>
                      <c:ptCount val="427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F62B-4BBB-B1BF-E252EE5D2839}"/>
                  </c:ext>
                </c:extLst>
              </c15:ser>
            </c15:filteredLineSeries>
            <c15:filteredLineSeries>
              <c15:ser>
                <c:idx val="4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2.2.'!$D$1</c15:sqref>
                        </c15:formulaRef>
                      </c:ext>
                    </c:extLst>
                    <c:strCache>
                      <c:ptCount val="1"/>
                      <c:pt idx="0">
                        <c:v>REF-R0</c:v>
                      </c:pt>
                    </c:strCache>
                  </c:strRef>
                </c:tx>
                <c:spPr>
                  <a:ln w="28575" cap="rnd" cmpd="sng" algn="ctr">
                    <a:solidFill>
                      <a:srgbClr val="9E0000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450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00-94AB-401C-A4A3-9A074E62D868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100" b="1" i="0" u="none" strike="noStrike" kern="1200" baseline="0">
                          <a:solidFill>
                            <a:srgbClr val="9E0000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ES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shade val="95000"/>
                                <a:satMod val="105000"/>
                              </a:schemeClr>
                            </a:solidFill>
                            <a:prstDash val="solid"/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2.2.'!$A$2:$A$1000</c15:sqref>
                        </c15:formulaRef>
                      </c:ext>
                    </c:extLst>
                    <c:numCache>
                      <c:formatCode>mmm\-yy</c:formatCode>
                      <c:ptCount val="999"/>
                      <c:pt idx="0">
                        <c:v>33025</c:v>
                      </c:pt>
                      <c:pt idx="1">
                        <c:v>33055</c:v>
                      </c:pt>
                      <c:pt idx="2">
                        <c:v>33086</c:v>
                      </c:pt>
                      <c:pt idx="3">
                        <c:v>33117</c:v>
                      </c:pt>
                      <c:pt idx="4">
                        <c:v>33147</c:v>
                      </c:pt>
                      <c:pt idx="5">
                        <c:v>33178</c:v>
                      </c:pt>
                      <c:pt idx="6">
                        <c:v>33208</c:v>
                      </c:pt>
                      <c:pt idx="7">
                        <c:v>33239</c:v>
                      </c:pt>
                      <c:pt idx="8">
                        <c:v>33270</c:v>
                      </c:pt>
                      <c:pt idx="9">
                        <c:v>33298</c:v>
                      </c:pt>
                      <c:pt idx="10">
                        <c:v>33329</c:v>
                      </c:pt>
                      <c:pt idx="11">
                        <c:v>33359</c:v>
                      </c:pt>
                      <c:pt idx="12">
                        <c:v>33390</c:v>
                      </c:pt>
                      <c:pt idx="13">
                        <c:v>33420</c:v>
                      </c:pt>
                      <c:pt idx="14">
                        <c:v>33451</c:v>
                      </c:pt>
                      <c:pt idx="15">
                        <c:v>33482</c:v>
                      </c:pt>
                      <c:pt idx="16">
                        <c:v>33512</c:v>
                      </c:pt>
                      <c:pt idx="17">
                        <c:v>33543</c:v>
                      </c:pt>
                      <c:pt idx="18">
                        <c:v>33573</c:v>
                      </c:pt>
                      <c:pt idx="19">
                        <c:v>33604</c:v>
                      </c:pt>
                      <c:pt idx="20">
                        <c:v>33635</c:v>
                      </c:pt>
                      <c:pt idx="21">
                        <c:v>33664</c:v>
                      </c:pt>
                      <c:pt idx="22">
                        <c:v>33695</c:v>
                      </c:pt>
                      <c:pt idx="23">
                        <c:v>33725</c:v>
                      </c:pt>
                      <c:pt idx="24">
                        <c:v>33756</c:v>
                      </c:pt>
                      <c:pt idx="25">
                        <c:v>33786</c:v>
                      </c:pt>
                      <c:pt idx="26">
                        <c:v>33817</c:v>
                      </c:pt>
                      <c:pt idx="27">
                        <c:v>33848</c:v>
                      </c:pt>
                      <c:pt idx="28">
                        <c:v>33878</c:v>
                      </c:pt>
                      <c:pt idx="29">
                        <c:v>33909</c:v>
                      </c:pt>
                      <c:pt idx="30">
                        <c:v>33939</c:v>
                      </c:pt>
                      <c:pt idx="31">
                        <c:v>33970</c:v>
                      </c:pt>
                      <c:pt idx="32">
                        <c:v>34001</c:v>
                      </c:pt>
                      <c:pt idx="33">
                        <c:v>34029</c:v>
                      </c:pt>
                      <c:pt idx="34">
                        <c:v>34060</c:v>
                      </c:pt>
                      <c:pt idx="35">
                        <c:v>34090</c:v>
                      </c:pt>
                      <c:pt idx="36">
                        <c:v>34121</c:v>
                      </c:pt>
                      <c:pt idx="37">
                        <c:v>34151</c:v>
                      </c:pt>
                      <c:pt idx="38">
                        <c:v>34182</c:v>
                      </c:pt>
                      <c:pt idx="39">
                        <c:v>34213</c:v>
                      </c:pt>
                      <c:pt idx="40">
                        <c:v>34243</c:v>
                      </c:pt>
                      <c:pt idx="41">
                        <c:v>34274</c:v>
                      </c:pt>
                      <c:pt idx="42">
                        <c:v>34304</c:v>
                      </c:pt>
                      <c:pt idx="43">
                        <c:v>34335</c:v>
                      </c:pt>
                      <c:pt idx="44">
                        <c:v>34366</c:v>
                      </c:pt>
                      <c:pt idx="45">
                        <c:v>34394</c:v>
                      </c:pt>
                      <c:pt idx="46">
                        <c:v>34425</c:v>
                      </c:pt>
                      <c:pt idx="47">
                        <c:v>34455</c:v>
                      </c:pt>
                      <c:pt idx="48">
                        <c:v>34486</c:v>
                      </c:pt>
                      <c:pt idx="49">
                        <c:v>34516</c:v>
                      </c:pt>
                      <c:pt idx="50">
                        <c:v>34547</c:v>
                      </c:pt>
                      <c:pt idx="51">
                        <c:v>34578</c:v>
                      </c:pt>
                      <c:pt idx="52">
                        <c:v>34608</c:v>
                      </c:pt>
                      <c:pt idx="53">
                        <c:v>34639</c:v>
                      </c:pt>
                      <c:pt idx="54">
                        <c:v>34669</c:v>
                      </c:pt>
                      <c:pt idx="55">
                        <c:v>34700</c:v>
                      </c:pt>
                      <c:pt idx="56">
                        <c:v>34731</c:v>
                      </c:pt>
                      <c:pt idx="57">
                        <c:v>34759</c:v>
                      </c:pt>
                      <c:pt idx="58">
                        <c:v>34790</c:v>
                      </c:pt>
                      <c:pt idx="59">
                        <c:v>34820</c:v>
                      </c:pt>
                      <c:pt idx="60">
                        <c:v>34851</c:v>
                      </c:pt>
                      <c:pt idx="61">
                        <c:v>34881</c:v>
                      </c:pt>
                      <c:pt idx="62">
                        <c:v>34912</c:v>
                      </c:pt>
                      <c:pt idx="63">
                        <c:v>34943</c:v>
                      </c:pt>
                      <c:pt idx="64">
                        <c:v>34973</c:v>
                      </c:pt>
                      <c:pt idx="65">
                        <c:v>35004</c:v>
                      </c:pt>
                      <c:pt idx="66">
                        <c:v>35034</c:v>
                      </c:pt>
                      <c:pt idx="67">
                        <c:v>35065</c:v>
                      </c:pt>
                      <c:pt idx="68">
                        <c:v>35096</c:v>
                      </c:pt>
                      <c:pt idx="69">
                        <c:v>35125</c:v>
                      </c:pt>
                      <c:pt idx="70">
                        <c:v>35156</c:v>
                      </c:pt>
                      <c:pt idx="71">
                        <c:v>35186</c:v>
                      </c:pt>
                      <c:pt idx="72">
                        <c:v>35217</c:v>
                      </c:pt>
                      <c:pt idx="73">
                        <c:v>35247</c:v>
                      </c:pt>
                      <c:pt idx="74">
                        <c:v>35278</c:v>
                      </c:pt>
                      <c:pt idx="75">
                        <c:v>35309</c:v>
                      </c:pt>
                      <c:pt idx="76">
                        <c:v>35339</c:v>
                      </c:pt>
                      <c:pt idx="77">
                        <c:v>35370</c:v>
                      </c:pt>
                      <c:pt idx="78">
                        <c:v>35400</c:v>
                      </c:pt>
                      <c:pt idx="79">
                        <c:v>35431</c:v>
                      </c:pt>
                      <c:pt idx="80">
                        <c:v>35462</c:v>
                      </c:pt>
                      <c:pt idx="81">
                        <c:v>35490</c:v>
                      </c:pt>
                      <c:pt idx="82">
                        <c:v>35521</c:v>
                      </c:pt>
                      <c:pt idx="83">
                        <c:v>35551</c:v>
                      </c:pt>
                      <c:pt idx="84">
                        <c:v>35582</c:v>
                      </c:pt>
                      <c:pt idx="85">
                        <c:v>35612</c:v>
                      </c:pt>
                      <c:pt idx="86">
                        <c:v>35643</c:v>
                      </c:pt>
                      <c:pt idx="87">
                        <c:v>35674</c:v>
                      </c:pt>
                      <c:pt idx="88">
                        <c:v>35704</c:v>
                      </c:pt>
                      <c:pt idx="89">
                        <c:v>35735</c:v>
                      </c:pt>
                      <c:pt idx="90">
                        <c:v>35765</c:v>
                      </c:pt>
                      <c:pt idx="91">
                        <c:v>35796</c:v>
                      </c:pt>
                      <c:pt idx="92">
                        <c:v>35827</c:v>
                      </c:pt>
                      <c:pt idx="93">
                        <c:v>35855</c:v>
                      </c:pt>
                      <c:pt idx="94">
                        <c:v>35886</c:v>
                      </c:pt>
                      <c:pt idx="95">
                        <c:v>35916</c:v>
                      </c:pt>
                      <c:pt idx="96">
                        <c:v>35947</c:v>
                      </c:pt>
                      <c:pt idx="97">
                        <c:v>35977</c:v>
                      </c:pt>
                      <c:pt idx="98">
                        <c:v>36008</c:v>
                      </c:pt>
                      <c:pt idx="99">
                        <c:v>36039</c:v>
                      </c:pt>
                      <c:pt idx="100">
                        <c:v>36069</c:v>
                      </c:pt>
                      <c:pt idx="101">
                        <c:v>36100</c:v>
                      </c:pt>
                      <c:pt idx="102">
                        <c:v>36130</c:v>
                      </c:pt>
                      <c:pt idx="103">
                        <c:v>36161</c:v>
                      </c:pt>
                      <c:pt idx="104">
                        <c:v>36192</c:v>
                      </c:pt>
                      <c:pt idx="105">
                        <c:v>36220</c:v>
                      </c:pt>
                      <c:pt idx="106">
                        <c:v>36251</c:v>
                      </c:pt>
                      <c:pt idx="107">
                        <c:v>36281</c:v>
                      </c:pt>
                      <c:pt idx="108">
                        <c:v>36312</c:v>
                      </c:pt>
                      <c:pt idx="109">
                        <c:v>36342</c:v>
                      </c:pt>
                      <c:pt idx="110">
                        <c:v>36373</c:v>
                      </c:pt>
                      <c:pt idx="111">
                        <c:v>36404</c:v>
                      </c:pt>
                      <c:pt idx="112">
                        <c:v>36434</c:v>
                      </c:pt>
                      <c:pt idx="113">
                        <c:v>36465</c:v>
                      </c:pt>
                      <c:pt idx="114">
                        <c:v>36495</c:v>
                      </c:pt>
                      <c:pt idx="115">
                        <c:v>36526</c:v>
                      </c:pt>
                      <c:pt idx="116">
                        <c:v>36557</c:v>
                      </c:pt>
                      <c:pt idx="117">
                        <c:v>36586</c:v>
                      </c:pt>
                      <c:pt idx="118">
                        <c:v>36617</c:v>
                      </c:pt>
                      <c:pt idx="119">
                        <c:v>36647</c:v>
                      </c:pt>
                      <c:pt idx="120">
                        <c:v>36678</c:v>
                      </c:pt>
                      <c:pt idx="121">
                        <c:v>36708</c:v>
                      </c:pt>
                      <c:pt idx="122">
                        <c:v>36739</c:v>
                      </c:pt>
                      <c:pt idx="123">
                        <c:v>36770</c:v>
                      </c:pt>
                      <c:pt idx="124">
                        <c:v>36800</c:v>
                      </c:pt>
                      <c:pt idx="125">
                        <c:v>36831</c:v>
                      </c:pt>
                      <c:pt idx="126">
                        <c:v>36861</c:v>
                      </c:pt>
                      <c:pt idx="127">
                        <c:v>36892</c:v>
                      </c:pt>
                      <c:pt idx="128">
                        <c:v>36923</c:v>
                      </c:pt>
                      <c:pt idx="129">
                        <c:v>36951</c:v>
                      </c:pt>
                      <c:pt idx="130">
                        <c:v>36982</c:v>
                      </c:pt>
                      <c:pt idx="131">
                        <c:v>37012</c:v>
                      </c:pt>
                      <c:pt idx="132">
                        <c:v>37043</c:v>
                      </c:pt>
                      <c:pt idx="133">
                        <c:v>37073</c:v>
                      </c:pt>
                      <c:pt idx="134">
                        <c:v>37104</c:v>
                      </c:pt>
                      <c:pt idx="135">
                        <c:v>37135</c:v>
                      </c:pt>
                      <c:pt idx="136">
                        <c:v>37165</c:v>
                      </c:pt>
                      <c:pt idx="137">
                        <c:v>37196</c:v>
                      </c:pt>
                      <c:pt idx="138">
                        <c:v>37226</c:v>
                      </c:pt>
                      <c:pt idx="139">
                        <c:v>37257</c:v>
                      </c:pt>
                      <c:pt idx="140">
                        <c:v>37288</c:v>
                      </c:pt>
                      <c:pt idx="141">
                        <c:v>37316</c:v>
                      </c:pt>
                      <c:pt idx="142">
                        <c:v>37347</c:v>
                      </c:pt>
                      <c:pt idx="143">
                        <c:v>37377</c:v>
                      </c:pt>
                      <c:pt idx="144">
                        <c:v>37408</c:v>
                      </c:pt>
                      <c:pt idx="145">
                        <c:v>37438</c:v>
                      </c:pt>
                      <c:pt idx="146">
                        <c:v>37469</c:v>
                      </c:pt>
                      <c:pt idx="147">
                        <c:v>37500</c:v>
                      </c:pt>
                      <c:pt idx="148">
                        <c:v>37530</c:v>
                      </c:pt>
                      <c:pt idx="149">
                        <c:v>37561</c:v>
                      </c:pt>
                      <c:pt idx="150">
                        <c:v>37591</c:v>
                      </c:pt>
                      <c:pt idx="151">
                        <c:v>37622</c:v>
                      </c:pt>
                      <c:pt idx="152">
                        <c:v>37653</c:v>
                      </c:pt>
                      <c:pt idx="153">
                        <c:v>37681</c:v>
                      </c:pt>
                      <c:pt idx="154">
                        <c:v>37712</c:v>
                      </c:pt>
                      <c:pt idx="155">
                        <c:v>37742</c:v>
                      </c:pt>
                      <c:pt idx="156">
                        <c:v>37773</c:v>
                      </c:pt>
                      <c:pt idx="157">
                        <c:v>37803</c:v>
                      </c:pt>
                      <c:pt idx="158">
                        <c:v>37834</c:v>
                      </c:pt>
                      <c:pt idx="159">
                        <c:v>37865</c:v>
                      </c:pt>
                      <c:pt idx="160">
                        <c:v>37895</c:v>
                      </c:pt>
                      <c:pt idx="161">
                        <c:v>37926</c:v>
                      </c:pt>
                      <c:pt idx="162">
                        <c:v>37956</c:v>
                      </c:pt>
                      <c:pt idx="163">
                        <c:v>37987</c:v>
                      </c:pt>
                      <c:pt idx="164">
                        <c:v>38018</c:v>
                      </c:pt>
                      <c:pt idx="165">
                        <c:v>38047</c:v>
                      </c:pt>
                      <c:pt idx="166">
                        <c:v>38078</c:v>
                      </c:pt>
                      <c:pt idx="167">
                        <c:v>38108</c:v>
                      </c:pt>
                      <c:pt idx="168">
                        <c:v>38139</c:v>
                      </c:pt>
                      <c:pt idx="169">
                        <c:v>38169</c:v>
                      </c:pt>
                      <c:pt idx="170">
                        <c:v>38200</c:v>
                      </c:pt>
                      <c:pt idx="171">
                        <c:v>38231</c:v>
                      </c:pt>
                      <c:pt idx="172">
                        <c:v>38261</c:v>
                      </c:pt>
                      <c:pt idx="173">
                        <c:v>38292</c:v>
                      </c:pt>
                      <c:pt idx="174">
                        <c:v>38322</c:v>
                      </c:pt>
                      <c:pt idx="175">
                        <c:v>38353</c:v>
                      </c:pt>
                      <c:pt idx="176">
                        <c:v>38384</c:v>
                      </c:pt>
                      <c:pt idx="177">
                        <c:v>38412</c:v>
                      </c:pt>
                      <c:pt idx="178">
                        <c:v>38443</c:v>
                      </c:pt>
                      <c:pt idx="179">
                        <c:v>38473</c:v>
                      </c:pt>
                      <c:pt idx="180">
                        <c:v>38504</c:v>
                      </c:pt>
                      <c:pt idx="181">
                        <c:v>38534</c:v>
                      </c:pt>
                      <c:pt idx="182">
                        <c:v>38565</c:v>
                      </c:pt>
                      <c:pt idx="183">
                        <c:v>38596</c:v>
                      </c:pt>
                      <c:pt idx="184">
                        <c:v>38626</c:v>
                      </c:pt>
                      <c:pt idx="185">
                        <c:v>38657</c:v>
                      </c:pt>
                      <c:pt idx="186">
                        <c:v>38687</c:v>
                      </c:pt>
                      <c:pt idx="187">
                        <c:v>38718</c:v>
                      </c:pt>
                      <c:pt idx="188">
                        <c:v>38749</c:v>
                      </c:pt>
                      <c:pt idx="189">
                        <c:v>38777</c:v>
                      </c:pt>
                      <c:pt idx="190">
                        <c:v>38808</c:v>
                      </c:pt>
                      <c:pt idx="191">
                        <c:v>38838</c:v>
                      </c:pt>
                      <c:pt idx="192">
                        <c:v>38869</c:v>
                      </c:pt>
                      <c:pt idx="193">
                        <c:v>38899</c:v>
                      </c:pt>
                      <c:pt idx="194">
                        <c:v>38930</c:v>
                      </c:pt>
                      <c:pt idx="195">
                        <c:v>38961</c:v>
                      </c:pt>
                      <c:pt idx="196">
                        <c:v>38991</c:v>
                      </c:pt>
                      <c:pt idx="197">
                        <c:v>39022</c:v>
                      </c:pt>
                      <c:pt idx="198">
                        <c:v>39052</c:v>
                      </c:pt>
                      <c:pt idx="199">
                        <c:v>39083</c:v>
                      </c:pt>
                      <c:pt idx="200">
                        <c:v>39114</c:v>
                      </c:pt>
                      <c:pt idx="201">
                        <c:v>39142</c:v>
                      </c:pt>
                      <c:pt idx="202">
                        <c:v>39173</c:v>
                      </c:pt>
                      <c:pt idx="203">
                        <c:v>39203</c:v>
                      </c:pt>
                      <c:pt idx="204">
                        <c:v>39234</c:v>
                      </c:pt>
                      <c:pt idx="205">
                        <c:v>39264</c:v>
                      </c:pt>
                      <c:pt idx="206">
                        <c:v>39295</c:v>
                      </c:pt>
                      <c:pt idx="207">
                        <c:v>39326</c:v>
                      </c:pt>
                      <c:pt idx="208">
                        <c:v>39356</c:v>
                      </c:pt>
                      <c:pt idx="209">
                        <c:v>39387</c:v>
                      </c:pt>
                      <c:pt idx="210">
                        <c:v>39417</c:v>
                      </c:pt>
                      <c:pt idx="211">
                        <c:v>39448</c:v>
                      </c:pt>
                      <c:pt idx="212">
                        <c:v>39479</c:v>
                      </c:pt>
                      <c:pt idx="213">
                        <c:v>39508</c:v>
                      </c:pt>
                      <c:pt idx="214">
                        <c:v>39539</c:v>
                      </c:pt>
                      <c:pt idx="215">
                        <c:v>39569</c:v>
                      </c:pt>
                      <c:pt idx="216">
                        <c:v>39600</c:v>
                      </c:pt>
                      <c:pt idx="217">
                        <c:v>39630</c:v>
                      </c:pt>
                      <c:pt idx="218">
                        <c:v>39661</c:v>
                      </c:pt>
                      <c:pt idx="219">
                        <c:v>39692</c:v>
                      </c:pt>
                      <c:pt idx="220">
                        <c:v>39722</c:v>
                      </c:pt>
                      <c:pt idx="221">
                        <c:v>39753</c:v>
                      </c:pt>
                      <c:pt idx="222">
                        <c:v>39783</c:v>
                      </c:pt>
                      <c:pt idx="223">
                        <c:v>39814</c:v>
                      </c:pt>
                      <c:pt idx="224">
                        <c:v>39845</c:v>
                      </c:pt>
                      <c:pt idx="225">
                        <c:v>39873</c:v>
                      </c:pt>
                      <c:pt idx="226">
                        <c:v>39904</c:v>
                      </c:pt>
                      <c:pt idx="227">
                        <c:v>39934</c:v>
                      </c:pt>
                      <c:pt idx="228">
                        <c:v>39965</c:v>
                      </c:pt>
                      <c:pt idx="229">
                        <c:v>39995</c:v>
                      </c:pt>
                      <c:pt idx="230">
                        <c:v>40026</c:v>
                      </c:pt>
                      <c:pt idx="231">
                        <c:v>40057</c:v>
                      </c:pt>
                      <c:pt idx="232">
                        <c:v>40087</c:v>
                      </c:pt>
                      <c:pt idx="233">
                        <c:v>40118</c:v>
                      </c:pt>
                      <c:pt idx="234">
                        <c:v>40148</c:v>
                      </c:pt>
                      <c:pt idx="235">
                        <c:v>40179</c:v>
                      </c:pt>
                      <c:pt idx="236">
                        <c:v>40210</c:v>
                      </c:pt>
                      <c:pt idx="237">
                        <c:v>40238</c:v>
                      </c:pt>
                      <c:pt idx="238">
                        <c:v>40269</c:v>
                      </c:pt>
                      <c:pt idx="239">
                        <c:v>40299</c:v>
                      </c:pt>
                      <c:pt idx="240">
                        <c:v>40330</c:v>
                      </c:pt>
                      <c:pt idx="241">
                        <c:v>40360</c:v>
                      </c:pt>
                      <c:pt idx="242">
                        <c:v>40391</c:v>
                      </c:pt>
                      <c:pt idx="243">
                        <c:v>40422</c:v>
                      </c:pt>
                      <c:pt idx="244">
                        <c:v>40452</c:v>
                      </c:pt>
                      <c:pt idx="245">
                        <c:v>40483</c:v>
                      </c:pt>
                      <c:pt idx="246">
                        <c:v>40513</c:v>
                      </c:pt>
                      <c:pt idx="247">
                        <c:v>40544</c:v>
                      </c:pt>
                      <c:pt idx="248">
                        <c:v>40575</c:v>
                      </c:pt>
                      <c:pt idx="249">
                        <c:v>40603</c:v>
                      </c:pt>
                      <c:pt idx="250">
                        <c:v>40634</c:v>
                      </c:pt>
                      <c:pt idx="251">
                        <c:v>40664</c:v>
                      </c:pt>
                      <c:pt idx="252">
                        <c:v>40695</c:v>
                      </c:pt>
                      <c:pt idx="253">
                        <c:v>40725</c:v>
                      </c:pt>
                      <c:pt idx="254">
                        <c:v>40756</c:v>
                      </c:pt>
                      <c:pt idx="255">
                        <c:v>40787</c:v>
                      </c:pt>
                      <c:pt idx="256">
                        <c:v>40817</c:v>
                      </c:pt>
                      <c:pt idx="257">
                        <c:v>40848</c:v>
                      </c:pt>
                      <c:pt idx="258">
                        <c:v>40878</c:v>
                      </c:pt>
                      <c:pt idx="259">
                        <c:v>40909</c:v>
                      </c:pt>
                      <c:pt idx="260">
                        <c:v>40940</c:v>
                      </c:pt>
                      <c:pt idx="261">
                        <c:v>40969</c:v>
                      </c:pt>
                      <c:pt idx="262">
                        <c:v>41000</c:v>
                      </c:pt>
                      <c:pt idx="263">
                        <c:v>41030</c:v>
                      </c:pt>
                      <c:pt idx="264">
                        <c:v>41061</c:v>
                      </c:pt>
                      <c:pt idx="265">
                        <c:v>41091</c:v>
                      </c:pt>
                      <c:pt idx="266">
                        <c:v>41122</c:v>
                      </c:pt>
                      <c:pt idx="267">
                        <c:v>41153</c:v>
                      </c:pt>
                      <c:pt idx="268">
                        <c:v>41183</c:v>
                      </c:pt>
                      <c:pt idx="269">
                        <c:v>41214</c:v>
                      </c:pt>
                      <c:pt idx="270">
                        <c:v>41244</c:v>
                      </c:pt>
                      <c:pt idx="271">
                        <c:v>41275</c:v>
                      </c:pt>
                      <c:pt idx="272">
                        <c:v>41306</c:v>
                      </c:pt>
                      <c:pt idx="273">
                        <c:v>41334</c:v>
                      </c:pt>
                      <c:pt idx="274">
                        <c:v>41365</c:v>
                      </c:pt>
                      <c:pt idx="275">
                        <c:v>41395</c:v>
                      </c:pt>
                      <c:pt idx="276">
                        <c:v>41426</c:v>
                      </c:pt>
                      <c:pt idx="277">
                        <c:v>41456</c:v>
                      </c:pt>
                      <c:pt idx="278">
                        <c:v>41487</c:v>
                      </c:pt>
                      <c:pt idx="279">
                        <c:v>41518</c:v>
                      </c:pt>
                      <c:pt idx="280">
                        <c:v>41548</c:v>
                      </c:pt>
                      <c:pt idx="281">
                        <c:v>41579</c:v>
                      </c:pt>
                      <c:pt idx="282">
                        <c:v>41609</c:v>
                      </c:pt>
                      <c:pt idx="283">
                        <c:v>41640</c:v>
                      </c:pt>
                      <c:pt idx="284">
                        <c:v>41671</c:v>
                      </c:pt>
                      <c:pt idx="285">
                        <c:v>41699</c:v>
                      </c:pt>
                      <c:pt idx="286">
                        <c:v>41730</c:v>
                      </c:pt>
                      <c:pt idx="287">
                        <c:v>41760</c:v>
                      </c:pt>
                      <c:pt idx="288">
                        <c:v>41791</c:v>
                      </c:pt>
                      <c:pt idx="289">
                        <c:v>41821</c:v>
                      </c:pt>
                      <c:pt idx="290">
                        <c:v>41852</c:v>
                      </c:pt>
                      <c:pt idx="291">
                        <c:v>41883</c:v>
                      </c:pt>
                      <c:pt idx="292">
                        <c:v>41913</c:v>
                      </c:pt>
                      <c:pt idx="293">
                        <c:v>41944</c:v>
                      </c:pt>
                      <c:pt idx="294">
                        <c:v>41974</c:v>
                      </c:pt>
                      <c:pt idx="295">
                        <c:v>42005</c:v>
                      </c:pt>
                      <c:pt idx="296">
                        <c:v>42036</c:v>
                      </c:pt>
                      <c:pt idx="297">
                        <c:v>42064</c:v>
                      </c:pt>
                      <c:pt idx="298">
                        <c:v>42095</c:v>
                      </c:pt>
                      <c:pt idx="299">
                        <c:v>42125</c:v>
                      </c:pt>
                      <c:pt idx="300">
                        <c:v>42156</c:v>
                      </c:pt>
                      <c:pt idx="301">
                        <c:v>42186</c:v>
                      </c:pt>
                      <c:pt idx="302">
                        <c:v>42217</c:v>
                      </c:pt>
                      <c:pt idx="303">
                        <c:v>42248</c:v>
                      </c:pt>
                      <c:pt idx="304">
                        <c:v>42278</c:v>
                      </c:pt>
                      <c:pt idx="305">
                        <c:v>42309</c:v>
                      </c:pt>
                      <c:pt idx="306">
                        <c:v>42339</c:v>
                      </c:pt>
                      <c:pt idx="307">
                        <c:v>42370</c:v>
                      </c:pt>
                      <c:pt idx="308">
                        <c:v>42401</c:v>
                      </c:pt>
                      <c:pt idx="309">
                        <c:v>42430</c:v>
                      </c:pt>
                      <c:pt idx="310">
                        <c:v>42461</c:v>
                      </c:pt>
                      <c:pt idx="311">
                        <c:v>42491</c:v>
                      </c:pt>
                      <c:pt idx="312">
                        <c:v>42522</c:v>
                      </c:pt>
                      <c:pt idx="313">
                        <c:v>42552</c:v>
                      </c:pt>
                      <c:pt idx="314">
                        <c:v>42583</c:v>
                      </c:pt>
                      <c:pt idx="315">
                        <c:v>42614</c:v>
                      </c:pt>
                      <c:pt idx="316">
                        <c:v>42644</c:v>
                      </c:pt>
                      <c:pt idx="317">
                        <c:v>42675</c:v>
                      </c:pt>
                      <c:pt idx="318">
                        <c:v>42705</c:v>
                      </c:pt>
                      <c:pt idx="319">
                        <c:v>42736</c:v>
                      </c:pt>
                      <c:pt idx="320">
                        <c:v>42767</c:v>
                      </c:pt>
                      <c:pt idx="321">
                        <c:v>42795</c:v>
                      </c:pt>
                      <c:pt idx="322">
                        <c:v>42826</c:v>
                      </c:pt>
                      <c:pt idx="323">
                        <c:v>42856</c:v>
                      </c:pt>
                      <c:pt idx="324">
                        <c:v>42887</c:v>
                      </c:pt>
                      <c:pt idx="325">
                        <c:v>42917</c:v>
                      </c:pt>
                      <c:pt idx="326">
                        <c:v>42948</c:v>
                      </c:pt>
                      <c:pt idx="327">
                        <c:v>42979</c:v>
                      </c:pt>
                      <c:pt idx="328">
                        <c:v>43009</c:v>
                      </c:pt>
                      <c:pt idx="329">
                        <c:v>43040</c:v>
                      </c:pt>
                      <c:pt idx="330">
                        <c:v>43070</c:v>
                      </c:pt>
                      <c:pt idx="331">
                        <c:v>43101</c:v>
                      </c:pt>
                      <c:pt idx="332">
                        <c:v>43132</c:v>
                      </c:pt>
                      <c:pt idx="333">
                        <c:v>43160</c:v>
                      </c:pt>
                      <c:pt idx="334">
                        <c:v>43191</c:v>
                      </c:pt>
                      <c:pt idx="335">
                        <c:v>43221</c:v>
                      </c:pt>
                      <c:pt idx="336">
                        <c:v>43252</c:v>
                      </c:pt>
                      <c:pt idx="337">
                        <c:v>43282</c:v>
                      </c:pt>
                      <c:pt idx="338">
                        <c:v>43313</c:v>
                      </c:pt>
                      <c:pt idx="339">
                        <c:v>43344</c:v>
                      </c:pt>
                      <c:pt idx="340">
                        <c:v>43374</c:v>
                      </c:pt>
                      <c:pt idx="341">
                        <c:v>43405</c:v>
                      </c:pt>
                      <c:pt idx="342">
                        <c:v>43435</c:v>
                      </c:pt>
                      <c:pt idx="343">
                        <c:v>43466</c:v>
                      </c:pt>
                      <c:pt idx="344">
                        <c:v>43497</c:v>
                      </c:pt>
                      <c:pt idx="345">
                        <c:v>43525</c:v>
                      </c:pt>
                      <c:pt idx="346">
                        <c:v>43556</c:v>
                      </c:pt>
                      <c:pt idx="347">
                        <c:v>43586</c:v>
                      </c:pt>
                      <c:pt idx="348">
                        <c:v>43617</c:v>
                      </c:pt>
                      <c:pt idx="349">
                        <c:v>43647</c:v>
                      </c:pt>
                      <c:pt idx="350">
                        <c:v>43678</c:v>
                      </c:pt>
                      <c:pt idx="351">
                        <c:v>43709</c:v>
                      </c:pt>
                      <c:pt idx="352">
                        <c:v>43739</c:v>
                      </c:pt>
                      <c:pt idx="353">
                        <c:v>43770</c:v>
                      </c:pt>
                      <c:pt idx="354">
                        <c:v>43800</c:v>
                      </c:pt>
                      <c:pt idx="355">
                        <c:v>43831</c:v>
                      </c:pt>
                      <c:pt idx="356">
                        <c:v>43862</c:v>
                      </c:pt>
                      <c:pt idx="357">
                        <c:v>43891</c:v>
                      </c:pt>
                      <c:pt idx="358">
                        <c:v>43922</c:v>
                      </c:pt>
                      <c:pt idx="359">
                        <c:v>43952</c:v>
                      </c:pt>
                      <c:pt idx="360">
                        <c:v>43983</c:v>
                      </c:pt>
                      <c:pt idx="361">
                        <c:v>44013</c:v>
                      </c:pt>
                      <c:pt idx="362">
                        <c:v>44044</c:v>
                      </c:pt>
                      <c:pt idx="363">
                        <c:v>44075</c:v>
                      </c:pt>
                      <c:pt idx="364">
                        <c:v>44105</c:v>
                      </c:pt>
                      <c:pt idx="365">
                        <c:v>44136</c:v>
                      </c:pt>
                      <c:pt idx="366">
                        <c:v>44166</c:v>
                      </c:pt>
                      <c:pt idx="367">
                        <c:v>44197</c:v>
                      </c:pt>
                      <c:pt idx="368">
                        <c:v>44228</c:v>
                      </c:pt>
                      <c:pt idx="369">
                        <c:v>44256</c:v>
                      </c:pt>
                      <c:pt idx="370">
                        <c:v>44287</c:v>
                      </c:pt>
                      <c:pt idx="371">
                        <c:v>44317</c:v>
                      </c:pt>
                      <c:pt idx="372">
                        <c:v>44348</c:v>
                      </c:pt>
                      <c:pt idx="373">
                        <c:v>44378</c:v>
                      </c:pt>
                      <c:pt idx="374">
                        <c:v>44409</c:v>
                      </c:pt>
                      <c:pt idx="375">
                        <c:v>44440</c:v>
                      </c:pt>
                      <c:pt idx="376">
                        <c:v>44470</c:v>
                      </c:pt>
                      <c:pt idx="377">
                        <c:v>44501</c:v>
                      </c:pt>
                      <c:pt idx="378">
                        <c:v>44531</c:v>
                      </c:pt>
                      <c:pt idx="379">
                        <c:v>44562</c:v>
                      </c:pt>
                      <c:pt idx="380">
                        <c:v>44593</c:v>
                      </c:pt>
                      <c:pt idx="381">
                        <c:v>44621</c:v>
                      </c:pt>
                      <c:pt idx="382">
                        <c:v>44652</c:v>
                      </c:pt>
                      <c:pt idx="383">
                        <c:v>44682</c:v>
                      </c:pt>
                      <c:pt idx="384">
                        <c:v>44713</c:v>
                      </c:pt>
                      <c:pt idx="385">
                        <c:v>44743</c:v>
                      </c:pt>
                      <c:pt idx="386">
                        <c:v>44774</c:v>
                      </c:pt>
                      <c:pt idx="387">
                        <c:v>44805</c:v>
                      </c:pt>
                      <c:pt idx="388">
                        <c:v>44835</c:v>
                      </c:pt>
                      <c:pt idx="389">
                        <c:v>44866</c:v>
                      </c:pt>
                      <c:pt idx="390">
                        <c:v>44896</c:v>
                      </c:pt>
                      <c:pt idx="391">
                        <c:v>44927</c:v>
                      </c:pt>
                      <c:pt idx="392">
                        <c:v>44958</c:v>
                      </c:pt>
                      <c:pt idx="393">
                        <c:v>44986</c:v>
                      </c:pt>
                      <c:pt idx="394">
                        <c:v>45017</c:v>
                      </c:pt>
                      <c:pt idx="395">
                        <c:v>45047</c:v>
                      </c:pt>
                      <c:pt idx="396">
                        <c:v>45078</c:v>
                      </c:pt>
                      <c:pt idx="397">
                        <c:v>45108</c:v>
                      </c:pt>
                      <c:pt idx="398">
                        <c:v>45139</c:v>
                      </c:pt>
                      <c:pt idx="399">
                        <c:v>45170</c:v>
                      </c:pt>
                      <c:pt idx="400">
                        <c:v>45200</c:v>
                      </c:pt>
                      <c:pt idx="401">
                        <c:v>45231</c:v>
                      </c:pt>
                      <c:pt idx="402">
                        <c:v>45261</c:v>
                      </c:pt>
                      <c:pt idx="403">
                        <c:v>45292</c:v>
                      </c:pt>
                      <c:pt idx="404">
                        <c:v>45323</c:v>
                      </c:pt>
                      <c:pt idx="405">
                        <c:v>45352</c:v>
                      </c:pt>
                      <c:pt idx="406">
                        <c:v>45383</c:v>
                      </c:pt>
                      <c:pt idx="407">
                        <c:v>45413</c:v>
                      </c:pt>
                      <c:pt idx="408">
                        <c:v>45444</c:v>
                      </c:pt>
                      <c:pt idx="409">
                        <c:v>45474</c:v>
                      </c:pt>
                      <c:pt idx="410">
                        <c:v>45505</c:v>
                      </c:pt>
                      <c:pt idx="411">
                        <c:v>45536</c:v>
                      </c:pt>
                      <c:pt idx="412">
                        <c:v>45566</c:v>
                      </c:pt>
                      <c:pt idx="413">
                        <c:v>45597</c:v>
                      </c:pt>
                      <c:pt idx="414">
                        <c:v>45627</c:v>
                      </c:pt>
                      <c:pt idx="415">
                        <c:v>45658</c:v>
                      </c:pt>
                      <c:pt idx="416">
                        <c:v>45689</c:v>
                      </c:pt>
                      <c:pt idx="417">
                        <c:v>45717</c:v>
                      </c:pt>
                      <c:pt idx="418">
                        <c:v>45748</c:v>
                      </c:pt>
                      <c:pt idx="419">
                        <c:v>45778</c:v>
                      </c:pt>
                      <c:pt idx="420">
                        <c:v>45809</c:v>
                      </c:pt>
                      <c:pt idx="421">
                        <c:v>45839</c:v>
                      </c:pt>
                      <c:pt idx="422">
                        <c:v>45870</c:v>
                      </c:pt>
                      <c:pt idx="423">
                        <c:v>45901</c:v>
                      </c:pt>
                      <c:pt idx="424">
                        <c:v>45931</c:v>
                      </c:pt>
                      <c:pt idx="425">
                        <c:v>45962</c:v>
                      </c:pt>
                      <c:pt idx="426">
                        <c:v>45992</c:v>
                      </c:pt>
                      <c:pt idx="427">
                        <c:v>46023</c:v>
                      </c:pt>
                      <c:pt idx="428">
                        <c:v>46054</c:v>
                      </c:pt>
                      <c:pt idx="429">
                        <c:v>46082</c:v>
                      </c:pt>
                      <c:pt idx="430">
                        <c:v>46113</c:v>
                      </c:pt>
                      <c:pt idx="431">
                        <c:v>46143</c:v>
                      </c:pt>
                      <c:pt idx="432">
                        <c:v>46174</c:v>
                      </c:pt>
                      <c:pt idx="433">
                        <c:v>46204</c:v>
                      </c:pt>
                      <c:pt idx="434">
                        <c:v>46235</c:v>
                      </c:pt>
                      <c:pt idx="435">
                        <c:v>46266</c:v>
                      </c:pt>
                      <c:pt idx="436">
                        <c:v>46296</c:v>
                      </c:pt>
                      <c:pt idx="437">
                        <c:v>46327</c:v>
                      </c:pt>
                      <c:pt idx="438">
                        <c:v>46357</c:v>
                      </c:pt>
                      <c:pt idx="439">
                        <c:v>46388</c:v>
                      </c:pt>
                      <c:pt idx="440">
                        <c:v>46419</c:v>
                      </c:pt>
                      <c:pt idx="441">
                        <c:v>46447</c:v>
                      </c:pt>
                      <c:pt idx="442">
                        <c:v>46478</c:v>
                      </c:pt>
                      <c:pt idx="443">
                        <c:v>46508</c:v>
                      </c:pt>
                      <c:pt idx="444">
                        <c:v>46539</c:v>
                      </c:pt>
                      <c:pt idx="445">
                        <c:v>46569</c:v>
                      </c:pt>
                      <c:pt idx="446">
                        <c:v>46600</c:v>
                      </c:pt>
                      <c:pt idx="447">
                        <c:v>46631</c:v>
                      </c:pt>
                      <c:pt idx="448">
                        <c:v>46661</c:v>
                      </c:pt>
                      <c:pt idx="449">
                        <c:v>46692</c:v>
                      </c:pt>
                      <c:pt idx="450">
                        <c:v>46722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2.2.'!$D$2:$D$1000</c15:sqref>
                        </c15:formulaRef>
                      </c:ext>
                    </c:extLst>
                    <c:numCache>
                      <c:formatCode>General</c:formatCode>
                      <c:ptCount val="999"/>
                      <c:pt idx="426" formatCode="0.0">
                        <c:v>8.2268218678769607</c:v>
                      </c:pt>
                      <c:pt idx="427" formatCode="0.0">
                        <c:v>8.1799263457093065</c:v>
                      </c:pt>
                      <c:pt idx="428" formatCode="0.0">
                        <c:v>8.1330308235416524</c:v>
                      </c:pt>
                      <c:pt idx="429" formatCode="0.0">
                        <c:v>8.0861353013739983</c:v>
                      </c:pt>
                      <c:pt idx="430" formatCode="0.0">
                        <c:v>8.1227243321870279</c:v>
                      </c:pt>
                      <c:pt idx="431" formatCode="0.0">
                        <c:v>8.1593133630000576</c:v>
                      </c:pt>
                      <c:pt idx="432" formatCode="0.0">
                        <c:v>8.1959023938130873</c:v>
                      </c:pt>
                      <c:pt idx="433" formatCode="0.0">
                        <c:v>8.2463974633325474</c:v>
                      </c:pt>
                      <c:pt idx="434" formatCode="0.0">
                        <c:v>8.2968925328520093</c:v>
                      </c:pt>
                      <c:pt idx="435" formatCode="0.0">
                        <c:v>8.3473876023714713</c:v>
                      </c:pt>
                      <c:pt idx="436" formatCode="0.0">
                        <c:v>8.4259894852716695</c:v>
                      </c:pt>
                      <c:pt idx="437" formatCode="0.0">
                        <c:v>8.5045913681718677</c:v>
                      </c:pt>
                      <c:pt idx="438" formatCode="0.0">
                        <c:v>8.5831932510720659</c:v>
                      </c:pt>
                      <c:pt idx="439" formatCode="0.0">
                        <c:v>8.7178904433041406</c:v>
                      </c:pt>
                      <c:pt idx="440" formatCode="0.0">
                        <c:v>8.8525876355362154</c:v>
                      </c:pt>
                      <c:pt idx="441" formatCode="0.0">
                        <c:v>8.9872848277682902</c:v>
                      </c:pt>
                      <c:pt idx="442" formatCode="0.0">
                        <c:v>9.1466796271327233</c:v>
                      </c:pt>
                      <c:pt idx="443" formatCode="0.0">
                        <c:v>9.3060744264971582</c:v>
                      </c:pt>
                      <c:pt idx="444" formatCode="0.0">
                        <c:v>9.4654692258615931</c:v>
                      </c:pt>
                      <c:pt idx="445" formatCode="0.0">
                        <c:v>9.6180506888312092</c:v>
                      </c:pt>
                      <c:pt idx="446" formatCode="0.0">
                        <c:v>9.7706321518008252</c:v>
                      </c:pt>
                      <c:pt idx="447" formatCode="0.0">
                        <c:v>9.9232136147704377</c:v>
                      </c:pt>
                      <c:pt idx="448" formatCode="0.0">
                        <c:v>10.036081394333602</c:v>
                      </c:pt>
                      <c:pt idx="449" formatCode="0.0">
                        <c:v>10.148949173896765</c:v>
                      </c:pt>
                      <c:pt idx="450" formatCode="0.0">
                        <c:v>10.261816953459926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F62B-4BBB-B1BF-E252EE5D2839}"/>
                  </c:ext>
                </c:extLst>
              </c15:ser>
            </c15:filteredLineSeries>
            <c15:filteredLineSeries>
              <c15:ser>
                <c:idx val="3"/>
                <c:order val="4"/>
                <c:tx>
                  <c:v>Adverso 2</c:v>
                </c:tx>
                <c:spPr>
                  <a:ln w="28575" cap="rnd" cmpd="sng" algn="ctr">
                    <a:solidFill>
                      <a:schemeClr val="accent4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dLbls>
                  <c:dLbl>
                    <c:idx val="444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04-F62B-4BBB-B1BF-E252EE5D2839}"/>
                      </c:ext>
                    </c:extLst>
                  </c:dLbl>
                  <c:numFmt formatCode="#,##0.0" sourceLinked="0"/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100" b="1" i="0" u="none" strike="noStrike" kern="1200" baseline="0">
                          <a:solidFill>
                            <a:srgbClr val="E77A24"/>
                          </a:solidFill>
                          <a:latin typeface="Times" panose="02020603050405020304" pitchFamily="18" charset="0"/>
                          <a:ea typeface="+mn-ea"/>
                          <a:cs typeface="Times" panose="02020603050405020304" pitchFamily="18" charset="0"/>
                        </a:defRPr>
                      </a:pPr>
                      <a:endParaRPr lang="es-ES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shade val="95000"/>
                                <a:satMod val="105000"/>
                              </a:schemeClr>
                            </a:solidFill>
                            <a:prstDash val="solid"/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2.2.'!$A$2:$A$1000</c15:sqref>
                        </c15:formulaRef>
                      </c:ext>
                    </c:extLst>
                    <c:numCache>
                      <c:formatCode>mmm\-yy</c:formatCode>
                      <c:ptCount val="999"/>
                      <c:pt idx="0">
                        <c:v>33025</c:v>
                      </c:pt>
                      <c:pt idx="1">
                        <c:v>33055</c:v>
                      </c:pt>
                      <c:pt idx="2">
                        <c:v>33086</c:v>
                      </c:pt>
                      <c:pt idx="3">
                        <c:v>33117</c:v>
                      </c:pt>
                      <c:pt idx="4">
                        <c:v>33147</c:v>
                      </c:pt>
                      <c:pt idx="5">
                        <c:v>33178</c:v>
                      </c:pt>
                      <c:pt idx="6">
                        <c:v>33208</c:v>
                      </c:pt>
                      <c:pt idx="7">
                        <c:v>33239</c:v>
                      </c:pt>
                      <c:pt idx="8">
                        <c:v>33270</c:v>
                      </c:pt>
                      <c:pt idx="9">
                        <c:v>33298</c:v>
                      </c:pt>
                      <c:pt idx="10">
                        <c:v>33329</c:v>
                      </c:pt>
                      <c:pt idx="11">
                        <c:v>33359</c:v>
                      </c:pt>
                      <c:pt idx="12">
                        <c:v>33390</c:v>
                      </c:pt>
                      <c:pt idx="13">
                        <c:v>33420</c:v>
                      </c:pt>
                      <c:pt idx="14">
                        <c:v>33451</c:v>
                      </c:pt>
                      <c:pt idx="15">
                        <c:v>33482</c:v>
                      </c:pt>
                      <c:pt idx="16">
                        <c:v>33512</c:v>
                      </c:pt>
                      <c:pt idx="17">
                        <c:v>33543</c:v>
                      </c:pt>
                      <c:pt idx="18">
                        <c:v>33573</c:v>
                      </c:pt>
                      <c:pt idx="19">
                        <c:v>33604</c:v>
                      </c:pt>
                      <c:pt idx="20">
                        <c:v>33635</c:v>
                      </c:pt>
                      <c:pt idx="21">
                        <c:v>33664</c:v>
                      </c:pt>
                      <c:pt idx="22">
                        <c:v>33695</c:v>
                      </c:pt>
                      <c:pt idx="23">
                        <c:v>33725</c:v>
                      </c:pt>
                      <c:pt idx="24">
                        <c:v>33756</c:v>
                      </c:pt>
                      <c:pt idx="25">
                        <c:v>33786</c:v>
                      </c:pt>
                      <c:pt idx="26">
                        <c:v>33817</c:v>
                      </c:pt>
                      <c:pt idx="27">
                        <c:v>33848</c:v>
                      </c:pt>
                      <c:pt idx="28">
                        <c:v>33878</c:v>
                      </c:pt>
                      <c:pt idx="29">
                        <c:v>33909</c:v>
                      </c:pt>
                      <c:pt idx="30">
                        <c:v>33939</c:v>
                      </c:pt>
                      <c:pt idx="31">
                        <c:v>33970</c:v>
                      </c:pt>
                      <c:pt idx="32">
                        <c:v>34001</c:v>
                      </c:pt>
                      <c:pt idx="33">
                        <c:v>34029</c:v>
                      </c:pt>
                      <c:pt idx="34">
                        <c:v>34060</c:v>
                      </c:pt>
                      <c:pt idx="35">
                        <c:v>34090</c:v>
                      </c:pt>
                      <c:pt idx="36">
                        <c:v>34121</c:v>
                      </c:pt>
                      <c:pt idx="37">
                        <c:v>34151</c:v>
                      </c:pt>
                      <c:pt idx="38">
                        <c:v>34182</c:v>
                      </c:pt>
                      <c:pt idx="39">
                        <c:v>34213</c:v>
                      </c:pt>
                      <c:pt idx="40">
                        <c:v>34243</c:v>
                      </c:pt>
                      <c:pt idx="41">
                        <c:v>34274</c:v>
                      </c:pt>
                      <c:pt idx="42">
                        <c:v>34304</c:v>
                      </c:pt>
                      <c:pt idx="43">
                        <c:v>34335</c:v>
                      </c:pt>
                      <c:pt idx="44">
                        <c:v>34366</c:v>
                      </c:pt>
                      <c:pt idx="45">
                        <c:v>34394</c:v>
                      </c:pt>
                      <c:pt idx="46">
                        <c:v>34425</c:v>
                      </c:pt>
                      <c:pt idx="47">
                        <c:v>34455</c:v>
                      </c:pt>
                      <c:pt idx="48">
                        <c:v>34486</c:v>
                      </c:pt>
                      <c:pt idx="49">
                        <c:v>34516</c:v>
                      </c:pt>
                      <c:pt idx="50">
                        <c:v>34547</c:v>
                      </c:pt>
                      <c:pt idx="51">
                        <c:v>34578</c:v>
                      </c:pt>
                      <c:pt idx="52">
                        <c:v>34608</c:v>
                      </c:pt>
                      <c:pt idx="53">
                        <c:v>34639</c:v>
                      </c:pt>
                      <c:pt idx="54">
                        <c:v>34669</c:v>
                      </c:pt>
                      <c:pt idx="55">
                        <c:v>34700</c:v>
                      </c:pt>
                      <c:pt idx="56">
                        <c:v>34731</c:v>
                      </c:pt>
                      <c:pt idx="57">
                        <c:v>34759</c:v>
                      </c:pt>
                      <c:pt idx="58">
                        <c:v>34790</c:v>
                      </c:pt>
                      <c:pt idx="59">
                        <c:v>34820</c:v>
                      </c:pt>
                      <c:pt idx="60">
                        <c:v>34851</c:v>
                      </c:pt>
                      <c:pt idx="61">
                        <c:v>34881</c:v>
                      </c:pt>
                      <c:pt idx="62">
                        <c:v>34912</c:v>
                      </c:pt>
                      <c:pt idx="63">
                        <c:v>34943</c:v>
                      </c:pt>
                      <c:pt idx="64">
                        <c:v>34973</c:v>
                      </c:pt>
                      <c:pt idx="65">
                        <c:v>35004</c:v>
                      </c:pt>
                      <c:pt idx="66">
                        <c:v>35034</c:v>
                      </c:pt>
                      <c:pt idx="67">
                        <c:v>35065</c:v>
                      </c:pt>
                      <c:pt idx="68">
                        <c:v>35096</c:v>
                      </c:pt>
                      <c:pt idx="69">
                        <c:v>35125</c:v>
                      </c:pt>
                      <c:pt idx="70">
                        <c:v>35156</c:v>
                      </c:pt>
                      <c:pt idx="71">
                        <c:v>35186</c:v>
                      </c:pt>
                      <c:pt idx="72">
                        <c:v>35217</c:v>
                      </c:pt>
                      <c:pt idx="73">
                        <c:v>35247</c:v>
                      </c:pt>
                      <c:pt idx="74">
                        <c:v>35278</c:v>
                      </c:pt>
                      <c:pt idx="75">
                        <c:v>35309</c:v>
                      </c:pt>
                      <c:pt idx="76">
                        <c:v>35339</c:v>
                      </c:pt>
                      <c:pt idx="77">
                        <c:v>35370</c:v>
                      </c:pt>
                      <c:pt idx="78">
                        <c:v>35400</c:v>
                      </c:pt>
                      <c:pt idx="79">
                        <c:v>35431</c:v>
                      </c:pt>
                      <c:pt idx="80">
                        <c:v>35462</c:v>
                      </c:pt>
                      <c:pt idx="81">
                        <c:v>35490</c:v>
                      </c:pt>
                      <c:pt idx="82">
                        <c:v>35521</c:v>
                      </c:pt>
                      <c:pt idx="83">
                        <c:v>35551</c:v>
                      </c:pt>
                      <c:pt idx="84">
                        <c:v>35582</c:v>
                      </c:pt>
                      <c:pt idx="85">
                        <c:v>35612</c:v>
                      </c:pt>
                      <c:pt idx="86">
                        <c:v>35643</c:v>
                      </c:pt>
                      <c:pt idx="87">
                        <c:v>35674</c:v>
                      </c:pt>
                      <c:pt idx="88">
                        <c:v>35704</c:v>
                      </c:pt>
                      <c:pt idx="89">
                        <c:v>35735</c:v>
                      </c:pt>
                      <c:pt idx="90">
                        <c:v>35765</c:v>
                      </c:pt>
                      <c:pt idx="91">
                        <c:v>35796</c:v>
                      </c:pt>
                      <c:pt idx="92">
                        <c:v>35827</c:v>
                      </c:pt>
                      <c:pt idx="93">
                        <c:v>35855</c:v>
                      </c:pt>
                      <c:pt idx="94">
                        <c:v>35886</c:v>
                      </c:pt>
                      <c:pt idx="95">
                        <c:v>35916</c:v>
                      </c:pt>
                      <c:pt idx="96">
                        <c:v>35947</c:v>
                      </c:pt>
                      <c:pt idx="97">
                        <c:v>35977</c:v>
                      </c:pt>
                      <c:pt idx="98">
                        <c:v>36008</c:v>
                      </c:pt>
                      <c:pt idx="99">
                        <c:v>36039</c:v>
                      </c:pt>
                      <c:pt idx="100">
                        <c:v>36069</c:v>
                      </c:pt>
                      <c:pt idx="101">
                        <c:v>36100</c:v>
                      </c:pt>
                      <c:pt idx="102">
                        <c:v>36130</c:v>
                      </c:pt>
                      <c:pt idx="103">
                        <c:v>36161</c:v>
                      </c:pt>
                      <c:pt idx="104">
                        <c:v>36192</c:v>
                      </c:pt>
                      <c:pt idx="105">
                        <c:v>36220</c:v>
                      </c:pt>
                      <c:pt idx="106">
                        <c:v>36251</c:v>
                      </c:pt>
                      <c:pt idx="107">
                        <c:v>36281</c:v>
                      </c:pt>
                      <c:pt idx="108">
                        <c:v>36312</c:v>
                      </c:pt>
                      <c:pt idx="109">
                        <c:v>36342</c:v>
                      </c:pt>
                      <c:pt idx="110">
                        <c:v>36373</c:v>
                      </c:pt>
                      <c:pt idx="111">
                        <c:v>36404</c:v>
                      </c:pt>
                      <c:pt idx="112">
                        <c:v>36434</c:v>
                      </c:pt>
                      <c:pt idx="113">
                        <c:v>36465</c:v>
                      </c:pt>
                      <c:pt idx="114">
                        <c:v>36495</c:v>
                      </c:pt>
                      <c:pt idx="115">
                        <c:v>36526</c:v>
                      </c:pt>
                      <c:pt idx="116">
                        <c:v>36557</c:v>
                      </c:pt>
                      <c:pt idx="117">
                        <c:v>36586</c:v>
                      </c:pt>
                      <c:pt idx="118">
                        <c:v>36617</c:v>
                      </c:pt>
                      <c:pt idx="119">
                        <c:v>36647</c:v>
                      </c:pt>
                      <c:pt idx="120">
                        <c:v>36678</c:v>
                      </c:pt>
                      <c:pt idx="121">
                        <c:v>36708</c:v>
                      </c:pt>
                      <c:pt idx="122">
                        <c:v>36739</c:v>
                      </c:pt>
                      <c:pt idx="123">
                        <c:v>36770</c:v>
                      </c:pt>
                      <c:pt idx="124">
                        <c:v>36800</c:v>
                      </c:pt>
                      <c:pt idx="125">
                        <c:v>36831</c:v>
                      </c:pt>
                      <c:pt idx="126">
                        <c:v>36861</c:v>
                      </c:pt>
                      <c:pt idx="127">
                        <c:v>36892</c:v>
                      </c:pt>
                      <c:pt idx="128">
                        <c:v>36923</c:v>
                      </c:pt>
                      <c:pt idx="129">
                        <c:v>36951</c:v>
                      </c:pt>
                      <c:pt idx="130">
                        <c:v>36982</c:v>
                      </c:pt>
                      <c:pt idx="131">
                        <c:v>37012</c:v>
                      </c:pt>
                      <c:pt idx="132">
                        <c:v>37043</c:v>
                      </c:pt>
                      <c:pt idx="133">
                        <c:v>37073</c:v>
                      </c:pt>
                      <c:pt idx="134">
                        <c:v>37104</c:v>
                      </c:pt>
                      <c:pt idx="135">
                        <c:v>37135</c:v>
                      </c:pt>
                      <c:pt idx="136">
                        <c:v>37165</c:v>
                      </c:pt>
                      <c:pt idx="137">
                        <c:v>37196</c:v>
                      </c:pt>
                      <c:pt idx="138">
                        <c:v>37226</c:v>
                      </c:pt>
                      <c:pt idx="139">
                        <c:v>37257</c:v>
                      </c:pt>
                      <c:pt idx="140">
                        <c:v>37288</c:v>
                      </c:pt>
                      <c:pt idx="141">
                        <c:v>37316</c:v>
                      </c:pt>
                      <c:pt idx="142">
                        <c:v>37347</c:v>
                      </c:pt>
                      <c:pt idx="143">
                        <c:v>37377</c:v>
                      </c:pt>
                      <c:pt idx="144">
                        <c:v>37408</c:v>
                      </c:pt>
                      <c:pt idx="145">
                        <c:v>37438</c:v>
                      </c:pt>
                      <c:pt idx="146">
                        <c:v>37469</c:v>
                      </c:pt>
                      <c:pt idx="147">
                        <c:v>37500</c:v>
                      </c:pt>
                      <c:pt idx="148">
                        <c:v>37530</c:v>
                      </c:pt>
                      <c:pt idx="149">
                        <c:v>37561</c:v>
                      </c:pt>
                      <c:pt idx="150">
                        <c:v>37591</c:v>
                      </c:pt>
                      <c:pt idx="151">
                        <c:v>37622</c:v>
                      </c:pt>
                      <c:pt idx="152">
                        <c:v>37653</c:v>
                      </c:pt>
                      <c:pt idx="153">
                        <c:v>37681</c:v>
                      </c:pt>
                      <c:pt idx="154">
                        <c:v>37712</c:v>
                      </c:pt>
                      <c:pt idx="155">
                        <c:v>37742</c:v>
                      </c:pt>
                      <c:pt idx="156">
                        <c:v>37773</c:v>
                      </c:pt>
                      <c:pt idx="157">
                        <c:v>37803</c:v>
                      </c:pt>
                      <c:pt idx="158">
                        <c:v>37834</c:v>
                      </c:pt>
                      <c:pt idx="159">
                        <c:v>37865</c:v>
                      </c:pt>
                      <c:pt idx="160">
                        <c:v>37895</c:v>
                      </c:pt>
                      <c:pt idx="161">
                        <c:v>37926</c:v>
                      </c:pt>
                      <c:pt idx="162">
                        <c:v>37956</c:v>
                      </c:pt>
                      <c:pt idx="163">
                        <c:v>37987</c:v>
                      </c:pt>
                      <c:pt idx="164">
                        <c:v>38018</c:v>
                      </c:pt>
                      <c:pt idx="165">
                        <c:v>38047</c:v>
                      </c:pt>
                      <c:pt idx="166">
                        <c:v>38078</c:v>
                      </c:pt>
                      <c:pt idx="167">
                        <c:v>38108</c:v>
                      </c:pt>
                      <c:pt idx="168">
                        <c:v>38139</c:v>
                      </c:pt>
                      <c:pt idx="169">
                        <c:v>38169</c:v>
                      </c:pt>
                      <c:pt idx="170">
                        <c:v>38200</c:v>
                      </c:pt>
                      <c:pt idx="171">
                        <c:v>38231</c:v>
                      </c:pt>
                      <c:pt idx="172">
                        <c:v>38261</c:v>
                      </c:pt>
                      <c:pt idx="173">
                        <c:v>38292</c:v>
                      </c:pt>
                      <c:pt idx="174">
                        <c:v>38322</c:v>
                      </c:pt>
                      <c:pt idx="175">
                        <c:v>38353</c:v>
                      </c:pt>
                      <c:pt idx="176">
                        <c:v>38384</c:v>
                      </c:pt>
                      <c:pt idx="177">
                        <c:v>38412</c:v>
                      </c:pt>
                      <c:pt idx="178">
                        <c:v>38443</c:v>
                      </c:pt>
                      <c:pt idx="179">
                        <c:v>38473</c:v>
                      </c:pt>
                      <c:pt idx="180">
                        <c:v>38504</c:v>
                      </c:pt>
                      <c:pt idx="181">
                        <c:v>38534</c:v>
                      </c:pt>
                      <c:pt idx="182">
                        <c:v>38565</c:v>
                      </c:pt>
                      <c:pt idx="183">
                        <c:v>38596</c:v>
                      </c:pt>
                      <c:pt idx="184">
                        <c:v>38626</c:v>
                      </c:pt>
                      <c:pt idx="185">
                        <c:v>38657</c:v>
                      </c:pt>
                      <c:pt idx="186">
                        <c:v>38687</c:v>
                      </c:pt>
                      <c:pt idx="187">
                        <c:v>38718</c:v>
                      </c:pt>
                      <c:pt idx="188">
                        <c:v>38749</c:v>
                      </c:pt>
                      <c:pt idx="189">
                        <c:v>38777</c:v>
                      </c:pt>
                      <c:pt idx="190">
                        <c:v>38808</c:v>
                      </c:pt>
                      <c:pt idx="191">
                        <c:v>38838</c:v>
                      </c:pt>
                      <c:pt idx="192">
                        <c:v>38869</c:v>
                      </c:pt>
                      <c:pt idx="193">
                        <c:v>38899</c:v>
                      </c:pt>
                      <c:pt idx="194">
                        <c:v>38930</c:v>
                      </c:pt>
                      <c:pt idx="195">
                        <c:v>38961</c:v>
                      </c:pt>
                      <c:pt idx="196">
                        <c:v>38991</c:v>
                      </c:pt>
                      <c:pt idx="197">
                        <c:v>39022</c:v>
                      </c:pt>
                      <c:pt idx="198">
                        <c:v>39052</c:v>
                      </c:pt>
                      <c:pt idx="199">
                        <c:v>39083</c:v>
                      </c:pt>
                      <c:pt idx="200">
                        <c:v>39114</c:v>
                      </c:pt>
                      <c:pt idx="201">
                        <c:v>39142</c:v>
                      </c:pt>
                      <c:pt idx="202">
                        <c:v>39173</c:v>
                      </c:pt>
                      <c:pt idx="203">
                        <c:v>39203</c:v>
                      </c:pt>
                      <c:pt idx="204">
                        <c:v>39234</c:v>
                      </c:pt>
                      <c:pt idx="205">
                        <c:v>39264</c:v>
                      </c:pt>
                      <c:pt idx="206">
                        <c:v>39295</c:v>
                      </c:pt>
                      <c:pt idx="207">
                        <c:v>39326</c:v>
                      </c:pt>
                      <c:pt idx="208">
                        <c:v>39356</c:v>
                      </c:pt>
                      <c:pt idx="209">
                        <c:v>39387</c:v>
                      </c:pt>
                      <c:pt idx="210">
                        <c:v>39417</c:v>
                      </c:pt>
                      <c:pt idx="211">
                        <c:v>39448</c:v>
                      </c:pt>
                      <c:pt idx="212">
                        <c:v>39479</c:v>
                      </c:pt>
                      <c:pt idx="213">
                        <c:v>39508</c:v>
                      </c:pt>
                      <c:pt idx="214">
                        <c:v>39539</c:v>
                      </c:pt>
                      <c:pt idx="215">
                        <c:v>39569</c:v>
                      </c:pt>
                      <c:pt idx="216">
                        <c:v>39600</c:v>
                      </c:pt>
                      <c:pt idx="217">
                        <c:v>39630</c:v>
                      </c:pt>
                      <c:pt idx="218">
                        <c:v>39661</c:v>
                      </c:pt>
                      <c:pt idx="219">
                        <c:v>39692</c:v>
                      </c:pt>
                      <c:pt idx="220">
                        <c:v>39722</c:v>
                      </c:pt>
                      <c:pt idx="221">
                        <c:v>39753</c:v>
                      </c:pt>
                      <c:pt idx="222">
                        <c:v>39783</c:v>
                      </c:pt>
                      <c:pt idx="223">
                        <c:v>39814</c:v>
                      </c:pt>
                      <c:pt idx="224">
                        <c:v>39845</c:v>
                      </c:pt>
                      <c:pt idx="225">
                        <c:v>39873</c:v>
                      </c:pt>
                      <c:pt idx="226">
                        <c:v>39904</c:v>
                      </c:pt>
                      <c:pt idx="227">
                        <c:v>39934</c:v>
                      </c:pt>
                      <c:pt idx="228">
                        <c:v>39965</c:v>
                      </c:pt>
                      <c:pt idx="229">
                        <c:v>39995</c:v>
                      </c:pt>
                      <c:pt idx="230">
                        <c:v>40026</c:v>
                      </c:pt>
                      <c:pt idx="231">
                        <c:v>40057</c:v>
                      </c:pt>
                      <c:pt idx="232">
                        <c:v>40087</c:v>
                      </c:pt>
                      <c:pt idx="233">
                        <c:v>40118</c:v>
                      </c:pt>
                      <c:pt idx="234">
                        <c:v>40148</c:v>
                      </c:pt>
                      <c:pt idx="235">
                        <c:v>40179</c:v>
                      </c:pt>
                      <c:pt idx="236">
                        <c:v>40210</c:v>
                      </c:pt>
                      <c:pt idx="237">
                        <c:v>40238</c:v>
                      </c:pt>
                      <c:pt idx="238">
                        <c:v>40269</c:v>
                      </c:pt>
                      <c:pt idx="239">
                        <c:v>40299</c:v>
                      </c:pt>
                      <c:pt idx="240">
                        <c:v>40330</c:v>
                      </c:pt>
                      <c:pt idx="241">
                        <c:v>40360</c:v>
                      </c:pt>
                      <c:pt idx="242">
                        <c:v>40391</c:v>
                      </c:pt>
                      <c:pt idx="243">
                        <c:v>40422</c:v>
                      </c:pt>
                      <c:pt idx="244">
                        <c:v>40452</c:v>
                      </c:pt>
                      <c:pt idx="245">
                        <c:v>40483</c:v>
                      </c:pt>
                      <c:pt idx="246">
                        <c:v>40513</c:v>
                      </c:pt>
                      <c:pt idx="247">
                        <c:v>40544</c:v>
                      </c:pt>
                      <c:pt idx="248">
                        <c:v>40575</c:v>
                      </c:pt>
                      <c:pt idx="249">
                        <c:v>40603</c:v>
                      </c:pt>
                      <c:pt idx="250">
                        <c:v>40634</c:v>
                      </c:pt>
                      <c:pt idx="251">
                        <c:v>40664</c:v>
                      </c:pt>
                      <c:pt idx="252">
                        <c:v>40695</c:v>
                      </c:pt>
                      <c:pt idx="253">
                        <c:v>40725</c:v>
                      </c:pt>
                      <c:pt idx="254">
                        <c:v>40756</c:v>
                      </c:pt>
                      <c:pt idx="255">
                        <c:v>40787</c:v>
                      </c:pt>
                      <c:pt idx="256">
                        <c:v>40817</c:v>
                      </c:pt>
                      <c:pt idx="257">
                        <c:v>40848</c:v>
                      </c:pt>
                      <c:pt idx="258">
                        <c:v>40878</c:v>
                      </c:pt>
                      <c:pt idx="259">
                        <c:v>40909</c:v>
                      </c:pt>
                      <c:pt idx="260">
                        <c:v>40940</c:v>
                      </c:pt>
                      <c:pt idx="261">
                        <c:v>40969</c:v>
                      </c:pt>
                      <c:pt idx="262">
                        <c:v>41000</c:v>
                      </c:pt>
                      <c:pt idx="263">
                        <c:v>41030</c:v>
                      </c:pt>
                      <c:pt idx="264">
                        <c:v>41061</c:v>
                      </c:pt>
                      <c:pt idx="265">
                        <c:v>41091</c:v>
                      </c:pt>
                      <c:pt idx="266">
                        <c:v>41122</c:v>
                      </c:pt>
                      <c:pt idx="267">
                        <c:v>41153</c:v>
                      </c:pt>
                      <c:pt idx="268">
                        <c:v>41183</c:v>
                      </c:pt>
                      <c:pt idx="269">
                        <c:v>41214</c:v>
                      </c:pt>
                      <c:pt idx="270">
                        <c:v>41244</c:v>
                      </c:pt>
                      <c:pt idx="271">
                        <c:v>41275</c:v>
                      </c:pt>
                      <c:pt idx="272">
                        <c:v>41306</c:v>
                      </c:pt>
                      <c:pt idx="273">
                        <c:v>41334</c:v>
                      </c:pt>
                      <c:pt idx="274">
                        <c:v>41365</c:v>
                      </c:pt>
                      <c:pt idx="275">
                        <c:v>41395</c:v>
                      </c:pt>
                      <c:pt idx="276">
                        <c:v>41426</c:v>
                      </c:pt>
                      <c:pt idx="277">
                        <c:v>41456</c:v>
                      </c:pt>
                      <c:pt idx="278">
                        <c:v>41487</c:v>
                      </c:pt>
                      <c:pt idx="279">
                        <c:v>41518</c:v>
                      </c:pt>
                      <c:pt idx="280">
                        <c:v>41548</c:v>
                      </c:pt>
                      <c:pt idx="281">
                        <c:v>41579</c:v>
                      </c:pt>
                      <c:pt idx="282">
                        <c:v>41609</c:v>
                      </c:pt>
                      <c:pt idx="283">
                        <c:v>41640</c:v>
                      </c:pt>
                      <c:pt idx="284">
                        <c:v>41671</c:v>
                      </c:pt>
                      <c:pt idx="285">
                        <c:v>41699</c:v>
                      </c:pt>
                      <c:pt idx="286">
                        <c:v>41730</c:v>
                      </c:pt>
                      <c:pt idx="287">
                        <c:v>41760</c:v>
                      </c:pt>
                      <c:pt idx="288">
                        <c:v>41791</c:v>
                      </c:pt>
                      <c:pt idx="289">
                        <c:v>41821</c:v>
                      </c:pt>
                      <c:pt idx="290">
                        <c:v>41852</c:v>
                      </c:pt>
                      <c:pt idx="291">
                        <c:v>41883</c:v>
                      </c:pt>
                      <c:pt idx="292">
                        <c:v>41913</c:v>
                      </c:pt>
                      <c:pt idx="293">
                        <c:v>41944</c:v>
                      </c:pt>
                      <c:pt idx="294">
                        <c:v>41974</c:v>
                      </c:pt>
                      <c:pt idx="295">
                        <c:v>42005</c:v>
                      </c:pt>
                      <c:pt idx="296">
                        <c:v>42036</c:v>
                      </c:pt>
                      <c:pt idx="297">
                        <c:v>42064</c:v>
                      </c:pt>
                      <c:pt idx="298">
                        <c:v>42095</c:v>
                      </c:pt>
                      <c:pt idx="299">
                        <c:v>42125</c:v>
                      </c:pt>
                      <c:pt idx="300">
                        <c:v>42156</c:v>
                      </c:pt>
                      <c:pt idx="301">
                        <c:v>42186</c:v>
                      </c:pt>
                      <c:pt idx="302">
                        <c:v>42217</c:v>
                      </c:pt>
                      <c:pt idx="303">
                        <c:v>42248</c:v>
                      </c:pt>
                      <c:pt idx="304">
                        <c:v>42278</c:v>
                      </c:pt>
                      <c:pt idx="305">
                        <c:v>42309</c:v>
                      </c:pt>
                      <c:pt idx="306">
                        <c:v>42339</c:v>
                      </c:pt>
                      <c:pt idx="307">
                        <c:v>42370</c:v>
                      </c:pt>
                      <c:pt idx="308">
                        <c:v>42401</c:v>
                      </c:pt>
                      <c:pt idx="309">
                        <c:v>42430</c:v>
                      </c:pt>
                      <c:pt idx="310">
                        <c:v>42461</c:v>
                      </c:pt>
                      <c:pt idx="311">
                        <c:v>42491</c:v>
                      </c:pt>
                      <c:pt idx="312">
                        <c:v>42522</c:v>
                      </c:pt>
                      <c:pt idx="313">
                        <c:v>42552</c:v>
                      </c:pt>
                      <c:pt idx="314">
                        <c:v>42583</c:v>
                      </c:pt>
                      <c:pt idx="315">
                        <c:v>42614</c:v>
                      </c:pt>
                      <c:pt idx="316">
                        <c:v>42644</c:v>
                      </c:pt>
                      <c:pt idx="317">
                        <c:v>42675</c:v>
                      </c:pt>
                      <c:pt idx="318">
                        <c:v>42705</c:v>
                      </c:pt>
                      <c:pt idx="319">
                        <c:v>42736</c:v>
                      </c:pt>
                      <c:pt idx="320">
                        <c:v>42767</c:v>
                      </c:pt>
                      <c:pt idx="321">
                        <c:v>42795</c:v>
                      </c:pt>
                      <c:pt idx="322">
                        <c:v>42826</c:v>
                      </c:pt>
                      <c:pt idx="323">
                        <c:v>42856</c:v>
                      </c:pt>
                      <c:pt idx="324">
                        <c:v>42887</c:v>
                      </c:pt>
                      <c:pt idx="325">
                        <c:v>42917</c:v>
                      </c:pt>
                      <c:pt idx="326">
                        <c:v>42948</c:v>
                      </c:pt>
                      <c:pt idx="327">
                        <c:v>42979</c:v>
                      </c:pt>
                      <c:pt idx="328">
                        <c:v>43009</c:v>
                      </c:pt>
                      <c:pt idx="329">
                        <c:v>43040</c:v>
                      </c:pt>
                      <c:pt idx="330">
                        <c:v>43070</c:v>
                      </c:pt>
                      <c:pt idx="331">
                        <c:v>43101</c:v>
                      </c:pt>
                      <c:pt idx="332">
                        <c:v>43132</c:v>
                      </c:pt>
                      <c:pt idx="333">
                        <c:v>43160</c:v>
                      </c:pt>
                      <c:pt idx="334">
                        <c:v>43191</c:v>
                      </c:pt>
                      <c:pt idx="335">
                        <c:v>43221</c:v>
                      </c:pt>
                      <c:pt idx="336">
                        <c:v>43252</c:v>
                      </c:pt>
                      <c:pt idx="337">
                        <c:v>43282</c:v>
                      </c:pt>
                      <c:pt idx="338">
                        <c:v>43313</c:v>
                      </c:pt>
                      <c:pt idx="339">
                        <c:v>43344</c:v>
                      </c:pt>
                      <c:pt idx="340">
                        <c:v>43374</c:v>
                      </c:pt>
                      <c:pt idx="341">
                        <c:v>43405</c:v>
                      </c:pt>
                      <c:pt idx="342">
                        <c:v>43435</c:v>
                      </c:pt>
                      <c:pt idx="343">
                        <c:v>43466</c:v>
                      </c:pt>
                      <c:pt idx="344">
                        <c:v>43497</c:v>
                      </c:pt>
                      <c:pt idx="345">
                        <c:v>43525</c:v>
                      </c:pt>
                      <c:pt idx="346">
                        <c:v>43556</c:v>
                      </c:pt>
                      <c:pt idx="347">
                        <c:v>43586</c:v>
                      </c:pt>
                      <c:pt idx="348">
                        <c:v>43617</c:v>
                      </c:pt>
                      <c:pt idx="349">
                        <c:v>43647</c:v>
                      </c:pt>
                      <c:pt idx="350">
                        <c:v>43678</c:v>
                      </c:pt>
                      <c:pt idx="351">
                        <c:v>43709</c:v>
                      </c:pt>
                      <c:pt idx="352">
                        <c:v>43739</c:v>
                      </c:pt>
                      <c:pt idx="353">
                        <c:v>43770</c:v>
                      </c:pt>
                      <c:pt idx="354">
                        <c:v>43800</c:v>
                      </c:pt>
                      <c:pt idx="355">
                        <c:v>43831</c:v>
                      </c:pt>
                      <c:pt idx="356">
                        <c:v>43862</c:v>
                      </c:pt>
                      <c:pt idx="357">
                        <c:v>43891</c:v>
                      </c:pt>
                      <c:pt idx="358">
                        <c:v>43922</c:v>
                      </c:pt>
                      <c:pt idx="359">
                        <c:v>43952</c:v>
                      </c:pt>
                      <c:pt idx="360">
                        <c:v>43983</c:v>
                      </c:pt>
                      <c:pt idx="361">
                        <c:v>44013</c:v>
                      </c:pt>
                      <c:pt idx="362">
                        <c:v>44044</c:v>
                      </c:pt>
                      <c:pt idx="363">
                        <c:v>44075</c:v>
                      </c:pt>
                      <c:pt idx="364">
                        <c:v>44105</c:v>
                      </c:pt>
                      <c:pt idx="365">
                        <c:v>44136</c:v>
                      </c:pt>
                      <c:pt idx="366">
                        <c:v>44166</c:v>
                      </c:pt>
                      <c:pt idx="367">
                        <c:v>44197</c:v>
                      </c:pt>
                      <c:pt idx="368">
                        <c:v>44228</c:v>
                      </c:pt>
                      <c:pt idx="369">
                        <c:v>44256</c:v>
                      </c:pt>
                      <c:pt idx="370">
                        <c:v>44287</c:v>
                      </c:pt>
                      <c:pt idx="371">
                        <c:v>44317</c:v>
                      </c:pt>
                      <c:pt idx="372">
                        <c:v>44348</c:v>
                      </c:pt>
                      <c:pt idx="373">
                        <c:v>44378</c:v>
                      </c:pt>
                      <c:pt idx="374">
                        <c:v>44409</c:v>
                      </c:pt>
                      <c:pt idx="375">
                        <c:v>44440</c:v>
                      </c:pt>
                      <c:pt idx="376">
                        <c:v>44470</c:v>
                      </c:pt>
                      <c:pt idx="377">
                        <c:v>44501</c:v>
                      </c:pt>
                      <c:pt idx="378">
                        <c:v>44531</c:v>
                      </c:pt>
                      <c:pt idx="379">
                        <c:v>44562</c:v>
                      </c:pt>
                      <c:pt idx="380">
                        <c:v>44593</c:v>
                      </c:pt>
                      <c:pt idx="381">
                        <c:v>44621</c:v>
                      </c:pt>
                      <c:pt idx="382">
                        <c:v>44652</c:v>
                      </c:pt>
                      <c:pt idx="383">
                        <c:v>44682</c:v>
                      </c:pt>
                      <c:pt idx="384">
                        <c:v>44713</c:v>
                      </c:pt>
                      <c:pt idx="385">
                        <c:v>44743</c:v>
                      </c:pt>
                      <c:pt idx="386">
                        <c:v>44774</c:v>
                      </c:pt>
                      <c:pt idx="387">
                        <c:v>44805</c:v>
                      </c:pt>
                      <c:pt idx="388">
                        <c:v>44835</c:v>
                      </c:pt>
                      <c:pt idx="389">
                        <c:v>44866</c:v>
                      </c:pt>
                      <c:pt idx="390">
                        <c:v>44896</c:v>
                      </c:pt>
                      <c:pt idx="391">
                        <c:v>44927</c:v>
                      </c:pt>
                      <c:pt idx="392">
                        <c:v>44958</c:v>
                      </c:pt>
                      <c:pt idx="393">
                        <c:v>44986</c:v>
                      </c:pt>
                      <c:pt idx="394">
                        <c:v>45017</c:v>
                      </c:pt>
                      <c:pt idx="395">
                        <c:v>45047</c:v>
                      </c:pt>
                      <c:pt idx="396">
                        <c:v>45078</c:v>
                      </c:pt>
                      <c:pt idx="397">
                        <c:v>45108</c:v>
                      </c:pt>
                      <c:pt idx="398">
                        <c:v>45139</c:v>
                      </c:pt>
                      <c:pt idx="399">
                        <c:v>45170</c:v>
                      </c:pt>
                      <c:pt idx="400">
                        <c:v>45200</c:v>
                      </c:pt>
                      <c:pt idx="401">
                        <c:v>45231</c:v>
                      </c:pt>
                      <c:pt idx="402">
                        <c:v>45261</c:v>
                      </c:pt>
                      <c:pt idx="403">
                        <c:v>45292</c:v>
                      </c:pt>
                      <c:pt idx="404">
                        <c:v>45323</c:v>
                      </c:pt>
                      <c:pt idx="405">
                        <c:v>45352</c:v>
                      </c:pt>
                      <c:pt idx="406">
                        <c:v>45383</c:v>
                      </c:pt>
                      <c:pt idx="407">
                        <c:v>45413</c:v>
                      </c:pt>
                      <c:pt idx="408">
                        <c:v>45444</c:v>
                      </c:pt>
                      <c:pt idx="409">
                        <c:v>45474</c:v>
                      </c:pt>
                      <c:pt idx="410">
                        <c:v>45505</c:v>
                      </c:pt>
                      <c:pt idx="411">
                        <c:v>45536</c:v>
                      </c:pt>
                      <c:pt idx="412">
                        <c:v>45566</c:v>
                      </c:pt>
                      <c:pt idx="413">
                        <c:v>45597</c:v>
                      </c:pt>
                      <c:pt idx="414">
                        <c:v>45627</c:v>
                      </c:pt>
                      <c:pt idx="415">
                        <c:v>45658</c:v>
                      </c:pt>
                      <c:pt idx="416">
                        <c:v>45689</c:v>
                      </c:pt>
                      <c:pt idx="417">
                        <c:v>45717</c:v>
                      </c:pt>
                      <c:pt idx="418">
                        <c:v>45748</c:v>
                      </c:pt>
                      <c:pt idx="419">
                        <c:v>45778</c:v>
                      </c:pt>
                      <c:pt idx="420">
                        <c:v>45809</c:v>
                      </c:pt>
                      <c:pt idx="421">
                        <c:v>45839</c:v>
                      </c:pt>
                      <c:pt idx="422">
                        <c:v>45870</c:v>
                      </c:pt>
                      <c:pt idx="423">
                        <c:v>45901</c:v>
                      </c:pt>
                      <c:pt idx="424">
                        <c:v>45931</c:v>
                      </c:pt>
                      <c:pt idx="425">
                        <c:v>45962</c:v>
                      </c:pt>
                      <c:pt idx="426">
                        <c:v>45992</c:v>
                      </c:pt>
                      <c:pt idx="427">
                        <c:v>46023</c:v>
                      </c:pt>
                      <c:pt idx="428">
                        <c:v>46054</c:v>
                      </c:pt>
                      <c:pt idx="429">
                        <c:v>46082</c:v>
                      </c:pt>
                      <c:pt idx="430">
                        <c:v>46113</c:v>
                      </c:pt>
                      <c:pt idx="431">
                        <c:v>46143</c:v>
                      </c:pt>
                      <c:pt idx="432">
                        <c:v>46174</c:v>
                      </c:pt>
                      <c:pt idx="433">
                        <c:v>46204</c:v>
                      </c:pt>
                      <c:pt idx="434">
                        <c:v>46235</c:v>
                      </c:pt>
                      <c:pt idx="435">
                        <c:v>46266</c:v>
                      </c:pt>
                      <c:pt idx="436">
                        <c:v>46296</c:v>
                      </c:pt>
                      <c:pt idx="437">
                        <c:v>46327</c:v>
                      </c:pt>
                      <c:pt idx="438">
                        <c:v>46357</c:v>
                      </c:pt>
                      <c:pt idx="439">
                        <c:v>46388</c:v>
                      </c:pt>
                      <c:pt idx="440">
                        <c:v>46419</c:v>
                      </c:pt>
                      <c:pt idx="441">
                        <c:v>46447</c:v>
                      </c:pt>
                      <c:pt idx="442">
                        <c:v>46478</c:v>
                      </c:pt>
                      <c:pt idx="443">
                        <c:v>46508</c:v>
                      </c:pt>
                      <c:pt idx="444">
                        <c:v>46539</c:v>
                      </c:pt>
                      <c:pt idx="445">
                        <c:v>46569</c:v>
                      </c:pt>
                      <c:pt idx="446">
                        <c:v>46600</c:v>
                      </c:pt>
                      <c:pt idx="447">
                        <c:v>46631</c:v>
                      </c:pt>
                      <c:pt idx="448">
                        <c:v>46661</c:v>
                      </c:pt>
                      <c:pt idx="449">
                        <c:v>46692</c:v>
                      </c:pt>
                      <c:pt idx="450">
                        <c:v>46722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2.2.'!$F$2:$F$1000</c15:sqref>
                        </c15:formulaRef>
                      </c:ext>
                    </c:extLst>
                    <c:numCache>
                      <c:formatCode>General</c:formatCode>
                      <c:ptCount val="999"/>
                      <c:pt idx="426" formatCode="0.0">
                        <c:v>8.2268218678769607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F62B-4BBB-B1BF-E252EE5D2839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2.2.'!$G$1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2.2.'!$A$2:$A$1000</c15:sqref>
                        </c15:formulaRef>
                      </c:ext>
                    </c:extLst>
                    <c:numCache>
                      <c:formatCode>mmm\-yy</c:formatCode>
                      <c:ptCount val="999"/>
                      <c:pt idx="0">
                        <c:v>33025</c:v>
                      </c:pt>
                      <c:pt idx="1">
                        <c:v>33055</c:v>
                      </c:pt>
                      <c:pt idx="2">
                        <c:v>33086</c:v>
                      </c:pt>
                      <c:pt idx="3">
                        <c:v>33117</c:v>
                      </c:pt>
                      <c:pt idx="4">
                        <c:v>33147</c:v>
                      </c:pt>
                      <c:pt idx="5">
                        <c:v>33178</c:v>
                      </c:pt>
                      <c:pt idx="6">
                        <c:v>33208</c:v>
                      </c:pt>
                      <c:pt idx="7">
                        <c:v>33239</c:v>
                      </c:pt>
                      <c:pt idx="8">
                        <c:v>33270</c:v>
                      </c:pt>
                      <c:pt idx="9">
                        <c:v>33298</c:v>
                      </c:pt>
                      <c:pt idx="10">
                        <c:v>33329</c:v>
                      </c:pt>
                      <c:pt idx="11">
                        <c:v>33359</c:v>
                      </c:pt>
                      <c:pt idx="12">
                        <c:v>33390</c:v>
                      </c:pt>
                      <c:pt idx="13">
                        <c:v>33420</c:v>
                      </c:pt>
                      <c:pt idx="14">
                        <c:v>33451</c:v>
                      </c:pt>
                      <c:pt idx="15">
                        <c:v>33482</c:v>
                      </c:pt>
                      <c:pt idx="16">
                        <c:v>33512</c:v>
                      </c:pt>
                      <c:pt idx="17">
                        <c:v>33543</c:v>
                      </c:pt>
                      <c:pt idx="18">
                        <c:v>33573</c:v>
                      </c:pt>
                      <c:pt idx="19">
                        <c:v>33604</c:v>
                      </c:pt>
                      <c:pt idx="20">
                        <c:v>33635</c:v>
                      </c:pt>
                      <c:pt idx="21">
                        <c:v>33664</c:v>
                      </c:pt>
                      <c:pt idx="22">
                        <c:v>33695</c:v>
                      </c:pt>
                      <c:pt idx="23">
                        <c:v>33725</c:v>
                      </c:pt>
                      <c:pt idx="24">
                        <c:v>33756</c:v>
                      </c:pt>
                      <c:pt idx="25">
                        <c:v>33786</c:v>
                      </c:pt>
                      <c:pt idx="26">
                        <c:v>33817</c:v>
                      </c:pt>
                      <c:pt idx="27">
                        <c:v>33848</c:v>
                      </c:pt>
                      <c:pt idx="28">
                        <c:v>33878</c:v>
                      </c:pt>
                      <c:pt idx="29">
                        <c:v>33909</c:v>
                      </c:pt>
                      <c:pt idx="30">
                        <c:v>33939</c:v>
                      </c:pt>
                      <c:pt idx="31">
                        <c:v>33970</c:v>
                      </c:pt>
                      <c:pt idx="32">
                        <c:v>34001</c:v>
                      </c:pt>
                      <c:pt idx="33">
                        <c:v>34029</c:v>
                      </c:pt>
                      <c:pt idx="34">
                        <c:v>34060</c:v>
                      </c:pt>
                      <c:pt idx="35">
                        <c:v>34090</c:v>
                      </c:pt>
                      <c:pt idx="36">
                        <c:v>34121</c:v>
                      </c:pt>
                      <c:pt idx="37">
                        <c:v>34151</c:v>
                      </c:pt>
                      <c:pt idx="38">
                        <c:v>34182</c:v>
                      </c:pt>
                      <c:pt idx="39">
                        <c:v>34213</c:v>
                      </c:pt>
                      <c:pt idx="40">
                        <c:v>34243</c:v>
                      </c:pt>
                      <c:pt idx="41">
                        <c:v>34274</c:v>
                      </c:pt>
                      <c:pt idx="42">
                        <c:v>34304</c:v>
                      </c:pt>
                      <c:pt idx="43">
                        <c:v>34335</c:v>
                      </c:pt>
                      <c:pt idx="44">
                        <c:v>34366</c:v>
                      </c:pt>
                      <c:pt idx="45">
                        <c:v>34394</c:v>
                      </c:pt>
                      <c:pt idx="46">
                        <c:v>34425</c:v>
                      </c:pt>
                      <c:pt idx="47">
                        <c:v>34455</c:v>
                      </c:pt>
                      <c:pt idx="48">
                        <c:v>34486</c:v>
                      </c:pt>
                      <c:pt idx="49">
                        <c:v>34516</c:v>
                      </c:pt>
                      <c:pt idx="50">
                        <c:v>34547</c:v>
                      </c:pt>
                      <c:pt idx="51">
                        <c:v>34578</c:v>
                      </c:pt>
                      <c:pt idx="52">
                        <c:v>34608</c:v>
                      </c:pt>
                      <c:pt idx="53">
                        <c:v>34639</c:v>
                      </c:pt>
                      <c:pt idx="54">
                        <c:v>34669</c:v>
                      </c:pt>
                      <c:pt idx="55">
                        <c:v>34700</c:v>
                      </c:pt>
                      <c:pt idx="56">
                        <c:v>34731</c:v>
                      </c:pt>
                      <c:pt idx="57">
                        <c:v>34759</c:v>
                      </c:pt>
                      <c:pt idx="58">
                        <c:v>34790</c:v>
                      </c:pt>
                      <c:pt idx="59">
                        <c:v>34820</c:v>
                      </c:pt>
                      <c:pt idx="60">
                        <c:v>34851</c:v>
                      </c:pt>
                      <c:pt idx="61">
                        <c:v>34881</c:v>
                      </c:pt>
                      <c:pt idx="62">
                        <c:v>34912</c:v>
                      </c:pt>
                      <c:pt idx="63">
                        <c:v>34943</c:v>
                      </c:pt>
                      <c:pt idx="64">
                        <c:v>34973</c:v>
                      </c:pt>
                      <c:pt idx="65">
                        <c:v>35004</c:v>
                      </c:pt>
                      <c:pt idx="66">
                        <c:v>35034</c:v>
                      </c:pt>
                      <c:pt idx="67">
                        <c:v>35065</c:v>
                      </c:pt>
                      <c:pt idx="68">
                        <c:v>35096</c:v>
                      </c:pt>
                      <c:pt idx="69">
                        <c:v>35125</c:v>
                      </c:pt>
                      <c:pt idx="70">
                        <c:v>35156</c:v>
                      </c:pt>
                      <c:pt idx="71">
                        <c:v>35186</c:v>
                      </c:pt>
                      <c:pt idx="72">
                        <c:v>35217</c:v>
                      </c:pt>
                      <c:pt idx="73">
                        <c:v>35247</c:v>
                      </c:pt>
                      <c:pt idx="74">
                        <c:v>35278</c:v>
                      </c:pt>
                      <c:pt idx="75">
                        <c:v>35309</c:v>
                      </c:pt>
                      <c:pt idx="76">
                        <c:v>35339</c:v>
                      </c:pt>
                      <c:pt idx="77">
                        <c:v>35370</c:v>
                      </c:pt>
                      <c:pt idx="78">
                        <c:v>35400</c:v>
                      </c:pt>
                      <c:pt idx="79">
                        <c:v>35431</c:v>
                      </c:pt>
                      <c:pt idx="80">
                        <c:v>35462</c:v>
                      </c:pt>
                      <c:pt idx="81">
                        <c:v>35490</c:v>
                      </c:pt>
                      <c:pt idx="82">
                        <c:v>35521</c:v>
                      </c:pt>
                      <c:pt idx="83">
                        <c:v>35551</c:v>
                      </c:pt>
                      <c:pt idx="84">
                        <c:v>35582</c:v>
                      </c:pt>
                      <c:pt idx="85">
                        <c:v>35612</c:v>
                      </c:pt>
                      <c:pt idx="86">
                        <c:v>35643</c:v>
                      </c:pt>
                      <c:pt idx="87">
                        <c:v>35674</c:v>
                      </c:pt>
                      <c:pt idx="88">
                        <c:v>35704</c:v>
                      </c:pt>
                      <c:pt idx="89">
                        <c:v>35735</c:v>
                      </c:pt>
                      <c:pt idx="90">
                        <c:v>35765</c:v>
                      </c:pt>
                      <c:pt idx="91">
                        <c:v>35796</c:v>
                      </c:pt>
                      <c:pt idx="92">
                        <c:v>35827</c:v>
                      </c:pt>
                      <c:pt idx="93">
                        <c:v>35855</c:v>
                      </c:pt>
                      <c:pt idx="94">
                        <c:v>35886</c:v>
                      </c:pt>
                      <c:pt idx="95">
                        <c:v>35916</c:v>
                      </c:pt>
                      <c:pt idx="96">
                        <c:v>35947</c:v>
                      </c:pt>
                      <c:pt idx="97">
                        <c:v>35977</c:v>
                      </c:pt>
                      <c:pt idx="98">
                        <c:v>36008</c:v>
                      </c:pt>
                      <c:pt idx="99">
                        <c:v>36039</c:v>
                      </c:pt>
                      <c:pt idx="100">
                        <c:v>36069</c:v>
                      </c:pt>
                      <c:pt idx="101">
                        <c:v>36100</c:v>
                      </c:pt>
                      <c:pt idx="102">
                        <c:v>36130</c:v>
                      </c:pt>
                      <c:pt idx="103">
                        <c:v>36161</c:v>
                      </c:pt>
                      <c:pt idx="104">
                        <c:v>36192</c:v>
                      </c:pt>
                      <c:pt idx="105">
                        <c:v>36220</c:v>
                      </c:pt>
                      <c:pt idx="106">
                        <c:v>36251</c:v>
                      </c:pt>
                      <c:pt idx="107">
                        <c:v>36281</c:v>
                      </c:pt>
                      <c:pt idx="108">
                        <c:v>36312</c:v>
                      </c:pt>
                      <c:pt idx="109">
                        <c:v>36342</c:v>
                      </c:pt>
                      <c:pt idx="110">
                        <c:v>36373</c:v>
                      </c:pt>
                      <c:pt idx="111">
                        <c:v>36404</c:v>
                      </c:pt>
                      <c:pt idx="112">
                        <c:v>36434</c:v>
                      </c:pt>
                      <c:pt idx="113">
                        <c:v>36465</c:v>
                      </c:pt>
                      <c:pt idx="114">
                        <c:v>36495</c:v>
                      </c:pt>
                      <c:pt idx="115">
                        <c:v>36526</c:v>
                      </c:pt>
                      <c:pt idx="116">
                        <c:v>36557</c:v>
                      </c:pt>
                      <c:pt idx="117">
                        <c:v>36586</c:v>
                      </c:pt>
                      <c:pt idx="118">
                        <c:v>36617</c:v>
                      </c:pt>
                      <c:pt idx="119">
                        <c:v>36647</c:v>
                      </c:pt>
                      <c:pt idx="120">
                        <c:v>36678</c:v>
                      </c:pt>
                      <c:pt idx="121">
                        <c:v>36708</c:v>
                      </c:pt>
                      <c:pt idx="122">
                        <c:v>36739</c:v>
                      </c:pt>
                      <c:pt idx="123">
                        <c:v>36770</c:v>
                      </c:pt>
                      <c:pt idx="124">
                        <c:v>36800</c:v>
                      </c:pt>
                      <c:pt idx="125">
                        <c:v>36831</c:v>
                      </c:pt>
                      <c:pt idx="126">
                        <c:v>36861</c:v>
                      </c:pt>
                      <c:pt idx="127">
                        <c:v>36892</c:v>
                      </c:pt>
                      <c:pt idx="128">
                        <c:v>36923</c:v>
                      </c:pt>
                      <c:pt idx="129">
                        <c:v>36951</c:v>
                      </c:pt>
                      <c:pt idx="130">
                        <c:v>36982</c:v>
                      </c:pt>
                      <c:pt idx="131">
                        <c:v>37012</c:v>
                      </c:pt>
                      <c:pt idx="132">
                        <c:v>37043</c:v>
                      </c:pt>
                      <c:pt idx="133">
                        <c:v>37073</c:v>
                      </c:pt>
                      <c:pt idx="134">
                        <c:v>37104</c:v>
                      </c:pt>
                      <c:pt idx="135">
                        <c:v>37135</c:v>
                      </c:pt>
                      <c:pt idx="136">
                        <c:v>37165</c:v>
                      </c:pt>
                      <c:pt idx="137">
                        <c:v>37196</c:v>
                      </c:pt>
                      <c:pt idx="138">
                        <c:v>37226</c:v>
                      </c:pt>
                      <c:pt idx="139">
                        <c:v>37257</c:v>
                      </c:pt>
                      <c:pt idx="140">
                        <c:v>37288</c:v>
                      </c:pt>
                      <c:pt idx="141">
                        <c:v>37316</c:v>
                      </c:pt>
                      <c:pt idx="142">
                        <c:v>37347</c:v>
                      </c:pt>
                      <c:pt idx="143">
                        <c:v>37377</c:v>
                      </c:pt>
                      <c:pt idx="144">
                        <c:v>37408</c:v>
                      </c:pt>
                      <c:pt idx="145">
                        <c:v>37438</c:v>
                      </c:pt>
                      <c:pt idx="146">
                        <c:v>37469</c:v>
                      </c:pt>
                      <c:pt idx="147">
                        <c:v>37500</c:v>
                      </c:pt>
                      <c:pt idx="148">
                        <c:v>37530</c:v>
                      </c:pt>
                      <c:pt idx="149">
                        <c:v>37561</c:v>
                      </c:pt>
                      <c:pt idx="150">
                        <c:v>37591</c:v>
                      </c:pt>
                      <c:pt idx="151">
                        <c:v>37622</c:v>
                      </c:pt>
                      <c:pt idx="152">
                        <c:v>37653</c:v>
                      </c:pt>
                      <c:pt idx="153">
                        <c:v>37681</c:v>
                      </c:pt>
                      <c:pt idx="154">
                        <c:v>37712</c:v>
                      </c:pt>
                      <c:pt idx="155">
                        <c:v>37742</c:v>
                      </c:pt>
                      <c:pt idx="156">
                        <c:v>37773</c:v>
                      </c:pt>
                      <c:pt idx="157">
                        <c:v>37803</c:v>
                      </c:pt>
                      <c:pt idx="158">
                        <c:v>37834</c:v>
                      </c:pt>
                      <c:pt idx="159">
                        <c:v>37865</c:v>
                      </c:pt>
                      <c:pt idx="160">
                        <c:v>37895</c:v>
                      </c:pt>
                      <c:pt idx="161">
                        <c:v>37926</c:v>
                      </c:pt>
                      <c:pt idx="162">
                        <c:v>37956</c:v>
                      </c:pt>
                      <c:pt idx="163">
                        <c:v>37987</c:v>
                      </c:pt>
                      <c:pt idx="164">
                        <c:v>38018</c:v>
                      </c:pt>
                      <c:pt idx="165">
                        <c:v>38047</c:v>
                      </c:pt>
                      <c:pt idx="166">
                        <c:v>38078</c:v>
                      </c:pt>
                      <c:pt idx="167">
                        <c:v>38108</c:v>
                      </c:pt>
                      <c:pt idx="168">
                        <c:v>38139</c:v>
                      </c:pt>
                      <c:pt idx="169">
                        <c:v>38169</c:v>
                      </c:pt>
                      <c:pt idx="170">
                        <c:v>38200</c:v>
                      </c:pt>
                      <c:pt idx="171">
                        <c:v>38231</c:v>
                      </c:pt>
                      <c:pt idx="172">
                        <c:v>38261</c:v>
                      </c:pt>
                      <c:pt idx="173">
                        <c:v>38292</c:v>
                      </c:pt>
                      <c:pt idx="174">
                        <c:v>38322</c:v>
                      </c:pt>
                      <c:pt idx="175">
                        <c:v>38353</c:v>
                      </c:pt>
                      <c:pt idx="176">
                        <c:v>38384</c:v>
                      </c:pt>
                      <c:pt idx="177">
                        <c:v>38412</c:v>
                      </c:pt>
                      <c:pt idx="178">
                        <c:v>38443</c:v>
                      </c:pt>
                      <c:pt idx="179">
                        <c:v>38473</c:v>
                      </c:pt>
                      <c:pt idx="180">
                        <c:v>38504</c:v>
                      </c:pt>
                      <c:pt idx="181">
                        <c:v>38534</c:v>
                      </c:pt>
                      <c:pt idx="182">
                        <c:v>38565</c:v>
                      </c:pt>
                      <c:pt idx="183">
                        <c:v>38596</c:v>
                      </c:pt>
                      <c:pt idx="184">
                        <c:v>38626</c:v>
                      </c:pt>
                      <c:pt idx="185">
                        <c:v>38657</c:v>
                      </c:pt>
                      <c:pt idx="186">
                        <c:v>38687</c:v>
                      </c:pt>
                      <c:pt idx="187">
                        <c:v>38718</c:v>
                      </c:pt>
                      <c:pt idx="188">
                        <c:v>38749</c:v>
                      </c:pt>
                      <c:pt idx="189">
                        <c:v>38777</c:v>
                      </c:pt>
                      <c:pt idx="190">
                        <c:v>38808</c:v>
                      </c:pt>
                      <c:pt idx="191">
                        <c:v>38838</c:v>
                      </c:pt>
                      <c:pt idx="192">
                        <c:v>38869</c:v>
                      </c:pt>
                      <c:pt idx="193">
                        <c:v>38899</c:v>
                      </c:pt>
                      <c:pt idx="194">
                        <c:v>38930</c:v>
                      </c:pt>
                      <c:pt idx="195">
                        <c:v>38961</c:v>
                      </c:pt>
                      <c:pt idx="196">
                        <c:v>38991</c:v>
                      </c:pt>
                      <c:pt idx="197">
                        <c:v>39022</c:v>
                      </c:pt>
                      <c:pt idx="198">
                        <c:v>39052</c:v>
                      </c:pt>
                      <c:pt idx="199">
                        <c:v>39083</c:v>
                      </c:pt>
                      <c:pt idx="200">
                        <c:v>39114</c:v>
                      </c:pt>
                      <c:pt idx="201">
                        <c:v>39142</c:v>
                      </c:pt>
                      <c:pt idx="202">
                        <c:v>39173</c:v>
                      </c:pt>
                      <c:pt idx="203">
                        <c:v>39203</c:v>
                      </c:pt>
                      <c:pt idx="204">
                        <c:v>39234</c:v>
                      </c:pt>
                      <c:pt idx="205">
                        <c:v>39264</c:v>
                      </c:pt>
                      <c:pt idx="206">
                        <c:v>39295</c:v>
                      </c:pt>
                      <c:pt idx="207">
                        <c:v>39326</c:v>
                      </c:pt>
                      <c:pt idx="208">
                        <c:v>39356</c:v>
                      </c:pt>
                      <c:pt idx="209">
                        <c:v>39387</c:v>
                      </c:pt>
                      <c:pt idx="210">
                        <c:v>39417</c:v>
                      </c:pt>
                      <c:pt idx="211">
                        <c:v>39448</c:v>
                      </c:pt>
                      <c:pt idx="212">
                        <c:v>39479</c:v>
                      </c:pt>
                      <c:pt idx="213">
                        <c:v>39508</c:v>
                      </c:pt>
                      <c:pt idx="214">
                        <c:v>39539</c:v>
                      </c:pt>
                      <c:pt idx="215">
                        <c:v>39569</c:v>
                      </c:pt>
                      <c:pt idx="216">
                        <c:v>39600</c:v>
                      </c:pt>
                      <c:pt idx="217">
                        <c:v>39630</c:v>
                      </c:pt>
                      <c:pt idx="218">
                        <c:v>39661</c:v>
                      </c:pt>
                      <c:pt idx="219">
                        <c:v>39692</c:v>
                      </c:pt>
                      <c:pt idx="220">
                        <c:v>39722</c:v>
                      </c:pt>
                      <c:pt idx="221">
                        <c:v>39753</c:v>
                      </c:pt>
                      <c:pt idx="222">
                        <c:v>39783</c:v>
                      </c:pt>
                      <c:pt idx="223">
                        <c:v>39814</c:v>
                      </c:pt>
                      <c:pt idx="224">
                        <c:v>39845</c:v>
                      </c:pt>
                      <c:pt idx="225">
                        <c:v>39873</c:v>
                      </c:pt>
                      <c:pt idx="226">
                        <c:v>39904</c:v>
                      </c:pt>
                      <c:pt idx="227">
                        <c:v>39934</c:v>
                      </c:pt>
                      <c:pt idx="228">
                        <c:v>39965</c:v>
                      </c:pt>
                      <c:pt idx="229">
                        <c:v>39995</c:v>
                      </c:pt>
                      <c:pt idx="230">
                        <c:v>40026</c:v>
                      </c:pt>
                      <c:pt idx="231">
                        <c:v>40057</c:v>
                      </c:pt>
                      <c:pt idx="232">
                        <c:v>40087</c:v>
                      </c:pt>
                      <c:pt idx="233">
                        <c:v>40118</c:v>
                      </c:pt>
                      <c:pt idx="234">
                        <c:v>40148</c:v>
                      </c:pt>
                      <c:pt idx="235">
                        <c:v>40179</c:v>
                      </c:pt>
                      <c:pt idx="236">
                        <c:v>40210</c:v>
                      </c:pt>
                      <c:pt idx="237">
                        <c:v>40238</c:v>
                      </c:pt>
                      <c:pt idx="238">
                        <c:v>40269</c:v>
                      </c:pt>
                      <c:pt idx="239">
                        <c:v>40299</c:v>
                      </c:pt>
                      <c:pt idx="240">
                        <c:v>40330</c:v>
                      </c:pt>
                      <c:pt idx="241">
                        <c:v>40360</c:v>
                      </c:pt>
                      <c:pt idx="242">
                        <c:v>40391</c:v>
                      </c:pt>
                      <c:pt idx="243">
                        <c:v>40422</c:v>
                      </c:pt>
                      <c:pt idx="244">
                        <c:v>40452</c:v>
                      </c:pt>
                      <c:pt idx="245">
                        <c:v>40483</c:v>
                      </c:pt>
                      <c:pt idx="246">
                        <c:v>40513</c:v>
                      </c:pt>
                      <c:pt idx="247">
                        <c:v>40544</c:v>
                      </c:pt>
                      <c:pt idx="248">
                        <c:v>40575</c:v>
                      </c:pt>
                      <c:pt idx="249">
                        <c:v>40603</c:v>
                      </c:pt>
                      <c:pt idx="250">
                        <c:v>40634</c:v>
                      </c:pt>
                      <c:pt idx="251">
                        <c:v>40664</c:v>
                      </c:pt>
                      <c:pt idx="252">
                        <c:v>40695</c:v>
                      </c:pt>
                      <c:pt idx="253">
                        <c:v>40725</c:v>
                      </c:pt>
                      <c:pt idx="254">
                        <c:v>40756</c:v>
                      </c:pt>
                      <c:pt idx="255">
                        <c:v>40787</c:v>
                      </c:pt>
                      <c:pt idx="256">
                        <c:v>40817</c:v>
                      </c:pt>
                      <c:pt idx="257">
                        <c:v>40848</c:v>
                      </c:pt>
                      <c:pt idx="258">
                        <c:v>40878</c:v>
                      </c:pt>
                      <c:pt idx="259">
                        <c:v>40909</c:v>
                      </c:pt>
                      <c:pt idx="260">
                        <c:v>40940</c:v>
                      </c:pt>
                      <c:pt idx="261">
                        <c:v>40969</c:v>
                      </c:pt>
                      <c:pt idx="262">
                        <c:v>41000</c:v>
                      </c:pt>
                      <c:pt idx="263">
                        <c:v>41030</c:v>
                      </c:pt>
                      <c:pt idx="264">
                        <c:v>41061</c:v>
                      </c:pt>
                      <c:pt idx="265">
                        <c:v>41091</c:v>
                      </c:pt>
                      <c:pt idx="266">
                        <c:v>41122</c:v>
                      </c:pt>
                      <c:pt idx="267">
                        <c:v>41153</c:v>
                      </c:pt>
                      <c:pt idx="268">
                        <c:v>41183</c:v>
                      </c:pt>
                      <c:pt idx="269">
                        <c:v>41214</c:v>
                      </c:pt>
                      <c:pt idx="270">
                        <c:v>41244</c:v>
                      </c:pt>
                      <c:pt idx="271">
                        <c:v>41275</c:v>
                      </c:pt>
                      <c:pt idx="272">
                        <c:v>41306</c:v>
                      </c:pt>
                      <c:pt idx="273">
                        <c:v>41334</c:v>
                      </c:pt>
                      <c:pt idx="274">
                        <c:v>41365</c:v>
                      </c:pt>
                      <c:pt idx="275">
                        <c:v>41395</c:v>
                      </c:pt>
                      <c:pt idx="276">
                        <c:v>41426</c:v>
                      </c:pt>
                      <c:pt idx="277">
                        <c:v>41456</c:v>
                      </c:pt>
                      <c:pt idx="278">
                        <c:v>41487</c:v>
                      </c:pt>
                      <c:pt idx="279">
                        <c:v>41518</c:v>
                      </c:pt>
                      <c:pt idx="280">
                        <c:v>41548</c:v>
                      </c:pt>
                      <c:pt idx="281">
                        <c:v>41579</c:v>
                      </c:pt>
                      <c:pt idx="282">
                        <c:v>41609</c:v>
                      </c:pt>
                      <c:pt idx="283">
                        <c:v>41640</c:v>
                      </c:pt>
                      <c:pt idx="284">
                        <c:v>41671</c:v>
                      </c:pt>
                      <c:pt idx="285">
                        <c:v>41699</c:v>
                      </c:pt>
                      <c:pt idx="286">
                        <c:v>41730</c:v>
                      </c:pt>
                      <c:pt idx="287">
                        <c:v>41760</c:v>
                      </c:pt>
                      <c:pt idx="288">
                        <c:v>41791</c:v>
                      </c:pt>
                      <c:pt idx="289">
                        <c:v>41821</c:v>
                      </c:pt>
                      <c:pt idx="290">
                        <c:v>41852</c:v>
                      </c:pt>
                      <c:pt idx="291">
                        <c:v>41883</c:v>
                      </c:pt>
                      <c:pt idx="292">
                        <c:v>41913</c:v>
                      </c:pt>
                      <c:pt idx="293">
                        <c:v>41944</c:v>
                      </c:pt>
                      <c:pt idx="294">
                        <c:v>41974</c:v>
                      </c:pt>
                      <c:pt idx="295">
                        <c:v>42005</c:v>
                      </c:pt>
                      <c:pt idx="296">
                        <c:v>42036</c:v>
                      </c:pt>
                      <c:pt idx="297">
                        <c:v>42064</c:v>
                      </c:pt>
                      <c:pt idx="298">
                        <c:v>42095</c:v>
                      </c:pt>
                      <c:pt idx="299">
                        <c:v>42125</c:v>
                      </c:pt>
                      <c:pt idx="300">
                        <c:v>42156</c:v>
                      </c:pt>
                      <c:pt idx="301">
                        <c:v>42186</c:v>
                      </c:pt>
                      <c:pt idx="302">
                        <c:v>42217</c:v>
                      </c:pt>
                      <c:pt idx="303">
                        <c:v>42248</c:v>
                      </c:pt>
                      <c:pt idx="304">
                        <c:v>42278</c:v>
                      </c:pt>
                      <c:pt idx="305">
                        <c:v>42309</c:v>
                      </c:pt>
                      <c:pt idx="306">
                        <c:v>42339</c:v>
                      </c:pt>
                      <c:pt idx="307">
                        <c:v>42370</c:v>
                      </c:pt>
                      <c:pt idx="308">
                        <c:v>42401</c:v>
                      </c:pt>
                      <c:pt idx="309">
                        <c:v>42430</c:v>
                      </c:pt>
                      <c:pt idx="310">
                        <c:v>42461</c:v>
                      </c:pt>
                      <c:pt idx="311">
                        <c:v>42491</c:v>
                      </c:pt>
                      <c:pt idx="312">
                        <c:v>42522</c:v>
                      </c:pt>
                      <c:pt idx="313">
                        <c:v>42552</c:v>
                      </c:pt>
                      <c:pt idx="314">
                        <c:v>42583</c:v>
                      </c:pt>
                      <c:pt idx="315">
                        <c:v>42614</c:v>
                      </c:pt>
                      <c:pt idx="316">
                        <c:v>42644</c:v>
                      </c:pt>
                      <c:pt idx="317">
                        <c:v>42675</c:v>
                      </c:pt>
                      <c:pt idx="318">
                        <c:v>42705</c:v>
                      </c:pt>
                      <c:pt idx="319">
                        <c:v>42736</c:v>
                      </c:pt>
                      <c:pt idx="320">
                        <c:v>42767</c:v>
                      </c:pt>
                      <c:pt idx="321">
                        <c:v>42795</c:v>
                      </c:pt>
                      <c:pt idx="322">
                        <c:v>42826</c:v>
                      </c:pt>
                      <c:pt idx="323">
                        <c:v>42856</c:v>
                      </c:pt>
                      <c:pt idx="324">
                        <c:v>42887</c:v>
                      </c:pt>
                      <c:pt idx="325">
                        <c:v>42917</c:v>
                      </c:pt>
                      <c:pt idx="326">
                        <c:v>42948</c:v>
                      </c:pt>
                      <c:pt idx="327">
                        <c:v>42979</c:v>
                      </c:pt>
                      <c:pt idx="328">
                        <c:v>43009</c:v>
                      </c:pt>
                      <c:pt idx="329">
                        <c:v>43040</c:v>
                      </c:pt>
                      <c:pt idx="330">
                        <c:v>43070</c:v>
                      </c:pt>
                      <c:pt idx="331">
                        <c:v>43101</c:v>
                      </c:pt>
                      <c:pt idx="332">
                        <c:v>43132</c:v>
                      </c:pt>
                      <c:pt idx="333">
                        <c:v>43160</c:v>
                      </c:pt>
                      <c:pt idx="334">
                        <c:v>43191</c:v>
                      </c:pt>
                      <c:pt idx="335">
                        <c:v>43221</c:v>
                      </c:pt>
                      <c:pt idx="336">
                        <c:v>43252</c:v>
                      </c:pt>
                      <c:pt idx="337">
                        <c:v>43282</c:v>
                      </c:pt>
                      <c:pt idx="338">
                        <c:v>43313</c:v>
                      </c:pt>
                      <c:pt idx="339">
                        <c:v>43344</c:v>
                      </c:pt>
                      <c:pt idx="340">
                        <c:v>43374</c:v>
                      </c:pt>
                      <c:pt idx="341">
                        <c:v>43405</c:v>
                      </c:pt>
                      <c:pt idx="342">
                        <c:v>43435</c:v>
                      </c:pt>
                      <c:pt idx="343">
                        <c:v>43466</c:v>
                      </c:pt>
                      <c:pt idx="344">
                        <c:v>43497</c:v>
                      </c:pt>
                      <c:pt idx="345">
                        <c:v>43525</c:v>
                      </c:pt>
                      <c:pt idx="346">
                        <c:v>43556</c:v>
                      </c:pt>
                      <c:pt idx="347">
                        <c:v>43586</c:v>
                      </c:pt>
                      <c:pt idx="348">
                        <c:v>43617</c:v>
                      </c:pt>
                      <c:pt idx="349">
                        <c:v>43647</c:v>
                      </c:pt>
                      <c:pt idx="350">
                        <c:v>43678</c:v>
                      </c:pt>
                      <c:pt idx="351">
                        <c:v>43709</c:v>
                      </c:pt>
                      <c:pt idx="352">
                        <c:v>43739</c:v>
                      </c:pt>
                      <c:pt idx="353">
                        <c:v>43770</c:v>
                      </c:pt>
                      <c:pt idx="354">
                        <c:v>43800</c:v>
                      </c:pt>
                      <c:pt idx="355">
                        <c:v>43831</c:v>
                      </c:pt>
                      <c:pt idx="356">
                        <c:v>43862</c:v>
                      </c:pt>
                      <c:pt idx="357">
                        <c:v>43891</c:v>
                      </c:pt>
                      <c:pt idx="358">
                        <c:v>43922</c:v>
                      </c:pt>
                      <c:pt idx="359">
                        <c:v>43952</c:v>
                      </c:pt>
                      <c:pt idx="360">
                        <c:v>43983</c:v>
                      </c:pt>
                      <c:pt idx="361">
                        <c:v>44013</c:v>
                      </c:pt>
                      <c:pt idx="362">
                        <c:v>44044</c:v>
                      </c:pt>
                      <c:pt idx="363">
                        <c:v>44075</c:v>
                      </c:pt>
                      <c:pt idx="364">
                        <c:v>44105</c:v>
                      </c:pt>
                      <c:pt idx="365">
                        <c:v>44136</c:v>
                      </c:pt>
                      <c:pt idx="366">
                        <c:v>44166</c:v>
                      </c:pt>
                      <c:pt idx="367">
                        <c:v>44197</c:v>
                      </c:pt>
                      <c:pt idx="368">
                        <c:v>44228</c:v>
                      </c:pt>
                      <c:pt idx="369">
                        <c:v>44256</c:v>
                      </c:pt>
                      <c:pt idx="370">
                        <c:v>44287</c:v>
                      </c:pt>
                      <c:pt idx="371">
                        <c:v>44317</c:v>
                      </c:pt>
                      <c:pt idx="372">
                        <c:v>44348</c:v>
                      </c:pt>
                      <c:pt idx="373">
                        <c:v>44378</c:v>
                      </c:pt>
                      <c:pt idx="374">
                        <c:v>44409</c:v>
                      </c:pt>
                      <c:pt idx="375">
                        <c:v>44440</c:v>
                      </c:pt>
                      <c:pt idx="376">
                        <c:v>44470</c:v>
                      </c:pt>
                      <c:pt idx="377">
                        <c:v>44501</c:v>
                      </c:pt>
                      <c:pt idx="378">
                        <c:v>44531</c:v>
                      </c:pt>
                      <c:pt idx="379">
                        <c:v>44562</c:v>
                      </c:pt>
                      <c:pt idx="380">
                        <c:v>44593</c:v>
                      </c:pt>
                      <c:pt idx="381">
                        <c:v>44621</c:v>
                      </c:pt>
                      <c:pt idx="382">
                        <c:v>44652</c:v>
                      </c:pt>
                      <c:pt idx="383">
                        <c:v>44682</c:v>
                      </c:pt>
                      <c:pt idx="384">
                        <c:v>44713</c:v>
                      </c:pt>
                      <c:pt idx="385">
                        <c:v>44743</c:v>
                      </c:pt>
                      <c:pt idx="386">
                        <c:v>44774</c:v>
                      </c:pt>
                      <c:pt idx="387">
                        <c:v>44805</c:v>
                      </c:pt>
                      <c:pt idx="388">
                        <c:v>44835</c:v>
                      </c:pt>
                      <c:pt idx="389">
                        <c:v>44866</c:v>
                      </c:pt>
                      <c:pt idx="390">
                        <c:v>44896</c:v>
                      </c:pt>
                      <c:pt idx="391">
                        <c:v>44927</c:v>
                      </c:pt>
                      <c:pt idx="392">
                        <c:v>44958</c:v>
                      </c:pt>
                      <c:pt idx="393">
                        <c:v>44986</c:v>
                      </c:pt>
                      <c:pt idx="394">
                        <c:v>45017</c:v>
                      </c:pt>
                      <c:pt idx="395">
                        <c:v>45047</c:v>
                      </c:pt>
                      <c:pt idx="396">
                        <c:v>45078</c:v>
                      </c:pt>
                      <c:pt idx="397">
                        <c:v>45108</c:v>
                      </c:pt>
                      <c:pt idx="398">
                        <c:v>45139</c:v>
                      </c:pt>
                      <c:pt idx="399">
                        <c:v>45170</c:v>
                      </c:pt>
                      <c:pt idx="400">
                        <c:v>45200</c:v>
                      </c:pt>
                      <c:pt idx="401">
                        <c:v>45231</c:v>
                      </c:pt>
                      <c:pt idx="402">
                        <c:v>45261</c:v>
                      </c:pt>
                      <c:pt idx="403">
                        <c:v>45292</c:v>
                      </c:pt>
                      <c:pt idx="404">
                        <c:v>45323</c:v>
                      </c:pt>
                      <c:pt idx="405">
                        <c:v>45352</c:v>
                      </c:pt>
                      <c:pt idx="406">
                        <c:v>45383</c:v>
                      </c:pt>
                      <c:pt idx="407">
                        <c:v>45413</c:v>
                      </c:pt>
                      <c:pt idx="408">
                        <c:v>45444</c:v>
                      </c:pt>
                      <c:pt idx="409">
                        <c:v>45474</c:v>
                      </c:pt>
                      <c:pt idx="410">
                        <c:v>45505</c:v>
                      </c:pt>
                      <c:pt idx="411">
                        <c:v>45536</c:v>
                      </c:pt>
                      <c:pt idx="412">
                        <c:v>45566</c:v>
                      </c:pt>
                      <c:pt idx="413">
                        <c:v>45597</c:v>
                      </c:pt>
                      <c:pt idx="414">
                        <c:v>45627</c:v>
                      </c:pt>
                      <c:pt idx="415">
                        <c:v>45658</c:v>
                      </c:pt>
                      <c:pt idx="416">
                        <c:v>45689</c:v>
                      </c:pt>
                      <c:pt idx="417">
                        <c:v>45717</c:v>
                      </c:pt>
                      <c:pt idx="418">
                        <c:v>45748</c:v>
                      </c:pt>
                      <c:pt idx="419">
                        <c:v>45778</c:v>
                      </c:pt>
                      <c:pt idx="420">
                        <c:v>45809</c:v>
                      </c:pt>
                      <c:pt idx="421">
                        <c:v>45839</c:v>
                      </c:pt>
                      <c:pt idx="422">
                        <c:v>45870</c:v>
                      </c:pt>
                      <c:pt idx="423">
                        <c:v>45901</c:v>
                      </c:pt>
                      <c:pt idx="424">
                        <c:v>45931</c:v>
                      </c:pt>
                      <c:pt idx="425">
                        <c:v>45962</c:v>
                      </c:pt>
                      <c:pt idx="426">
                        <c:v>45992</c:v>
                      </c:pt>
                      <c:pt idx="427">
                        <c:v>46023</c:v>
                      </c:pt>
                      <c:pt idx="428">
                        <c:v>46054</c:v>
                      </c:pt>
                      <c:pt idx="429">
                        <c:v>46082</c:v>
                      </c:pt>
                      <c:pt idx="430">
                        <c:v>46113</c:v>
                      </c:pt>
                      <c:pt idx="431">
                        <c:v>46143</c:v>
                      </c:pt>
                      <c:pt idx="432">
                        <c:v>46174</c:v>
                      </c:pt>
                      <c:pt idx="433">
                        <c:v>46204</c:v>
                      </c:pt>
                      <c:pt idx="434">
                        <c:v>46235</c:v>
                      </c:pt>
                      <c:pt idx="435">
                        <c:v>46266</c:v>
                      </c:pt>
                      <c:pt idx="436">
                        <c:v>46296</c:v>
                      </c:pt>
                      <c:pt idx="437">
                        <c:v>46327</c:v>
                      </c:pt>
                      <c:pt idx="438">
                        <c:v>46357</c:v>
                      </c:pt>
                      <c:pt idx="439">
                        <c:v>46388</c:v>
                      </c:pt>
                      <c:pt idx="440">
                        <c:v>46419</c:v>
                      </c:pt>
                      <c:pt idx="441">
                        <c:v>46447</c:v>
                      </c:pt>
                      <c:pt idx="442">
                        <c:v>46478</c:v>
                      </c:pt>
                      <c:pt idx="443">
                        <c:v>46508</c:v>
                      </c:pt>
                      <c:pt idx="444">
                        <c:v>46539</c:v>
                      </c:pt>
                      <c:pt idx="445">
                        <c:v>46569</c:v>
                      </c:pt>
                      <c:pt idx="446">
                        <c:v>46600</c:v>
                      </c:pt>
                      <c:pt idx="447">
                        <c:v>46631</c:v>
                      </c:pt>
                      <c:pt idx="448">
                        <c:v>46661</c:v>
                      </c:pt>
                      <c:pt idx="449">
                        <c:v>46692</c:v>
                      </c:pt>
                      <c:pt idx="450">
                        <c:v>46722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'Gráfico 2.2.'!$G$2:$G$428</c15:sqref>
                        </c15:formulaRef>
                      </c:ext>
                    </c:extLst>
                    <c:numCache>
                      <c:formatCode>General</c:formatCode>
                      <c:ptCount val="427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62B-4BBB-B1BF-E252EE5D2839}"/>
                  </c:ext>
                </c:extLst>
              </c15:ser>
            </c15:filteredLineSeries>
          </c:ext>
        </c:extLst>
      </c:lineChart>
      <c:dateAx>
        <c:axId val="681045040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681045600"/>
        <c:crosses val="autoZero"/>
        <c:auto val="1"/>
        <c:lblOffset val="100"/>
        <c:baseTimeUnit val="months"/>
        <c:majorUnit val="48"/>
        <c:majorTimeUnit val="months"/>
      </c:dateAx>
      <c:valAx>
        <c:axId val="681045600"/>
        <c:scaling>
          <c:orientation val="minMax"/>
          <c:max val="20"/>
          <c:min val="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ES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681045040"/>
        <c:crosses val="autoZero"/>
        <c:crossBetween val="midCat"/>
        <c:majorUnit val="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100">
          <a:latin typeface="Times" panose="02020603050405020304" pitchFamily="18" charset="0"/>
          <a:cs typeface="Times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955752682303718E-2"/>
          <c:y val="9.4239820839484553E-2"/>
          <c:w val="0.86266552028784238"/>
          <c:h val="0.62531923788433852"/>
        </c:manualLayout>
      </c:layout>
      <c:areaChart>
        <c:grouping val="standard"/>
        <c:varyColors val="0"/>
        <c:ser>
          <c:idx val="6"/>
          <c:order val="11"/>
          <c:tx>
            <c:strRef>
              <c:f>'2.2'!$AB$1</c:f>
              <c:strCache>
                <c:ptCount val="1"/>
                <c:pt idx="0">
                  <c:v>Sombra</c:v>
                </c:pt>
              </c:strCache>
            </c:strRef>
          </c:tx>
          <c:spPr>
            <a:solidFill>
              <a:srgbClr val="FF6969">
                <a:alpha val="40000"/>
              </a:srgbClr>
            </a:solidFill>
            <a:ln>
              <a:noFill/>
            </a:ln>
            <a:effectLst/>
          </c:spPr>
          <c:cat>
            <c:numRef>
              <c:f>'2.2'!$A$2:$A$313</c:f>
              <c:numCache>
                <c:formatCode>mmm\-yy</c:formatCode>
                <c:ptCount val="31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  <c:pt idx="273">
                  <c:v>45596</c:v>
                </c:pt>
                <c:pt idx="274">
                  <c:v>45626</c:v>
                </c:pt>
                <c:pt idx="275">
                  <c:v>45657</c:v>
                </c:pt>
                <c:pt idx="276">
                  <c:v>45688</c:v>
                </c:pt>
                <c:pt idx="277">
                  <c:v>45716</c:v>
                </c:pt>
                <c:pt idx="278">
                  <c:v>45747</c:v>
                </c:pt>
                <c:pt idx="279">
                  <c:v>45777</c:v>
                </c:pt>
                <c:pt idx="280">
                  <c:v>45808</c:v>
                </c:pt>
                <c:pt idx="281">
                  <c:v>45838</c:v>
                </c:pt>
                <c:pt idx="282">
                  <c:v>45869</c:v>
                </c:pt>
                <c:pt idx="283">
                  <c:v>45900</c:v>
                </c:pt>
                <c:pt idx="284">
                  <c:v>45930</c:v>
                </c:pt>
                <c:pt idx="285">
                  <c:v>45961</c:v>
                </c:pt>
                <c:pt idx="286">
                  <c:v>45991</c:v>
                </c:pt>
                <c:pt idx="287">
                  <c:v>46022</c:v>
                </c:pt>
                <c:pt idx="288">
                  <c:v>46053</c:v>
                </c:pt>
                <c:pt idx="289">
                  <c:v>46081</c:v>
                </c:pt>
                <c:pt idx="290">
                  <c:v>46112</c:v>
                </c:pt>
                <c:pt idx="291">
                  <c:v>46142</c:v>
                </c:pt>
                <c:pt idx="292">
                  <c:v>46173</c:v>
                </c:pt>
                <c:pt idx="293">
                  <c:v>46203</c:v>
                </c:pt>
                <c:pt idx="294">
                  <c:v>46234</c:v>
                </c:pt>
                <c:pt idx="295">
                  <c:v>46265</c:v>
                </c:pt>
                <c:pt idx="296">
                  <c:v>46295</c:v>
                </c:pt>
                <c:pt idx="297">
                  <c:v>46326</c:v>
                </c:pt>
                <c:pt idx="298">
                  <c:v>46356</c:v>
                </c:pt>
                <c:pt idx="299">
                  <c:v>46387</c:v>
                </c:pt>
                <c:pt idx="300">
                  <c:v>46418</c:v>
                </c:pt>
                <c:pt idx="301">
                  <c:v>46446</c:v>
                </c:pt>
                <c:pt idx="302">
                  <c:v>46477</c:v>
                </c:pt>
                <c:pt idx="303">
                  <c:v>46507</c:v>
                </c:pt>
                <c:pt idx="304">
                  <c:v>46538</c:v>
                </c:pt>
                <c:pt idx="305">
                  <c:v>46568</c:v>
                </c:pt>
                <c:pt idx="306">
                  <c:v>46599</c:v>
                </c:pt>
                <c:pt idx="307">
                  <c:v>46630</c:v>
                </c:pt>
                <c:pt idx="308">
                  <c:v>46660</c:v>
                </c:pt>
                <c:pt idx="309">
                  <c:v>46691</c:v>
                </c:pt>
                <c:pt idx="310">
                  <c:v>46721</c:v>
                </c:pt>
                <c:pt idx="311">
                  <c:v>46752</c:v>
                </c:pt>
              </c:numCache>
            </c:numRef>
          </c:cat>
          <c:val>
            <c:numRef>
              <c:f>'2.2'!$AB$2:$AB$313</c:f>
              <c:numCache>
                <c:formatCode>0.0</c:formatCode>
                <c:ptCount val="3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40</c:v>
                </c:pt>
                <c:pt idx="289">
                  <c:v>40</c:v>
                </c:pt>
                <c:pt idx="290">
                  <c:v>40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40</c:v>
                </c:pt>
                <c:pt idx="296">
                  <c:v>40</c:v>
                </c:pt>
                <c:pt idx="297">
                  <c:v>40</c:v>
                </c:pt>
                <c:pt idx="298">
                  <c:v>40</c:v>
                </c:pt>
                <c:pt idx="299">
                  <c:v>40</c:v>
                </c:pt>
                <c:pt idx="300">
                  <c:v>40</c:v>
                </c:pt>
                <c:pt idx="301">
                  <c:v>40</c:v>
                </c:pt>
                <c:pt idx="302">
                  <c:v>40</c:v>
                </c:pt>
                <c:pt idx="303">
                  <c:v>40</c:v>
                </c:pt>
                <c:pt idx="304">
                  <c:v>40</c:v>
                </c:pt>
                <c:pt idx="305">
                  <c:v>40</c:v>
                </c:pt>
                <c:pt idx="306">
                  <c:v>40</c:v>
                </c:pt>
                <c:pt idx="307">
                  <c:v>40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DD-4F59-9338-B2F2F015C4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1045040"/>
        <c:axId val="681045600"/>
      </c:areaChart>
      <c:lineChart>
        <c:grouping val="standard"/>
        <c:varyColors val="0"/>
        <c:ser>
          <c:idx val="0"/>
          <c:order val="0"/>
          <c:tx>
            <c:v>Comercial</c:v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'2.2'!$A$2:$A$313</c:f>
              <c:numCache>
                <c:formatCode>mmm\-yy</c:formatCode>
                <c:ptCount val="31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  <c:pt idx="273">
                  <c:v>45596</c:v>
                </c:pt>
                <c:pt idx="274">
                  <c:v>45626</c:v>
                </c:pt>
                <c:pt idx="275">
                  <c:v>45657</c:v>
                </c:pt>
                <c:pt idx="276">
                  <c:v>45688</c:v>
                </c:pt>
                <c:pt idx="277">
                  <c:v>45716</c:v>
                </c:pt>
                <c:pt idx="278">
                  <c:v>45747</c:v>
                </c:pt>
                <c:pt idx="279">
                  <c:v>45777</c:v>
                </c:pt>
                <c:pt idx="280">
                  <c:v>45808</c:v>
                </c:pt>
                <c:pt idx="281">
                  <c:v>45838</c:v>
                </c:pt>
                <c:pt idx="282">
                  <c:v>45869</c:v>
                </c:pt>
                <c:pt idx="283">
                  <c:v>45900</c:v>
                </c:pt>
                <c:pt idx="284">
                  <c:v>45930</c:v>
                </c:pt>
                <c:pt idx="285">
                  <c:v>45961</c:v>
                </c:pt>
                <c:pt idx="286">
                  <c:v>45991</c:v>
                </c:pt>
                <c:pt idx="287">
                  <c:v>46022</c:v>
                </c:pt>
                <c:pt idx="288">
                  <c:v>46053</c:v>
                </c:pt>
                <c:pt idx="289">
                  <c:v>46081</c:v>
                </c:pt>
                <c:pt idx="290">
                  <c:v>46112</c:v>
                </c:pt>
                <c:pt idx="291">
                  <c:v>46142</c:v>
                </c:pt>
                <c:pt idx="292">
                  <c:v>46173</c:v>
                </c:pt>
                <c:pt idx="293">
                  <c:v>46203</c:v>
                </c:pt>
                <c:pt idx="294">
                  <c:v>46234</c:v>
                </c:pt>
                <c:pt idx="295">
                  <c:v>46265</c:v>
                </c:pt>
                <c:pt idx="296">
                  <c:v>46295</c:v>
                </c:pt>
                <c:pt idx="297">
                  <c:v>46326</c:v>
                </c:pt>
                <c:pt idx="298">
                  <c:v>46356</c:v>
                </c:pt>
                <c:pt idx="299">
                  <c:v>46387</c:v>
                </c:pt>
                <c:pt idx="300">
                  <c:v>46418</c:v>
                </c:pt>
                <c:pt idx="301">
                  <c:v>46446</c:v>
                </c:pt>
                <c:pt idx="302">
                  <c:v>46477</c:v>
                </c:pt>
                <c:pt idx="303">
                  <c:v>46507</c:v>
                </c:pt>
                <c:pt idx="304">
                  <c:v>46538</c:v>
                </c:pt>
                <c:pt idx="305">
                  <c:v>46568</c:v>
                </c:pt>
                <c:pt idx="306">
                  <c:v>46599</c:v>
                </c:pt>
                <c:pt idx="307">
                  <c:v>46630</c:v>
                </c:pt>
                <c:pt idx="308">
                  <c:v>46660</c:v>
                </c:pt>
                <c:pt idx="309">
                  <c:v>46691</c:v>
                </c:pt>
                <c:pt idx="310">
                  <c:v>46721</c:v>
                </c:pt>
                <c:pt idx="311">
                  <c:v>46752</c:v>
                </c:pt>
              </c:numCache>
            </c:numRef>
          </c:cat>
          <c:val>
            <c:numRef>
              <c:f>'2.2'!$B$2:$B$313</c:f>
              <c:numCache>
                <c:formatCode>0.0</c:formatCode>
                <c:ptCount val="312"/>
                <c:pt idx="0">
                  <c:v>26.756789925081399</c:v>
                </c:pt>
                <c:pt idx="1">
                  <c:v>27.169647797227697</c:v>
                </c:pt>
                <c:pt idx="2">
                  <c:v>27.743881136699599</c:v>
                </c:pt>
                <c:pt idx="3">
                  <c:v>27.343894228659298</c:v>
                </c:pt>
                <c:pt idx="4">
                  <c:v>26.433027455135999</c:v>
                </c:pt>
                <c:pt idx="5">
                  <c:v>25.003216797153399</c:v>
                </c:pt>
                <c:pt idx="6">
                  <c:v>24.476498529632302</c:v>
                </c:pt>
                <c:pt idx="7">
                  <c:v>24.2279704298405</c:v>
                </c:pt>
                <c:pt idx="8">
                  <c:v>22.072738043757802</c:v>
                </c:pt>
                <c:pt idx="9">
                  <c:v>22.289476393678601</c:v>
                </c:pt>
                <c:pt idx="10">
                  <c:v>21.535515267950302</c:v>
                </c:pt>
                <c:pt idx="11">
                  <c:v>21.077917870934503</c:v>
                </c:pt>
                <c:pt idx="12">
                  <c:v>21.097010706079001</c:v>
                </c:pt>
                <c:pt idx="13">
                  <c:v>20.1100914996507</c:v>
                </c:pt>
                <c:pt idx="14">
                  <c:v>19.689395680246999</c:v>
                </c:pt>
                <c:pt idx="15">
                  <c:v>18.680836354953001</c:v>
                </c:pt>
                <c:pt idx="16">
                  <c:v>18.224516050983599</c:v>
                </c:pt>
                <c:pt idx="17">
                  <c:v>17.667094820752499</c:v>
                </c:pt>
                <c:pt idx="18">
                  <c:v>16.735069089768601</c:v>
                </c:pt>
                <c:pt idx="19">
                  <c:v>16.7252684467121</c:v>
                </c:pt>
                <c:pt idx="20">
                  <c:v>16.1066622149044</c:v>
                </c:pt>
                <c:pt idx="21">
                  <c:v>15.5362644759432</c:v>
                </c:pt>
                <c:pt idx="22">
                  <c:v>15.472720167657499</c:v>
                </c:pt>
                <c:pt idx="23">
                  <c:v>15.059740537851399</c:v>
                </c:pt>
                <c:pt idx="24">
                  <c:v>14.4070011191557</c:v>
                </c:pt>
                <c:pt idx="25">
                  <c:v>14.002923384319699</c:v>
                </c:pt>
                <c:pt idx="26">
                  <c:v>13.777248240367701</c:v>
                </c:pt>
                <c:pt idx="27">
                  <c:v>13.598428848836299</c:v>
                </c:pt>
                <c:pt idx="28">
                  <c:v>13.729237742341798</c:v>
                </c:pt>
                <c:pt idx="29">
                  <c:v>12.892631582196701</c:v>
                </c:pt>
                <c:pt idx="30">
                  <c:v>12.394240235562599</c:v>
                </c:pt>
                <c:pt idx="31">
                  <c:v>11.902453742578899</c:v>
                </c:pt>
                <c:pt idx="32">
                  <c:v>11.433346195709799</c:v>
                </c:pt>
                <c:pt idx="33">
                  <c:v>10.9739515409336</c:v>
                </c:pt>
                <c:pt idx="34">
                  <c:v>10.4205137460802</c:v>
                </c:pt>
                <c:pt idx="35">
                  <c:v>9.8018514529170009</c:v>
                </c:pt>
                <c:pt idx="36">
                  <c:v>9.9700529717713398</c:v>
                </c:pt>
                <c:pt idx="37">
                  <c:v>9.7881687684529801</c:v>
                </c:pt>
                <c:pt idx="38">
                  <c:v>9.5738570685353697</c:v>
                </c:pt>
                <c:pt idx="39">
                  <c:v>9.5596584300878202</c:v>
                </c:pt>
                <c:pt idx="40">
                  <c:v>9.6790512038305394</c:v>
                </c:pt>
                <c:pt idx="41">
                  <c:v>9.5886522451330691</c:v>
                </c:pt>
                <c:pt idx="42">
                  <c:v>10.0444483510319</c:v>
                </c:pt>
                <c:pt idx="43">
                  <c:v>9.3293091375794805</c:v>
                </c:pt>
                <c:pt idx="44">
                  <c:v>8.5404178363499099</c:v>
                </c:pt>
                <c:pt idx="45">
                  <c:v>8.5806359026012302</c:v>
                </c:pt>
                <c:pt idx="46">
                  <c:v>8.7392964916720111</c:v>
                </c:pt>
                <c:pt idx="47">
                  <c:v>8.3607949835082103</c:v>
                </c:pt>
                <c:pt idx="48">
                  <c:v>8.6259322655434811</c:v>
                </c:pt>
                <c:pt idx="49">
                  <c:v>8.0812809183521495</c:v>
                </c:pt>
                <c:pt idx="50">
                  <c:v>7.9646719984422898</c:v>
                </c:pt>
                <c:pt idx="51">
                  <c:v>7.9150361023337901</c:v>
                </c:pt>
                <c:pt idx="52">
                  <c:v>7.4962416558953597</c:v>
                </c:pt>
                <c:pt idx="53">
                  <c:v>7.10035945401102</c:v>
                </c:pt>
                <c:pt idx="54">
                  <c:v>7.0453193989868197</c:v>
                </c:pt>
                <c:pt idx="55">
                  <c:v>6.4827271054808593</c:v>
                </c:pt>
                <c:pt idx="56">
                  <c:v>6.2566171607757308</c:v>
                </c:pt>
                <c:pt idx="57">
                  <c:v>6.1432928672053801</c:v>
                </c:pt>
                <c:pt idx="58">
                  <c:v>5.5096613190749597</c:v>
                </c:pt>
                <c:pt idx="59">
                  <c:v>5.89707056607081</c:v>
                </c:pt>
                <c:pt idx="60">
                  <c:v>5.7640769425826699</c:v>
                </c:pt>
                <c:pt idx="61">
                  <c:v>5.7490331192101598</c:v>
                </c:pt>
                <c:pt idx="62">
                  <c:v>5.9667897958252096</c:v>
                </c:pt>
                <c:pt idx="63">
                  <c:v>5.8768866797505801</c:v>
                </c:pt>
                <c:pt idx="64">
                  <c:v>5.4853714831574205</c:v>
                </c:pt>
                <c:pt idx="65">
                  <c:v>6.1425656331194496</c:v>
                </c:pt>
                <c:pt idx="66">
                  <c:v>5.4336724608651803</c:v>
                </c:pt>
                <c:pt idx="67">
                  <c:v>5.5431243790933999</c:v>
                </c:pt>
                <c:pt idx="68">
                  <c:v>5.21953300834722</c:v>
                </c:pt>
                <c:pt idx="69">
                  <c:v>5.4771156266148004</c:v>
                </c:pt>
                <c:pt idx="70">
                  <c:v>5.2373476851742398</c:v>
                </c:pt>
                <c:pt idx="71">
                  <c:v>5.5431599135086502</c:v>
                </c:pt>
                <c:pt idx="72">
                  <c:v>5.6757375897341902</c:v>
                </c:pt>
                <c:pt idx="73">
                  <c:v>5.5749829647990001</c:v>
                </c:pt>
                <c:pt idx="74">
                  <c:v>5.4273892018384498</c:v>
                </c:pt>
                <c:pt idx="75">
                  <c:v>5.5244427099108604</c:v>
                </c:pt>
                <c:pt idx="76">
                  <c:v>5.6886621694090103</c:v>
                </c:pt>
                <c:pt idx="77">
                  <c:v>6.1353784599552599</c:v>
                </c:pt>
                <c:pt idx="78">
                  <c:v>7.2840531536766502</c:v>
                </c:pt>
                <c:pt idx="79">
                  <c:v>7.455622476480479</c:v>
                </c:pt>
                <c:pt idx="80">
                  <c:v>7.3243320425783107</c:v>
                </c:pt>
                <c:pt idx="81">
                  <c:v>7.55342695530444</c:v>
                </c:pt>
                <c:pt idx="82">
                  <c:v>8.0218380528232505</c:v>
                </c:pt>
                <c:pt idx="83">
                  <c:v>7.7424153527813706</c:v>
                </c:pt>
                <c:pt idx="84">
                  <c:v>7.8827292679228593</c:v>
                </c:pt>
                <c:pt idx="85">
                  <c:v>7.9688131151593593</c:v>
                </c:pt>
                <c:pt idx="86">
                  <c:v>8.2396350344655698</c:v>
                </c:pt>
                <c:pt idx="87">
                  <c:v>8.3762791947214108</c:v>
                </c:pt>
                <c:pt idx="88">
                  <c:v>8.5400302471330303</c:v>
                </c:pt>
                <c:pt idx="89">
                  <c:v>8.284504679385341</c:v>
                </c:pt>
                <c:pt idx="90">
                  <c:v>8.3949476562144199</c:v>
                </c:pt>
                <c:pt idx="91">
                  <c:v>8.51803930559519</c:v>
                </c:pt>
                <c:pt idx="92">
                  <c:v>8.571892497964221</c:v>
                </c:pt>
                <c:pt idx="93">
                  <c:v>8.7319458876046596</c:v>
                </c:pt>
                <c:pt idx="94">
                  <c:v>8.949288079882189</c:v>
                </c:pt>
                <c:pt idx="95">
                  <c:v>9.6313105880998702</c:v>
                </c:pt>
                <c:pt idx="96">
                  <c:v>9.7983211811921791</c:v>
                </c:pt>
                <c:pt idx="97">
                  <c:v>9.6902033297721193</c:v>
                </c:pt>
                <c:pt idx="98">
                  <c:v>9.9656372809079201</c:v>
                </c:pt>
                <c:pt idx="99">
                  <c:v>9.4257093579282003</c:v>
                </c:pt>
                <c:pt idx="100">
                  <c:v>9.1356716769865702</c:v>
                </c:pt>
                <c:pt idx="101">
                  <c:v>9.342385493020581</c:v>
                </c:pt>
                <c:pt idx="102">
                  <c:v>9.1702050500746211</c:v>
                </c:pt>
                <c:pt idx="103">
                  <c:v>8.7250135700697005</c:v>
                </c:pt>
                <c:pt idx="104">
                  <c:v>7.9637567151632505</c:v>
                </c:pt>
                <c:pt idx="105">
                  <c:v>7.8579432265484899</c:v>
                </c:pt>
                <c:pt idx="106">
                  <c:v>7.4907516885247398</c:v>
                </c:pt>
                <c:pt idx="107">
                  <c:v>7.7036085748267897</c:v>
                </c:pt>
                <c:pt idx="108">
                  <c:v>7.8047451160969699</c:v>
                </c:pt>
                <c:pt idx="109">
                  <c:v>7.6949019260458105</c:v>
                </c:pt>
                <c:pt idx="110">
                  <c:v>7.4120439829324605</c:v>
                </c:pt>
                <c:pt idx="111">
                  <c:v>7.1205118498188096</c:v>
                </c:pt>
                <c:pt idx="112">
                  <c:v>7.1914004089050705</c:v>
                </c:pt>
                <c:pt idx="113">
                  <c:v>7.3194748799834901</c:v>
                </c:pt>
                <c:pt idx="114">
                  <c:v>7.1651258955598598</c:v>
                </c:pt>
                <c:pt idx="115">
                  <c:v>6.9885242533317804</c:v>
                </c:pt>
                <c:pt idx="116">
                  <c:v>6.7676575999758697</c:v>
                </c:pt>
                <c:pt idx="117">
                  <c:v>6.6032864614092706</c:v>
                </c:pt>
                <c:pt idx="118">
                  <c:v>6.5292484050952195</c:v>
                </c:pt>
                <c:pt idx="119">
                  <c:v>6.6772454131771299</c:v>
                </c:pt>
                <c:pt idx="120">
                  <c:v>6.6850766204896894</c:v>
                </c:pt>
                <c:pt idx="121">
                  <c:v>6.5032337492001293</c:v>
                </c:pt>
                <c:pt idx="122">
                  <c:v>6.8084852775887201</c:v>
                </c:pt>
                <c:pt idx="123">
                  <c:v>6.5396095656188198</c:v>
                </c:pt>
                <c:pt idx="124">
                  <c:v>6.4323023934267702</c:v>
                </c:pt>
                <c:pt idx="125">
                  <c:v>6.7380818498457202</c:v>
                </c:pt>
                <c:pt idx="126">
                  <c:v>6.6127653423550798</c:v>
                </c:pt>
                <c:pt idx="127">
                  <c:v>6.5915353968250701</c:v>
                </c:pt>
                <c:pt idx="128">
                  <c:v>6.1716230216382799</c:v>
                </c:pt>
                <c:pt idx="129">
                  <c:v>6.2007759380471601</c:v>
                </c:pt>
                <c:pt idx="130">
                  <c:v>5.9790625720568205</c:v>
                </c:pt>
                <c:pt idx="131">
                  <c:v>6.2830871268736193</c:v>
                </c:pt>
                <c:pt idx="132">
                  <c:v>6.5384707840006797</c:v>
                </c:pt>
                <c:pt idx="133">
                  <c:v>6.6166243478321896</c:v>
                </c:pt>
                <c:pt idx="134">
                  <c:v>6.4536350630248496</c:v>
                </c:pt>
                <c:pt idx="135">
                  <c:v>6.3459565521982801</c:v>
                </c:pt>
                <c:pt idx="136">
                  <c:v>6.3629761940389997</c:v>
                </c:pt>
                <c:pt idx="137">
                  <c:v>6.6188066032544501</c:v>
                </c:pt>
                <c:pt idx="138">
                  <c:v>6.6103883624630795</c:v>
                </c:pt>
                <c:pt idx="139">
                  <c:v>6.6832994365467302</c:v>
                </c:pt>
                <c:pt idx="140">
                  <c:v>6.5696896383820205</c:v>
                </c:pt>
                <c:pt idx="141">
                  <c:v>6.5509022138716899</c:v>
                </c:pt>
                <c:pt idx="142">
                  <c:v>6.49935241625733</c:v>
                </c:pt>
                <c:pt idx="143">
                  <c:v>6.6217822685829502</c:v>
                </c:pt>
                <c:pt idx="144">
                  <c:v>6.6071882834481901</c:v>
                </c:pt>
                <c:pt idx="145">
                  <c:v>6.3390344368975198</c:v>
                </c:pt>
                <c:pt idx="146">
                  <c:v>6.5065687472318405</c:v>
                </c:pt>
                <c:pt idx="147">
                  <c:v>6.3418568281056507</c:v>
                </c:pt>
                <c:pt idx="148">
                  <c:v>6.3304393006683295</c:v>
                </c:pt>
                <c:pt idx="149">
                  <c:v>6.4904993306902092</c:v>
                </c:pt>
                <c:pt idx="150">
                  <c:v>6.5884936438087003</c:v>
                </c:pt>
                <c:pt idx="151">
                  <c:v>6.5995972998166899</c:v>
                </c:pt>
                <c:pt idx="152">
                  <c:v>6.5756602456469189</c:v>
                </c:pt>
                <c:pt idx="153">
                  <c:v>6.5263757942610203</c:v>
                </c:pt>
                <c:pt idx="154">
                  <c:v>6.3424066757610404</c:v>
                </c:pt>
                <c:pt idx="155">
                  <c:v>6.6516598036270098</c:v>
                </c:pt>
                <c:pt idx="156">
                  <c:v>6.7571001830191699</c:v>
                </c:pt>
                <c:pt idx="157">
                  <c:v>6.6254611000157002</c:v>
                </c:pt>
                <c:pt idx="158">
                  <c:v>6.5038056768709493</c:v>
                </c:pt>
                <c:pt idx="159">
                  <c:v>6.5368953714041309</c:v>
                </c:pt>
                <c:pt idx="160">
                  <c:v>6.3803550049901308</c:v>
                </c:pt>
                <c:pt idx="161">
                  <c:v>6.7455168273009303</c:v>
                </c:pt>
                <c:pt idx="162">
                  <c:v>6.5984416065711802</c:v>
                </c:pt>
                <c:pt idx="163">
                  <c:v>6.4372721113468794</c:v>
                </c:pt>
                <c:pt idx="164">
                  <c:v>6.5505956051188701</c:v>
                </c:pt>
                <c:pt idx="165">
                  <c:v>6.6953647793047706</c:v>
                </c:pt>
                <c:pt idx="166">
                  <c:v>6.4891479338119602</c:v>
                </c:pt>
                <c:pt idx="167">
                  <c:v>6.8777738117236407</c:v>
                </c:pt>
                <c:pt idx="168">
                  <c:v>6.95739516782076</c:v>
                </c:pt>
                <c:pt idx="169">
                  <c:v>6.8660749884924099</c:v>
                </c:pt>
                <c:pt idx="170">
                  <c:v>7.03802301950887</c:v>
                </c:pt>
                <c:pt idx="171">
                  <c:v>7.0777991664861091</c:v>
                </c:pt>
                <c:pt idx="172">
                  <c:v>7.2768214481304998</c:v>
                </c:pt>
                <c:pt idx="173">
                  <c:v>7.5240643431531193</c:v>
                </c:pt>
                <c:pt idx="174">
                  <c:v>7.65949070918633</c:v>
                </c:pt>
                <c:pt idx="175">
                  <c:v>7.73507088986136</c:v>
                </c:pt>
                <c:pt idx="176">
                  <c:v>7.6322097153148309</c:v>
                </c:pt>
                <c:pt idx="177">
                  <c:v>7.8091602313417896</c:v>
                </c:pt>
                <c:pt idx="178">
                  <c:v>8.5163023381229586</c:v>
                </c:pt>
                <c:pt idx="179">
                  <c:v>8.6310784063998103</c:v>
                </c:pt>
                <c:pt idx="180">
                  <c:v>9.9285926263227893</c:v>
                </c:pt>
                <c:pt idx="181">
                  <c:v>10.053991216714401</c:v>
                </c:pt>
                <c:pt idx="182">
                  <c:v>10.1890059444614</c:v>
                </c:pt>
                <c:pt idx="183">
                  <c:v>10.190917906712899</c:v>
                </c:pt>
                <c:pt idx="184">
                  <c:v>10.4279800680023</c:v>
                </c:pt>
                <c:pt idx="185">
                  <c:v>10.6348487147852</c:v>
                </c:pt>
                <c:pt idx="186">
                  <c:v>10.8147771685852</c:v>
                </c:pt>
                <c:pt idx="187">
                  <c:v>11.0074014982516</c:v>
                </c:pt>
                <c:pt idx="188">
                  <c:v>10.915910080434999</c:v>
                </c:pt>
                <c:pt idx="189">
                  <c:v>10.930735119328</c:v>
                </c:pt>
                <c:pt idx="190">
                  <c:v>11.299998148743599</c:v>
                </c:pt>
                <c:pt idx="191">
                  <c:v>11.447284445347799</c:v>
                </c:pt>
                <c:pt idx="192">
                  <c:v>11.96535602298</c:v>
                </c:pt>
                <c:pt idx="193">
                  <c:v>11.6700548203598</c:v>
                </c:pt>
                <c:pt idx="194">
                  <c:v>11.8362247187998</c:v>
                </c:pt>
                <c:pt idx="195">
                  <c:v>11.7957801037899</c:v>
                </c:pt>
                <c:pt idx="196">
                  <c:v>11.871323714384401</c:v>
                </c:pt>
                <c:pt idx="197">
                  <c:v>12.0823101843194</c:v>
                </c:pt>
                <c:pt idx="198">
                  <c:v>12.122898816826499</c:v>
                </c:pt>
                <c:pt idx="199">
                  <c:v>12.303850504918399</c:v>
                </c:pt>
                <c:pt idx="200">
                  <c:v>12.0819337853086</c:v>
                </c:pt>
                <c:pt idx="201">
                  <c:v>12.0905025716329</c:v>
                </c:pt>
                <c:pt idx="202">
                  <c:v>11.8562221568528</c:v>
                </c:pt>
                <c:pt idx="203">
                  <c:v>11.8652850619898</c:v>
                </c:pt>
                <c:pt idx="204">
                  <c:v>11.897897055630601</c:v>
                </c:pt>
                <c:pt idx="205">
                  <c:v>11.804519554525999</c:v>
                </c:pt>
                <c:pt idx="206">
                  <c:v>11.636228209395599</c:v>
                </c:pt>
                <c:pt idx="207">
                  <c:v>11.5222173104686</c:v>
                </c:pt>
                <c:pt idx="208">
                  <c:v>11.193322947636601</c:v>
                </c:pt>
                <c:pt idx="209">
                  <c:v>11.4162886784273</c:v>
                </c:pt>
                <c:pt idx="210">
                  <c:v>11.6315772483321</c:v>
                </c:pt>
                <c:pt idx="211">
                  <c:v>11.463768024950701</c:v>
                </c:pt>
                <c:pt idx="212">
                  <c:v>11.347560962091199</c:v>
                </c:pt>
                <c:pt idx="213">
                  <c:v>11.3944422750019</c:v>
                </c:pt>
                <c:pt idx="214">
                  <c:v>11.3595692766781</c:v>
                </c:pt>
                <c:pt idx="215">
                  <c:v>10.889281320841301</c:v>
                </c:pt>
                <c:pt idx="216">
                  <c:v>11.098304299394899</c:v>
                </c:pt>
                <c:pt idx="217">
                  <c:v>10.961679963426899</c:v>
                </c:pt>
                <c:pt idx="218">
                  <c:v>10.6847198233926</c:v>
                </c:pt>
                <c:pt idx="219">
                  <c:v>11.0481274904025</c:v>
                </c:pt>
                <c:pt idx="220">
                  <c:v>10.418346866968999</c:v>
                </c:pt>
                <c:pt idx="221">
                  <c:v>10.478188293567101</c:v>
                </c:pt>
                <c:pt idx="222">
                  <c:v>10.314867952037201</c:v>
                </c:pt>
                <c:pt idx="223">
                  <c:v>10.606826808376701</c:v>
                </c:pt>
                <c:pt idx="224">
                  <c:v>10.7024392802675</c:v>
                </c:pt>
                <c:pt idx="225">
                  <c:v>10.9366641312944</c:v>
                </c:pt>
                <c:pt idx="226">
                  <c:v>11.264189206029899</c:v>
                </c:pt>
                <c:pt idx="227">
                  <c:v>13.1423690692933</c:v>
                </c:pt>
                <c:pt idx="228">
                  <c:v>13.0936998221278</c:v>
                </c:pt>
                <c:pt idx="229">
                  <c:v>12.828854297533299</c:v>
                </c:pt>
                <c:pt idx="230">
                  <c:v>12.8157599876682</c:v>
                </c:pt>
                <c:pt idx="231">
                  <c:v>12.4394940066605</c:v>
                </c:pt>
                <c:pt idx="232">
                  <c:v>12.387117062720501</c:v>
                </c:pt>
                <c:pt idx="233">
                  <c:v>12.4272002401324</c:v>
                </c:pt>
                <c:pt idx="234">
                  <c:v>12.017011897586601</c:v>
                </c:pt>
                <c:pt idx="235">
                  <c:v>11.7134495527082</c:v>
                </c:pt>
                <c:pt idx="236">
                  <c:v>11.6347142741905</c:v>
                </c:pt>
                <c:pt idx="237">
                  <c:v>11.5881571055831</c:v>
                </c:pt>
                <c:pt idx="238">
                  <c:v>10.974016648706201</c:v>
                </c:pt>
                <c:pt idx="239">
                  <c:v>10.476681879483001</c:v>
                </c:pt>
                <c:pt idx="240">
                  <c:v>10.577032775704801</c:v>
                </c:pt>
                <c:pt idx="241">
                  <c:v>10.2227297444048</c:v>
                </c:pt>
                <c:pt idx="242">
                  <c:v>10.015618440272501</c:v>
                </c:pt>
                <c:pt idx="243">
                  <c:v>9.7068086206794</c:v>
                </c:pt>
                <c:pt idx="244">
                  <c:v>9.4028815504632295</c:v>
                </c:pt>
                <c:pt idx="245">
                  <c:v>9.4141386138268999</c:v>
                </c:pt>
                <c:pt idx="246">
                  <c:v>9.26393457193603</c:v>
                </c:pt>
                <c:pt idx="247">
                  <c:v>8.7522412400722303</c:v>
                </c:pt>
                <c:pt idx="248">
                  <c:v>8.4323535216828791</c:v>
                </c:pt>
                <c:pt idx="249">
                  <c:v>8.3734958380613307</c:v>
                </c:pt>
                <c:pt idx="250">
                  <c:v>8.3625518102905598</c:v>
                </c:pt>
                <c:pt idx="251">
                  <c:v>8.2177407566115495</c:v>
                </c:pt>
                <c:pt idx="252">
                  <c:v>8.1637802474447891</c:v>
                </c:pt>
                <c:pt idx="253">
                  <c:v>8.1263676290724209</c:v>
                </c:pt>
                <c:pt idx="254">
                  <c:v>8.3079979354536793</c:v>
                </c:pt>
                <c:pt idx="255">
                  <c:v>8.2927029226682194</c:v>
                </c:pt>
                <c:pt idx="256">
                  <c:v>8.2472689694814001</c:v>
                </c:pt>
                <c:pt idx="257">
                  <c:v>8.42889129839687</c:v>
                </c:pt>
                <c:pt idx="258">
                  <c:v>8.9269508888845106</c:v>
                </c:pt>
                <c:pt idx="259">
                  <c:v>8.6531527831250905</c:v>
                </c:pt>
                <c:pt idx="260">
                  <c:v>8.3564545929258998</c:v>
                </c:pt>
                <c:pt idx="261">
                  <c:v>8.4065525255696709</c:v>
                </c:pt>
                <c:pt idx="262">
                  <c:v>8.7782830082927799</c:v>
                </c:pt>
                <c:pt idx="263">
                  <c:v>8.6099764672991395</c:v>
                </c:pt>
                <c:pt idx="264">
                  <c:v>8.6277595672257714</c:v>
                </c:pt>
                <c:pt idx="265">
                  <c:v>8.50563231373512</c:v>
                </c:pt>
                <c:pt idx="266">
                  <c:v>8.7189169975778302</c:v>
                </c:pt>
                <c:pt idx="267">
                  <c:v>8.7612833210023187</c:v>
                </c:pt>
                <c:pt idx="268">
                  <c:v>8.80146566702245</c:v>
                </c:pt>
                <c:pt idx="269">
                  <c:v>8.9468994670392092</c:v>
                </c:pt>
                <c:pt idx="270">
                  <c:v>8.9769868313935497</c:v>
                </c:pt>
                <c:pt idx="271">
                  <c:v>9.0696114328982507</c:v>
                </c:pt>
                <c:pt idx="272">
                  <c:v>9.2233318314236605</c:v>
                </c:pt>
                <c:pt idx="273">
                  <c:v>9.011130683150979</c:v>
                </c:pt>
                <c:pt idx="274">
                  <c:v>9.00325271336248</c:v>
                </c:pt>
                <c:pt idx="275">
                  <c:v>9.0474436416091901</c:v>
                </c:pt>
                <c:pt idx="276">
                  <c:v>9.0380899041252505</c:v>
                </c:pt>
                <c:pt idx="277">
                  <c:v>8.8660546008807302</c:v>
                </c:pt>
                <c:pt idx="278">
                  <c:v>8.8486822566155503</c:v>
                </c:pt>
                <c:pt idx="279">
                  <c:v>8.8257771323569205</c:v>
                </c:pt>
                <c:pt idx="280">
                  <c:v>8.3778847266796603</c:v>
                </c:pt>
                <c:pt idx="281">
                  <c:v>8.6566610193988307</c:v>
                </c:pt>
                <c:pt idx="282">
                  <c:v>8.3880680452745402</c:v>
                </c:pt>
                <c:pt idx="283">
                  <c:v>8.2712346313463989</c:v>
                </c:pt>
                <c:pt idx="284">
                  <c:v>8.3531070241716403</c:v>
                </c:pt>
                <c:pt idx="285">
                  <c:v>8.2103085945938101</c:v>
                </c:pt>
                <c:pt idx="286">
                  <c:v>8.2225841869632994</c:v>
                </c:pt>
                <c:pt idx="287">
                  <c:v>8.308042788448871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DA-43F8-8631-18DF8FE811C1}"/>
            </c:ext>
          </c:extLst>
        </c:ser>
        <c:ser>
          <c:idx val="2"/>
          <c:order val="1"/>
          <c:tx>
            <c:strRef>
              <c:f>'2.2'!$E$1</c:f>
              <c:strCache>
                <c:ptCount val="1"/>
                <c:pt idx="0">
                  <c:v>REF-R1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DA-43F8-8631-18DF8FE811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C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'2.2'!$A$2:$A$313</c:f>
              <c:numCache>
                <c:formatCode>mmm\-yy</c:formatCode>
                <c:ptCount val="31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  <c:pt idx="273">
                  <c:v>45596</c:v>
                </c:pt>
                <c:pt idx="274">
                  <c:v>45626</c:v>
                </c:pt>
                <c:pt idx="275">
                  <c:v>45657</c:v>
                </c:pt>
                <c:pt idx="276">
                  <c:v>45688</c:v>
                </c:pt>
                <c:pt idx="277">
                  <c:v>45716</c:v>
                </c:pt>
                <c:pt idx="278">
                  <c:v>45747</c:v>
                </c:pt>
                <c:pt idx="279">
                  <c:v>45777</c:v>
                </c:pt>
                <c:pt idx="280">
                  <c:v>45808</c:v>
                </c:pt>
                <c:pt idx="281">
                  <c:v>45838</c:v>
                </c:pt>
                <c:pt idx="282">
                  <c:v>45869</c:v>
                </c:pt>
                <c:pt idx="283">
                  <c:v>45900</c:v>
                </c:pt>
                <c:pt idx="284">
                  <c:v>45930</c:v>
                </c:pt>
                <c:pt idx="285">
                  <c:v>45961</c:v>
                </c:pt>
                <c:pt idx="286">
                  <c:v>45991</c:v>
                </c:pt>
                <c:pt idx="287">
                  <c:v>46022</c:v>
                </c:pt>
                <c:pt idx="288">
                  <c:v>46053</c:v>
                </c:pt>
                <c:pt idx="289">
                  <c:v>46081</c:v>
                </c:pt>
                <c:pt idx="290">
                  <c:v>46112</c:v>
                </c:pt>
                <c:pt idx="291">
                  <c:v>46142</c:v>
                </c:pt>
                <c:pt idx="292">
                  <c:v>46173</c:v>
                </c:pt>
                <c:pt idx="293">
                  <c:v>46203</c:v>
                </c:pt>
                <c:pt idx="294">
                  <c:v>46234</c:v>
                </c:pt>
                <c:pt idx="295">
                  <c:v>46265</c:v>
                </c:pt>
                <c:pt idx="296">
                  <c:v>46295</c:v>
                </c:pt>
                <c:pt idx="297">
                  <c:v>46326</c:v>
                </c:pt>
                <c:pt idx="298">
                  <c:v>46356</c:v>
                </c:pt>
                <c:pt idx="299">
                  <c:v>46387</c:v>
                </c:pt>
                <c:pt idx="300">
                  <c:v>46418</c:v>
                </c:pt>
                <c:pt idx="301">
                  <c:v>46446</c:v>
                </c:pt>
                <c:pt idx="302">
                  <c:v>46477</c:v>
                </c:pt>
                <c:pt idx="303">
                  <c:v>46507</c:v>
                </c:pt>
                <c:pt idx="304">
                  <c:v>46538</c:v>
                </c:pt>
                <c:pt idx="305">
                  <c:v>46568</c:v>
                </c:pt>
                <c:pt idx="306">
                  <c:v>46599</c:v>
                </c:pt>
                <c:pt idx="307">
                  <c:v>46630</c:v>
                </c:pt>
                <c:pt idx="308">
                  <c:v>46660</c:v>
                </c:pt>
                <c:pt idx="309">
                  <c:v>46691</c:v>
                </c:pt>
                <c:pt idx="310">
                  <c:v>46721</c:v>
                </c:pt>
                <c:pt idx="311">
                  <c:v>46752</c:v>
                </c:pt>
              </c:numCache>
            </c:numRef>
          </c:cat>
          <c:val>
            <c:numRef>
              <c:f>'2.2'!$E$2:$E$313</c:f>
              <c:numCache>
                <c:formatCode>0.0</c:formatCode>
                <c:ptCount val="312"/>
                <c:pt idx="287">
                  <c:v>8.308042788448871</c:v>
                </c:pt>
                <c:pt idx="288">
                  <c:v>8.3571722652415534</c:v>
                </c:pt>
                <c:pt idx="289">
                  <c:v>8.4063017420342359</c:v>
                </c:pt>
                <c:pt idx="290">
                  <c:v>8.4554312188269183</c:v>
                </c:pt>
                <c:pt idx="291">
                  <c:v>8.6960173632157129</c:v>
                </c:pt>
                <c:pt idx="292">
                  <c:v>8.9366035076045094</c:v>
                </c:pt>
                <c:pt idx="293">
                  <c:v>9.1771896519933058</c:v>
                </c:pt>
                <c:pt idx="294">
                  <c:v>9.2653033459902048</c:v>
                </c:pt>
                <c:pt idx="295">
                  <c:v>9.3534170399871019</c:v>
                </c:pt>
                <c:pt idx="296">
                  <c:v>9.4415307339839991</c:v>
                </c:pt>
                <c:pt idx="297">
                  <c:v>9.7171557397514654</c:v>
                </c:pt>
                <c:pt idx="298">
                  <c:v>9.9927807455189317</c:v>
                </c:pt>
                <c:pt idx="299">
                  <c:v>10.268405751286398</c:v>
                </c:pt>
                <c:pt idx="300">
                  <c:v>10.720723592803532</c:v>
                </c:pt>
                <c:pt idx="301">
                  <c:v>11.173041434320666</c:v>
                </c:pt>
                <c:pt idx="302">
                  <c:v>11.6253592758378</c:v>
                </c:pt>
                <c:pt idx="303">
                  <c:v>12.212779476559264</c:v>
                </c:pt>
                <c:pt idx="304">
                  <c:v>12.80019967728073</c:v>
                </c:pt>
                <c:pt idx="305">
                  <c:v>13.387619878002196</c:v>
                </c:pt>
                <c:pt idx="306">
                  <c:v>13.387619878002196</c:v>
                </c:pt>
                <c:pt idx="307">
                  <c:v>14.042876403292462</c:v>
                </c:pt>
                <c:pt idx="308">
                  <c:v>15.353389453872994</c:v>
                </c:pt>
                <c:pt idx="309">
                  <c:v>15.353389453872992</c:v>
                </c:pt>
                <c:pt idx="310">
                  <c:v>15.958601900707428</c:v>
                </c:pt>
                <c:pt idx="311">
                  <c:v>17.169026794376293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DA-43F8-8631-18DF8FE811C1}"/>
            </c:ext>
          </c:extLst>
        </c:ser>
        <c:ser>
          <c:idx val="5"/>
          <c:order val="2"/>
          <c:tx>
            <c:v>Consumo</c:v>
          </c:tx>
          <c:spPr>
            <a:ln w="28575" cap="rnd" cmpd="sng" algn="ctr">
              <a:solidFill>
                <a:srgbClr val="EDB4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'2.2'!$A$2:$A$313</c:f>
              <c:numCache>
                <c:formatCode>mmm\-yy</c:formatCode>
                <c:ptCount val="31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  <c:pt idx="273">
                  <c:v>45596</c:v>
                </c:pt>
                <c:pt idx="274">
                  <c:v>45626</c:v>
                </c:pt>
                <c:pt idx="275">
                  <c:v>45657</c:v>
                </c:pt>
                <c:pt idx="276">
                  <c:v>45688</c:v>
                </c:pt>
                <c:pt idx="277">
                  <c:v>45716</c:v>
                </c:pt>
                <c:pt idx="278">
                  <c:v>45747</c:v>
                </c:pt>
                <c:pt idx="279">
                  <c:v>45777</c:v>
                </c:pt>
                <c:pt idx="280">
                  <c:v>45808</c:v>
                </c:pt>
                <c:pt idx="281">
                  <c:v>45838</c:v>
                </c:pt>
                <c:pt idx="282">
                  <c:v>45869</c:v>
                </c:pt>
                <c:pt idx="283">
                  <c:v>45900</c:v>
                </c:pt>
                <c:pt idx="284">
                  <c:v>45930</c:v>
                </c:pt>
                <c:pt idx="285">
                  <c:v>45961</c:v>
                </c:pt>
                <c:pt idx="286">
                  <c:v>45991</c:v>
                </c:pt>
                <c:pt idx="287">
                  <c:v>46022</c:v>
                </c:pt>
                <c:pt idx="288">
                  <c:v>46053</c:v>
                </c:pt>
                <c:pt idx="289">
                  <c:v>46081</c:v>
                </c:pt>
                <c:pt idx="290">
                  <c:v>46112</c:v>
                </c:pt>
                <c:pt idx="291">
                  <c:v>46142</c:v>
                </c:pt>
                <c:pt idx="292">
                  <c:v>46173</c:v>
                </c:pt>
                <c:pt idx="293">
                  <c:v>46203</c:v>
                </c:pt>
                <c:pt idx="294">
                  <c:v>46234</c:v>
                </c:pt>
                <c:pt idx="295">
                  <c:v>46265</c:v>
                </c:pt>
                <c:pt idx="296">
                  <c:v>46295</c:v>
                </c:pt>
                <c:pt idx="297">
                  <c:v>46326</c:v>
                </c:pt>
                <c:pt idx="298">
                  <c:v>46356</c:v>
                </c:pt>
                <c:pt idx="299">
                  <c:v>46387</c:v>
                </c:pt>
                <c:pt idx="300">
                  <c:v>46418</c:v>
                </c:pt>
                <c:pt idx="301">
                  <c:v>46446</c:v>
                </c:pt>
                <c:pt idx="302">
                  <c:v>46477</c:v>
                </c:pt>
                <c:pt idx="303">
                  <c:v>46507</c:v>
                </c:pt>
                <c:pt idx="304">
                  <c:v>46538</c:v>
                </c:pt>
                <c:pt idx="305">
                  <c:v>46568</c:v>
                </c:pt>
                <c:pt idx="306">
                  <c:v>46599</c:v>
                </c:pt>
                <c:pt idx="307">
                  <c:v>46630</c:v>
                </c:pt>
                <c:pt idx="308">
                  <c:v>46660</c:v>
                </c:pt>
                <c:pt idx="309">
                  <c:v>46691</c:v>
                </c:pt>
                <c:pt idx="310">
                  <c:v>46721</c:v>
                </c:pt>
                <c:pt idx="311">
                  <c:v>46752</c:v>
                </c:pt>
              </c:numCache>
            </c:numRef>
          </c:cat>
          <c:val>
            <c:numRef>
              <c:f>'2.2'!$G$2:$G$313</c:f>
              <c:numCache>
                <c:formatCode>0.0</c:formatCode>
                <c:ptCount val="312"/>
                <c:pt idx="0">
                  <c:v>8.9631763478519506</c:v>
                </c:pt>
                <c:pt idx="1">
                  <c:v>9.6000088356995406</c:v>
                </c:pt>
                <c:pt idx="2">
                  <c:v>10.743607780176701</c:v>
                </c:pt>
                <c:pt idx="3">
                  <c:v>10.269048695840901</c:v>
                </c:pt>
                <c:pt idx="4">
                  <c:v>9.7516645881180501</c:v>
                </c:pt>
                <c:pt idx="5">
                  <c:v>9.419663600786329</c:v>
                </c:pt>
                <c:pt idx="6">
                  <c:v>9.2513568767434808</c:v>
                </c:pt>
                <c:pt idx="7">
                  <c:v>8.9648974033494699</c:v>
                </c:pt>
                <c:pt idx="8">
                  <c:v>8.8453910840828698</c:v>
                </c:pt>
                <c:pt idx="9">
                  <c:v>8.7203888563173191</c:v>
                </c:pt>
                <c:pt idx="10">
                  <c:v>8.8697115082202291</c:v>
                </c:pt>
                <c:pt idx="11">
                  <c:v>8.1086933529560294</c:v>
                </c:pt>
                <c:pt idx="12">
                  <c:v>8.16444558013389</c:v>
                </c:pt>
                <c:pt idx="13">
                  <c:v>8.6902162828560101</c:v>
                </c:pt>
                <c:pt idx="14">
                  <c:v>8.9933109949867802</c:v>
                </c:pt>
                <c:pt idx="15">
                  <c:v>8.744054261170719</c:v>
                </c:pt>
                <c:pt idx="16">
                  <c:v>8.5230290148332006</c:v>
                </c:pt>
                <c:pt idx="17">
                  <c:v>8.5562540795540603</c:v>
                </c:pt>
                <c:pt idx="18">
                  <c:v>7.7045945928933097</c:v>
                </c:pt>
                <c:pt idx="19">
                  <c:v>8.0571830310700907</c:v>
                </c:pt>
                <c:pt idx="20">
                  <c:v>7.8958963309884806</c:v>
                </c:pt>
                <c:pt idx="21">
                  <c:v>7.7386840711644007</c:v>
                </c:pt>
                <c:pt idx="22">
                  <c:v>8.2327216979110904</c:v>
                </c:pt>
                <c:pt idx="23">
                  <c:v>7.1286159109155607</c:v>
                </c:pt>
                <c:pt idx="24">
                  <c:v>7.3524352786634495</c:v>
                </c:pt>
                <c:pt idx="25">
                  <c:v>7.6949713782089297</c:v>
                </c:pt>
                <c:pt idx="26">
                  <c:v>7.5830617482238791</c:v>
                </c:pt>
                <c:pt idx="27">
                  <c:v>7.6767673902330706</c:v>
                </c:pt>
                <c:pt idx="28">
                  <c:v>7.7552696554719898</c:v>
                </c:pt>
                <c:pt idx="29">
                  <c:v>7.4539894022363606</c:v>
                </c:pt>
                <c:pt idx="30">
                  <c:v>7.3529414179029597</c:v>
                </c:pt>
                <c:pt idx="31">
                  <c:v>7.0583346292981801</c:v>
                </c:pt>
                <c:pt idx="32">
                  <c:v>6.7354108801842392</c:v>
                </c:pt>
                <c:pt idx="33">
                  <c:v>7.0229581210812508</c:v>
                </c:pt>
                <c:pt idx="34">
                  <c:v>6.8259263991465895</c:v>
                </c:pt>
                <c:pt idx="35">
                  <c:v>5.8205501069567305</c:v>
                </c:pt>
                <c:pt idx="36">
                  <c:v>6.1823746698690503</c:v>
                </c:pt>
                <c:pt idx="37">
                  <c:v>6.6159169728232703</c:v>
                </c:pt>
                <c:pt idx="38">
                  <c:v>7.0550268141545898</c:v>
                </c:pt>
                <c:pt idx="39">
                  <c:v>6.8169372721816694</c:v>
                </c:pt>
                <c:pt idx="40">
                  <c:v>6.9260463689418792</c:v>
                </c:pt>
                <c:pt idx="41">
                  <c:v>6.2912003135784103</c:v>
                </c:pt>
                <c:pt idx="42">
                  <c:v>6.5364677685307004</c:v>
                </c:pt>
                <c:pt idx="43">
                  <c:v>6.3622249713007601</c:v>
                </c:pt>
                <c:pt idx="44">
                  <c:v>6.2099491596968397</c:v>
                </c:pt>
                <c:pt idx="45">
                  <c:v>6.4631552334193501</c:v>
                </c:pt>
                <c:pt idx="46">
                  <c:v>6.4704459878713303</c:v>
                </c:pt>
                <c:pt idx="47">
                  <c:v>5.6311057362681503</c:v>
                </c:pt>
                <c:pt idx="48">
                  <c:v>6.0573373254183407</c:v>
                </c:pt>
                <c:pt idx="49">
                  <c:v>6.3499466129407196</c:v>
                </c:pt>
                <c:pt idx="50">
                  <c:v>6.3703313253383893</c:v>
                </c:pt>
                <c:pt idx="51">
                  <c:v>6.7220519047200096</c:v>
                </c:pt>
                <c:pt idx="52">
                  <c:v>6.8963440675350096</c:v>
                </c:pt>
                <c:pt idx="53">
                  <c:v>6.7166750781728704</c:v>
                </c:pt>
                <c:pt idx="54">
                  <c:v>6.87099517005786</c:v>
                </c:pt>
                <c:pt idx="55">
                  <c:v>6.608646228692761</c:v>
                </c:pt>
                <c:pt idx="56">
                  <c:v>6.5432708496699394</c:v>
                </c:pt>
                <c:pt idx="57">
                  <c:v>6.8269920486390303</c:v>
                </c:pt>
                <c:pt idx="58">
                  <c:v>7.0073327811820389</c:v>
                </c:pt>
                <c:pt idx="59">
                  <c:v>6.6597009369612605</c:v>
                </c:pt>
                <c:pt idx="60">
                  <c:v>6.8148206820224697</c:v>
                </c:pt>
                <c:pt idx="61">
                  <c:v>7.2101947633096604</c:v>
                </c:pt>
                <c:pt idx="62">
                  <c:v>7.3307229454862401</c:v>
                </c:pt>
                <c:pt idx="63">
                  <c:v>7.4006290105784602</c:v>
                </c:pt>
                <c:pt idx="64">
                  <c:v>7.3913316486921801</c:v>
                </c:pt>
                <c:pt idx="65">
                  <c:v>7.89917743270024</c:v>
                </c:pt>
                <c:pt idx="66">
                  <c:v>7.8955154037311699</c:v>
                </c:pt>
                <c:pt idx="67">
                  <c:v>7.8926649870026493</c:v>
                </c:pt>
                <c:pt idx="68">
                  <c:v>8.3442854438150693</c:v>
                </c:pt>
                <c:pt idx="69">
                  <c:v>8.4957902439410091</c:v>
                </c:pt>
                <c:pt idx="70">
                  <c:v>8.7409097476957704</c:v>
                </c:pt>
                <c:pt idx="71">
                  <c:v>8.5286350565282305</c:v>
                </c:pt>
                <c:pt idx="72">
                  <c:v>9.0459982179825307</c:v>
                </c:pt>
                <c:pt idx="73">
                  <c:v>9.7323798411594602</c:v>
                </c:pt>
                <c:pt idx="74">
                  <c:v>10.464103559567201</c:v>
                </c:pt>
                <c:pt idx="75">
                  <c:v>10.194139279328999</c:v>
                </c:pt>
                <c:pt idx="76">
                  <c:v>10.539641581634699</c:v>
                </c:pt>
                <c:pt idx="77">
                  <c:v>10.0167565663558</c:v>
                </c:pt>
                <c:pt idx="78">
                  <c:v>10.473637127118</c:v>
                </c:pt>
                <c:pt idx="79">
                  <c:v>11.4679415649838</c:v>
                </c:pt>
                <c:pt idx="80">
                  <c:v>11.177459694429901</c:v>
                </c:pt>
                <c:pt idx="81">
                  <c:v>11.3327043606402</c:v>
                </c:pt>
                <c:pt idx="82">
                  <c:v>12.007381058903201</c:v>
                </c:pt>
                <c:pt idx="83">
                  <c:v>11.616679883795001</c:v>
                </c:pt>
                <c:pt idx="84">
                  <c:v>12.1118420912437</c:v>
                </c:pt>
                <c:pt idx="85">
                  <c:v>12.563321026941299</c:v>
                </c:pt>
                <c:pt idx="86">
                  <c:v>12.683535110648499</c:v>
                </c:pt>
                <c:pt idx="87">
                  <c:v>12.938518371328101</c:v>
                </c:pt>
                <c:pt idx="88">
                  <c:v>13.2145621747714</c:v>
                </c:pt>
                <c:pt idx="89">
                  <c:v>12.930798311060601</c:v>
                </c:pt>
                <c:pt idx="90">
                  <c:v>12.244530116971401</c:v>
                </c:pt>
                <c:pt idx="91">
                  <c:v>12.407077457131701</c:v>
                </c:pt>
                <c:pt idx="92">
                  <c:v>11.877773638782999</c:v>
                </c:pt>
                <c:pt idx="93">
                  <c:v>11.608593952541799</c:v>
                </c:pt>
                <c:pt idx="94">
                  <c:v>11.5354719261237</c:v>
                </c:pt>
                <c:pt idx="95">
                  <c:v>10.547992887570599</c:v>
                </c:pt>
                <c:pt idx="96">
                  <c:v>10.753253218126201</c:v>
                </c:pt>
                <c:pt idx="97">
                  <c:v>11.040318663608501</c:v>
                </c:pt>
                <c:pt idx="98">
                  <c:v>10.775295325919</c:v>
                </c:pt>
                <c:pt idx="99">
                  <c:v>10.4308068461304</c:v>
                </c:pt>
                <c:pt idx="100">
                  <c:v>10.644658849483299</c:v>
                </c:pt>
                <c:pt idx="101">
                  <c:v>9.816736052201481</c:v>
                </c:pt>
                <c:pt idx="102">
                  <c:v>9.4979484402781011</c:v>
                </c:pt>
                <c:pt idx="103">
                  <c:v>9.13968750673987</c:v>
                </c:pt>
                <c:pt idx="104">
                  <c:v>8.7655262963993401</c:v>
                </c:pt>
                <c:pt idx="105">
                  <c:v>8.7837718459008602</c:v>
                </c:pt>
                <c:pt idx="106">
                  <c:v>8.4831263825992309</c:v>
                </c:pt>
                <c:pt idx="107">
                  <c:v>7.79378690597024</c:v>
                </c:pt>
                <c:pt idx="108">
                  <c:v>7.8703974851237497</c:v>
                </c:pt>
                <c:pt idx="109">
                  <c:v>8.2112897034905092</c:v>
                </c:pt>
                <c:pt idx="110">
                  <c:v>8.0849014332012104</c:v>
                </c:pt>
                <c:pt idx="111">
                  <c:v>8.0902676299311906</c:v>
                </c:pt>
                <c:pt idx="112">
                  <c:v>7.7407370274517895</c:v>
                </c:pt>
                <c:pt idx="113">
                  <c:v>7.4746015306516203</c:v>
                </c:pt>
                <c:pt idx="114">
                  <c:v>7.6288943753575795</c:v>
                </c:pt>
                <c:pt idx="115">
                  <c:v>7.5889921874985502</c:v>
                </c:pt>
                <c:pt idx="116">
                  <c:v>7.6275289916051703</c:v>
                </c:pt>
                <c:pt idx="117">
                  <c:v>7.6496862047663594</c:v>
                </c:pt>
                <c:pt idx="118">
                  <c:v>7.9347759313653299</c:v>
                </c:pt>
                <c:pt idx="119">
                  <c:v>7.2264136651719202</c:v>
                </c:pt>
                <c:pt idx="120">
                  <c:v>7.5026583313814097</c:v>
                </c:pt>
                <c:pt idx="121">
                  <c:v>7.8324480026747301</c:v>
                </c:pt>
                <c:pt idx="122">
                  <c:v>7.9674016312165197</c:v>
                </c:pt>
                <c:pt idx="123">
                  <c:v>8.0055410272938197</c:v>
                </c:pt>
                <c:pt idx="124">
                  <c:v>7.95530660811347</c:v>
                </c:pt>
                <c:pt idx="125">
                  <c:v>7.9030365457780398</c:v>
                </c:pt>
                <c:pt idx="126">
                  <c:v>7.7453807115368107</c:v>
                </c:pt>
                <c:pt idx="127">
                  <c:v>7.8257358131798096</c:v>
                </c:pt>
                <c:pt idx="128">
                  <c:v>7.8408232337619594</c:v>
                </c:pt>
                <c:pt idx="129">
                  <c:v>7.8047349479002399</c:v>
                </c:pt>
                <c:pt idx="130">
                  <c:v>7.8130258695238402</c:v>
                </c:pt>
                <c:pt idx="131">
                  <c:v>7.5144698080238799</c:v>
                </c:pt>
                <c:pt idx="132">
                  <c:v>7.6204598699261608</c:v>
                </c:pt>
                <c:pt idx="133">
                  <c:v>7.9386973290220197</c:v>
                </c:pt>
                <c:pt idx="134">
                  <c:v>8.3290658937880089</c:v>
                </c:pt>
                <c:pt idx="135">
                  <c:v>8.1031986522744397</c:v>
                </c:pt>
                <c:pt idx="136">
                  <c:v>7.9275907692634</c:v>
                </c:pt>
                <c:pt idx="137">
                  <c:v>7.9620992802300394</c:v>
                </c:pt>
                <c:pt idx="138">
                  <c:v>7.5560020132160499</c:v>
                </c:pt>
                <c:pt idx="139">
                  <c:v>7.5786161573980104</c:v>
                </c:pt>
                <c:pt idx="140">
                  <c:v>7.5398199644963801</c:v>
                </c:pt>
                <c:pt idx="141">
                  <c:v>7.429611031864761</c:v>
                </c:pt>
                <c:pt idx="142">
                  <c:v>7.5171056782124195</c:v>
                </c:pt>
                <c:pt idx="143">
                  <c:v>7.02005690883359</c:v>
                </c:pt>
                <c:pt idx="144">
                  <c:v>7.0546203505038196</c:v>
                </c:pt>
                <c:pt idx="145">
                  <c:v>7.2636791175186204</c:v>
                </c:pt>
                <c:pt idx="146">
                  <c:v>7.3936326681470694</c:v>
                </c:pt>
                <c:pt idx="147">
                  <c:v>7.3324351783563904</c:v>
                </c:pt>
                <c:pt idx="148">
                  <c:v>7.3273585948948599</c:v>
                </c:pt>
                <c:pt idx="149">
                  <c:v>7.4623414592060495</c:v>
                </c:pt>
                <c:pt idx="150">
                  <c:v>7.0257203161302408</c:v>
                </c:pt>
                <c:pt idx="151">
                  <c:v>7.2751838411977898</c:v>
                </c:pt>
                <c:pt idx="152">
                  <c:v>7.2226177080035301</c:v>
                </c:pt>
                <c:pt idx="153">
                  <c:v>7.0890517432796205</c:v>
                </c:pt>
                <c:pt idx="154">
                  <c:v>7.2219271250053101</c:v>
                </c:pt>
                <c:pt idx="155">
                  <c:v>6.8959602348393005</c:v>
                </c:pt>
                <c:pt idx="156">
                  <c:v>7.0152722555540601</c:v>
                </c:pt>
                <c:pt idx="157">
                  <c:v>7.2014548587220704</c:v>
                </c:pt>
                <c:pt idx="158">
                  <c:v>7.1900173055239005</c:v>
                </c:pt>
                <c:pt idx="159">
                  <c:v>7.3371681164573097</c:v>
                </c:pt>
                <c:pt idx="160">
                  <c:v>7.486093528965081</c:v>
                </c:pt>
                <c:pt idx="161">
                  <c:v>7.4426507411970499</c:v>
                </c:pt>
                <c:pt idx="162">
                  <c:v>7.1424159532394196</c:v>
                </c:pt>
                <c:pt idx="163">
                  <c:v>7.1764590863903104</c:v>
                </c:pt>
                <c:pt idx="164">
                  <c:v>7.0914416592329808</c:v>
                </c:pt>
                <c:pt idx="165">
                  <c:v>7.1193339798086299</c:v>
                </c:pt>
                <c:pt idx="166">
                  <c:v>7.3099323490559698</c:v>
                </c:pt>
                <c:pt idx="167">
                  <c:v>7.0489684929229801</c:v>
                </c:pt>
                <c:pt idx="168">
                  <c:v>7.137707531340701</c:v>
                </c:pt>
                <c:pt idx="169">
                  <c:v>7.4070205062512304</c:v>
                </c:pt>
                <c:pt idx="170">
                  <c:v>7.5618364699498608</c:v>
                </c:pt>
                <c:pt idx="171">
                  <c:v>7.5402830681052206</c:v>
                </c:pt>
                <c:pt idx="172">
                  <c:v>7.6992793576771801</c:v>
                </c:pt>
                <c:pt idx="173">
                  <c:v>7.6175102824749903</c:v>
                </c:pt>
                <c:pt idx="174">
                  <c:v>7.8160659910021204</c:v>
                </c:pt>
                <c:pt idx="175">
                  <c:v>7.7573149433697006</c:v>
                </c:pt>
                <c:pt idx="176">
                  <c:v>7.7168268095899304</c:v>
                </c:pt>
                <c:pt idx="177">
                  <c:v>7.900858389322531</c:v>
                </c:pt>
                <c:pt idx="178">
                  <c:v>8.0512025892481596</c:v>
                </c:pt>
                <c:pt idx="179">
                  <c:v>7.7583858395003604</c:v>
                </c:pt>
                <c:pt idx="180">
                  <c:v>7.9182447627489703</c:v>
                </c:pt>
                <c:pt idx="181">
                  <c:v>8.24876159344117</c:v>
                </c:pt>
                <c:pt idx="182">
                  <c:v>8.3382230273295299</c:v>
                </c:pt>
                <c:pt idx="183">
                  <c:v>8.7445166886376509</c:v>
                </c:pt>
                <c:pt idx="184">
                  <c:v>8.8702490955796804</c:v>
                </c:pt>
                <c:pt idx="185">
                  <c:v>8.9287922174564489</c:v>
                </c:pt>
                <c:pt idx="186">
                  <c:v>8.9854580808324194</c:v>
                </c:pt>
                <c:pt idx="187">
                  <c:v>8.8976582801046504</c:v>
                </c:pt>
                <c:pt idx="188">
                  <c:v>8.9610371282628201</c:v>
                </c:pt>
                <c:pt idx="189">
                  <c:v>9.0282636183324101</c:v>
                </c:pt>
                <c:pt idx="190">
                  <c:v>9.1270077253757194</c:v>
                </c:pt>
                <c:pt idx="191">
                  <c:v>8.8728286506576293</c:v>
                </c:pt>
                <c:pt idx="192">
                  <c:v>9.0013862872760004</c:v>
                </c:pt>
                <c:pt idx="193">
                  <c:v>9.1843644429583495</c:v>
                </c:pt>
                <c:pt idx="194">
                  <c:v>9.3205563693365896</c:v>
                </c:pt>
                <c:pt idx="195">
                  <c:v>9.2942326292022113</c:v>
                </c:pt>
                <c:pt idx="196">
                  <c:v>9.1736674958342892</c:v>
                </c:pt>
                <c:pt idx="197">
                  <c:v>9.1461054141324105</c:v>
                </c:pt>
                <c:pt idx="198">
                  <c:v>9.0577253923192202</c:v>
                </c:pt>
                <c:pt idx="199">
                  <c:v>8.9542707920498987</c:v>
                </c:pt>
                <c:pt idx="200">
                  <c:v>8.9160234380182697</c:v>
                </c:pt>
                <c:pt idx="201">
                  <c:v>8.8162073709670405</c:v>
                </c:pt>
                <c:pt idx="202">
                  <c:v>8.7353955923154292</c:v>
                </c:pt>
                <c:pt idx="203">
                  <c:v>8.3525277471333208</c:v>
                </c:pt>
                <c:pt idx="204">
                  <c:v>8.3492635340643897</c:v>
                </c:pt>
                <c:pt idx="205">
                  <c:v>8.4237079393611989</c:v>
                </c:pt>
                <c:pt idx="206">
                  <c:v>8.3870573226932095</c:v>
                </c:pt>
                <c:pt idx="207">
                  <c:v>8.4636498152938806</c:v>
                </c:pt>
                <c:pt idx="208">
                  <c:v>8.3143311182201494</c:v>
                </c:pt>
                <c:pt idx="209">
                  <c:v>8.2991970926474306</c:v>
                </c:pt>
                <c:pt idx="210">
                  <c:v>8.0621595245847306</c:v>
                </c:pt>
                <c:pt idx="211">
                  <c:v>7.9294492479718297</c:v>
                </c:pt>
                <c:pt idx="212">
                  <c:v>7.8632253904713902</c:v>
                </c:pt>
                <c:pt idx="213">
                  <c:v>7.8015413078768203</c:v>
                </c:pt>
                <c:pt idx="214">
                  <c:v>7.9064972595394298</c:v>
                </c:pt>
                <c:pt idx="215">
                  <c:v>7.57947493534515</c:v>
                </c:pt>
                <c:pt idx="216">
                  <c:v>7.6323407367108898</c:v>
                </c:pt>
                <c:pt idx="217">
                  <c:v>7.7184288582232403</c:v>
                </c:pt>
                <c:pt idx="218">
                  <c:v>7.6315041297550898</c:v>
                </c:pt>
                <c:pt idx="219">
                  <c:v>7.6956337594366602</c:v>
                </c:pt>
                <c:pt idx="220">
                  <c:v>7.4395893471149002</c:v>
                </c:pt>
                <c:pt idx="221">
                  <c:v>7.0210529444209495</c:v>
                </c:pt>
                <c:pt idx="222">
                  <c:v>6.7680167464764098</c:v>
                </c:pt>
                <c:pt idx="223">
                  <c:v>8.0599826703072299</c:v>
                </c:pt>
                <c:pt idx="224">
                  <c:v>8.7339987855038803</c:v>
                </c:pt>
                <c:pt idx="225">
                  <c:v>10.285524991785</c:v>
                </c:pt>
                <c:pt idx="226">
                  <c:v>11.0242927908429</c:v>
                </c:pt>
                <c:pt idx="227">
                  <c:v>11.731320379732599</c:v>
                </c:pt>
                <c:pt idx="228">
                  <c:v>12.0196095018572</c:v>
                </c:pt>
                <c:pt idx="229">
                  <c:v>11.796215550327799</c:v>
                </c:pt>
                <c:pt idx="230">
                  <c:v>11.060244210110701</c:v>
                </c:pt>
                <c:pt idx="231">
                  <c:v>10.8763232896166</c:v>
                </c:pt>
                <c:pt idx="232">
                  <c:v>10.495180282116099</c:v>
                </c:pt>
                <c:pt idx="233">
                  <c:v>10.0606776858264</c:v>
                </c:pt>
                <c:pt idx="234">
                  <c:v>9.6123666031660289</c:v>
                </c:pt>
                <c:pt idx="235">
                  <c:v>9.2044233944335296</c:v>
                </c:pt>
                <c:pt idx="236">
                  <c:v>8.8180659215127992</c:v>
                </c:pt>
                <c:pt idx="237">
                  <c:v>8.5678031743445509</c:v>
                </c:pt>
                <c:pt idx="238">
                  <c:v>8.3446153466614401</c:v>
                </c:pt>
                <c:pt idx="239">
                  <c:v>7.8286357474535899</c:v>
                </c:pt>
                <c:pt idx="240">
                  <c:v>7.8021723408217296</c:v>
                </c:pt>
                <c:pt idx="241">
                  <c:v>7.6911156375231604</c:v>
                </c:pt>
                <c:pt idx="242">
                  <c:v>7.5338999949622396</c:v>
                </c:pt>
                <c:pt idx="243">
                  <c:v>7.5244536031766893</c:v>
                </c:pt>
                <c:pt idx="244">
                  <c:v>7.5579603010129697</c:v>
                </c:pt>
                <c:pt idx="245">
                  <c:v>7.605799970847051</c:v>
                </c:pt>
                <c:pt idx="246">
                  <c:v>7.7519199775801297</c:v>
                </c:pt>
                <c:pt idx="247">
                  <c:v>7.7816802946355903</c:v>
                </c:pt>
                <c:pt idx="248">
                  <c:v>7.9566824293482306</c:v>
                </c:pt>
                <c:pt idx="249">
                  <c:v>8.2270005205200398</c:v>
                </c:pt>
                <c:pt idx="250">
                  <c:v>8.5242936407296988</c:v>
                </c:pt>
                <c:pt idx="251">
                  <c:v>8.6780186496722891</c:v>
                </c:pt>
                <c:pt idx="252">
                  <c:v>9.1286103666713903</c:v>
                </c:pt>
                <c:pt idx="253">
                  <c:v>9.72332851592782</c:v>
                </c:pt>
                <c:pt idx="254">
                  <c:v>10.237926259899901</c:v>
                </c:pt>
                <c:pt idx="255">
                  <c:v>10.722926313507999</c:v>
                </c:pt>
                <c:pt idx="256">
                  <c:v>11.0522255037043</c:v>
                </c:pt>
                <c:pt idx="257">
                  <c:v>11.238197520491401</c:v>
                </c:pt>
                <c:pt idx="258">
                  <c:v>11.292845798719901</c:v>
                </c:pt>
                <c:pt idx="259">
                  <c:v>11.4560741798203</c:v>
                </c:pt>
                <c:pt idx="260">
                  <c:v>11.6543111303023</c:v>
                </c:pt>
                <c:pt idx="261">
                  <c:v>12.131506115012099</c:v>
                </c:pt>
                <c:pt idx="262">
                  <c:v>12.277115717761999</c:v>
                </c:pt>
                <c:pt idx="263">
                  <c:v>12.188511139005801</c:v>
                </c:pt>
                <c:pt idx="264">
                  <c:v>12.353346588976299</c:v>
                </c:pt>
                <c:pt idx="265">
                  <c:v>12.631475057236399</c:v>
                </c:pt>
                <c:pt idx="266">
                  <c:v>12.861457888809099</c:v>
                </c:pt>
                <c:pt idx="267">
                  <c:v>12.7460141820441</c:v>
                </c:pt>
                <c:pt idx="268">
                  <c:v>12.7277715416727</c:v>
                </c:pt>
                <c:pt idx="269">
                  <c:v>12.756354170980499</c:v>
                </c:pt>
                <c:pt idx="270">
                  <c:v>12.5930634915802</c:v>
                </c:pt>
                <c:pt idx="271">
                  <c:v>12.4462427670537</c:v>
                </c:pt>
                <c:pt idx="272">
                  <c:v>12.277285358685299</c:v>
                </c:pt>
                <c:pt idx="273">
                  <c:v>12.0597609969702</c:v>
                </c:pt>
                <c:pt idx="274">
                  <c:v>11.8503998702922</c:v>
                </c:pt>
                <c:pt idx="275">
                  <c:v>11.507457626473</c:v>
                </c:pt>
                <c:pt idx="276">
                  <c:v>11.381050386201</c:v>
                </c:pt>
                <c:pt idx="277">
                  <c:v>11.162052478714299</c:v>
                </c:pt>
                <c:pt idx="278">
                  <c:v>10.959097648605001</c:v>
                </c:pt>
                <c:pt idx="279">
                  <c:v>10.585522963648</c:v>
                </c:pt>
                <c:pt idx="280">
                  <c:v>10.3668035905013</c:v>
                </c:pt>
                <c:pt idx="281">
                  <c:v>10.154356919082801</c:v>
                </c:pt>
                <c:pt idx="282">
                  <c:v>9.8163927506994995</c:v>
                </c:pt>
                <c:pt idx="283">
                  <c:v>9.6077926341565796</c:v>
                </c:pt>
                <c:pt idx="284">
                  <c:v>9.335401807441821</c:v>
                </c:pt>
                <c:pt idx="285">
                  <c:v>9.1655912876760013</c:v>
                </c:pt>
                <c:pt idx="286">
                  <c:v>9.0001472920970791</c:v>
                </c:pt>
                <c:pt idx="287">
                  <c:v>8.7726171947089995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DA-43F8-8631-18DF8FE811C1}"/>
            </c:ext>
          </c:extLst>
        </c:ser>
        <c:ser>
          <c:idx val="8"/>
          <c:order val="3"/>
          <c:tx>
            <c:strRef>
              <c:f>'2.2'!$J$1</c:f>
              <c:strCache>
                <c:ptCount val="1"/>
                <c:pt idx="0">
                  <c:v>REF-R1</c:v>
                </c:pt>
              </c:strCache>
            </c:strRef>
          </c:tx>
          <c:spPr>
            <a:ln w="28575" cap="rnd" cmpd="sng" algn="ctr">
              <a:solidFill>
                <a:srgbClr val="EDB4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11"/>
              <c:layout>
                <c:manualLayout>
                  <c:x val="0"/>
                  <c:y val="1.262195763191042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EDB400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4DA-43F8-8631-18DF8FE811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rgbClr val="EDB4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'2.2'!$A$2:$A$313</c:f>
              <c:numCache>
                <c:formatCode>mmm\-yy</c:formatCode>
                <c:ptCount val="31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  <c:pt idx="273">
                  <c:v>45596</c:v>
                </c:pt>
                <c:pt idx="274">
                  <c:v>45626</c:v>
                </c:pt>
                <c:pt idx="275">
                  <c:v>45657</c:v>
                </c:pt>
                <c:pt idx="276">
                  <c:v>45688</c:v>
                </c:pt>
                <c:pt idx="277">
                  <c:v>45716</c:v>
                </c:pt>
                <c:pt idx="278">
                  <c:v>45747</c:v>
                </c:pt>
                <c:pt idx="279">
                  <c:v>45777</c:v>
                </c:pt>
                <c:pt idx="280">
                  <c:v>45808</c:v>
                </c:pt>
                <c:pt idx="281">
                  <c:v>45838</c:v>
                </c:pt>
                <c:pt idx="282">
                  <c:v>45869</c:v>
                </c:pt>
                <c:pt idx="283">
                  <c:v>45900</c:v>
                </c:pt>
                <c:pt idx="284">
                  <c:v>45930</c:v>
                </c:pt>
                <c:pt idx="285">
                  <c:v>45961</c:v>
                </c:pt>
                <c:pt idx="286">
                  <c:v>45991</c:v>
                </c:pt>
                <c:pt idx="287">
                  <c:v>46022</c:v>
                </c:pt>
                <c:pt idx="288">
                  <c:v>46053</c:v>
                </c:pt>
                <c:pt idx="289">
                  <c:v>46081</c:v>
                </c:pt>
                <c:pt idx="290">
                  <c:v>46112</c:v>
                </c:pt>
                <c:pt idx="291">
                  <c:v>46142</c:v>
                </c:pt>
                <c:pt idx="292">
                  <c:v>46173</c:v>
                </c:pt>
                <c:pt idx="293">
                  <c:v>46203</c:v>
                </c:pt>
                <c:pt idx="294">
                  <c:v>46234</c:v>
                </c:pt>
                <c:pt idx="295">
                  <c:v>46265</c:v>
                </c:pt>
                <c:pt idx="296">
                  <c:v>46295</c:v>
                </c:pt>
                <c:pt idx="297">
                  <c:v>46326</c:v>
                </c:pt>
                <c:pt idx="298">
                  <c:v>46356</c:v>
                </c:pt>
                <c:pt idx="299">
                  <c:v>46387</c:v>
                </c:pt>
                <c:pt idx="300">
                  <c:v>46418</c:v>
                </c:pt>
                <c:pt idx="301">
                  <c:v>46446</c:v>
                </c:pt>
                <c:pt idx="302">
                  <c:v>46477</c:v>
                </c:pt>
                <c:pt idx="303">
                  <c:v>46507</c:v>
                </c:pt>
                <c:pt idx="304">
                  <c:v>46538</c:v>
                </c:pt>
                <c:pt idx="305">
                  <c:v>46568</c:v>
                </c:pt>
                <c:pt idx="306">
                  <c:v>46599</c:v>
                </c:pt>
                <c:pt idx="307">
                  <c:v>46630</c:v>
                </c:pt>
                <c:pt idx="308">
                  <c:v>46660</c:v>
                </c:pt>
                <c:pt idx="309">
                  <c:v>46691</c:v>
                </c:pt>
                <c:pt idx="310">
                  <c:v>46721</c:v>
                </c:pt>
                <c:pt idx="311">
                  <c:v>46752</c:v>
                </c:pt>
              </c:numCache>
            </c:numRef>
          </c:cat>
          <c:val>
            <c:numRef>
              <c:f>'2.2'!$J$2:$J$313</c:f>
              <c:numCache>
                <c:formatCode>0.0</c:formatCode>
                <c:ptCount val="312"/>
                <c:pt idx="287">
                  <c:v>8.7726171947089995</c:v>
                </c:pt>
                <c:pt idx="288">
                  <c:v>8.6892724755065842</c:v>
                </c:pt>
                <c:pt idx="289">
                  <c:v>8.6059277563041672</c:v>
                </c:pt>
                <c:pt idx="290">
                  <c:v>8.5225830371017501</c:v>
                </c:pt>
                <c:pt idx="291">
                  <c:v>8.528878434314425</c:v>
                </c:pt>
                <c:pt idx="292">
                  <c:v>8.5351738315270982</c:v>
                </c:pt>
                <c:pt idx="293">
                  <c:v>8.5414692287397713</c:v>
                </c:pt>
                <c:pt idx="294">
                  <c:v>8.8116461240116539</c:v>
                </c:pt>
                <c:pt idx="295">
                  <c:v>9.0818230192835365</c:v>
                </c:pt>
                <c:pt idx="296">
                  <c:v>9.3519999145554191</c:v>
                </c:pt>
                <c:pt idx="297">
                  <c:v>9.689154570340877</c:v>
                </c:pt>
                <c:pt idx="298">
                  <c:v>10.026309226126337</c:v>
                </c:pt>
                <c:pt idx="299">
                  <c:v>10.363463881911796</c:v>
                </c:pt>
                <c:pt idx="300">
                  <c:v>10.819039649096132</c:v>
                </c:pt>
                <c:pt idx="301">
                  <c:v>11.274615416280465</c:v>
                </c:pt>
                <c:pt idx="302">
                  <c:v>11.730191183464798</c:v>
                </c:pt>
                <c:pt idx="303">
                  <c:v>12.197774782796234</c:v>
                </c:pt>
                <c:pt idx="304">
                  <c:v>12.665358382127668</c:v>
                </c:pt>
                <c:pt idx="305">
                  <c:v>13.132941981459101</c:v>
                </c:pt>
                <c:pt idx="306">
                  <c:v>13.449231913441571</c:v>
                </c:pt>
                <c:pt idx="307">
                  <c:v>13.765521845424038</c:v>
                </c:pt>
                <c:pt idx="308">
                  <c:v>14.081811777406505</c:v>
                </c:pt>
                <c:pt idx="309">
                  <c:v>14.207555049358675</c:v>
                </c:pt>
                <c:pt idx="310">
                  <c:v>14.333298321310842</c:v>
                </c:pt>
                <c:pt idx="311">
                  <c:v>14.459041593263009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4DA-43F8-8631-18DF8FE811C1}"/>
            </c:ext>
          </c:extLst>
        </c:ser>
        <c:ser>
          <c:idx val="10"/>
          <c:order val="4"/>
          <c:tx>
            <c:v>Vivienda</c:v>
          </c:tx>
          <c:spPr>
            <a:ln w="28575" cap="rnd" cmpd="sng" algn="ctr">
              <a:solidFill>
                <a:srgbClr val="E77A2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'2.2'!$A$2:$A$313</c:f>
              <c:numCache>
                <c:formatCode>mmm\-yy</c:formatCode>
                <c:ptCount val="31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  <c:pt idx="273">
                  <c:v>45596</c:v>
                </c:pt>
                <c:pt idx="274">
                  <c:v>45626</c:v>
                </c:pt>
                <c:pt idx="275">
                  <c:v>45657</c:v>
                </c:pt>
                <c:pt idx="276">
                  <c:v>45688</c:v>
                </c:pt>
                <c:pt idx="277">
                  <c:v>45716</c:v>
                </c:pt>
                <c:pt idx="278">
                  <c:v>45747</c:v>
                </c:pt>
                <c:pt idx="279">
                  <c:v>45777</c:v>
                </c:pt>
                <c:pt idx="280">
                  <c:v>45808</c:v>
                </c:pt>
                <c:pt idx="281">
                  <c:v>45838</c:v>
                </c:pt>
                <c:pt idx="282">
                  <c:v>45869</c:v>
                </c:pt>
                <c:pt idx="283">
                  <c:v>45900</c:v>
                </c:pt>
                <c:pt idx="284">
                  <c:v>45930</c:v>
                </c:pt>
                <c:pt idx="285">
                  <c:v>45961</c:v>
                </c:pt>
                <c:pt idx="286">
                  <c:v>45991</c:v>
                </c:pt>
                <c:pt idx="287">
                  <c:v>46022</c:v>
                </c:pt>
                <c:pt idx="288">
                  <c:v>46053</c:v>
                </c:pt>
                <c:pt idx="289">
                  <c:v>46081</c:v>
                </c:pt>
                <c:pt idx="290">
                  <c:v>46112</c:v>
                </c:pt>
                <c:pt idx="291">
                  <c:v>46142</c:v>
                </c:pt>
                <c:pt idx="292">
                  <c:v>46173</c:v>
                </c:pt>
                <c:pt idx="293">
                  <c:v>46203</c:v>
                </c:pt>
                <c:pt idx="294">
                  <c:v>46234</c:v>
                </c:pt>
                <c:pt idx="295">
                  <c:v>46265</c:v>
                </c:pt>
                <c:pt idx="296">
                  <c:v>46295</c:v>
                </c:pt>
                <c:pt idx="297">
                  <c:v>46326</c:v>
                </c:pt>
                <c:pt idx="298">
                  <c:v>46356</c:v>
                </c:pt>
                <c:pt idx="299">
                  <c:v>46387</c:v>
                </c:pt>
                <c:pt idx="300">
                  <c:v>46418</c:v>
                </c:pt>
                <c:pt idx="301">
                  <c:v>46446</c:v>
                </c:pt>
                <c:pt idx="302">
                  <c:v>46477</c:v>
                </c:pt>
                <c:pt idx="303">
                  <c:v>46507</c:v>
                </c:pt>
                <c:pt idx="304">
                  <c:v>46538</c:v>
                </c:pt>
                <c:pt idx="305">
                  <c:v>46568</c:v>
                </c:pt>
                <c:pt idx="306">
                  <c:v>46599</c:v>
                </c:pt>
                <c:pt idx="307">
                  <c:v>46630</c:v>
                </c:pt>
                <c:pt idx="308">
                  <c:v>46660</c:v>
                </c:pt>
                <c:pt idx="309">
                  <c:v>46691</c:v>
                </c:pt>
                <c:pt idx="310">
                  <c:v>46721</c:v>
                </c:pt>
                <c:pt idx="311">
                  <c:v>46752</c:v>
                </c:pt>
              </c:numCache>
            </c:numRef>
          </c:cat>
          <c:val>
            <c:numRef>
              <c:f>'2.2'!$L$2:$L$313</c:f>
              <c:numCache>
                <c:formatCode>0.0</c:formatCode>
                <c:ptCount val="312"/>
                <c:pt idx="0">
                  <c:v>31.704825058453</c:v>
                </c:pt>
                <c:pt idx="1">
                  <c:v>31.415357740214201</c:v>
                </c:pt>
                <c:pt idx="2">
                  <c:v>31.261079318581498</c:v>
                </c:pt>
                <c:pt idx="3">
                  <c:v>31.664753611315799</c:v>
                </c:pt>
                <c:pt idx="4">
                  <c:v>32.354628889038302</c:v>
                </c:pt>
                <c:pt idx="5">
                  <c:v>32.377135821545401</c:v>
                </c:pt>
                <c:pt idx="6">
                  <c:v>32.270095692612998</c:v>
                </c:pt>
                <c:pt idx="7">
                  <c:v>32.0788276157664</c:v>
                </c:pt>
                <c:pt idx="8">
                  <c:v>31.4886441039889</c:v>
                </c:pt>
                <c:pt idx="9">
                  <c:v>31.281786730434401</c:v>
                </c:pt>
                <c:pt idx="10">
                  <c:v>32.921333889109398</c:v>
                </c:pt>
                <c:pt idx="11">
                  <c:v>31.753758541135202</c:v>
                </c:pt>
                <c:pt idx="12">
                  <c:v>31.9763061939782</c:v>
                </c:pt>
                <c:pt idx="13">
                  <c:v>31.358748703233402</c:v>
                </c:pt>
                <c:pt idx="14">
                  <c:v>31.522335380887199</c:v>
                </c:pt>
                <c:pt idx="15">
                  <c:v>31.603072323838699</c:v>
                </c:pt>
                <c:pt idx="16">
                  <c:v>31.5311986313963</c:v>
                </c:pt>
                <c:pt idx="17">
                  <c:v>32.635109030734895</c:v>
                </c:pt>
                <c:pt idx="18">
                  <c:v>32.285343203632102</c:v>
                </c:pt>
                <c:pt idx="19">
                  <c:v>32.493989066821598</c:v>
                </c:pt>
                <c:pt idx="20">
                  <c:v>32.275161662732899</c:v>
                </c:pt>
                <c:pt idx="21">
                  <c:v>31.902068129275101</c:v>
                </c:pt>
                <c:pt idx="22">
                  <c:v>32.8935491637571</c:v>
                </c:pt>
                <c:pt idx="23">
                  <c:v>31.029039956322201</c:v>
                </c:pt>
                <c:pt idx="24">
                  <c:v>31.097295794423502</c:v>
                </c:pt>
                <c:pt idx="25">
                  <c:v>30.589664504671397</c:v>
                </c:pt>
                <c:pt idx="26">
                  <c:v>30.371058720423001</c:v>
                </c:pt>
                <c:pt idx="27">
                  <c:v>30.169200603483997</c:v>
                </c:pt>
                <c:pt idx="28">
                  <c:v>29.260770017423898</c:v>
                </c:pt>
                <c:pt idx="29">
                  <c:v>25.852621662367696</c:v>
                </c:pt>
                <c:pt idx="30">
                  <c:v>25.3989317904547</c:v>
                </c:pt>
                <c:pt idx="31">
                  <c:v>23.415282470603799</c:v>
                </c:pt>
                <c:pt idx="32">
                  <c:v>21.0707138894597</c:v>
                </c:pt>
                <c:pt idx="33">
                  <c:v>20.593468894074199</c:v>
                </c:pt>
                <c:pt idx="34">
                  <c:v>20.477236601346799</c:v>
                </c:pt>
                <c:pt idx="35">
                  <c:v>17.252427619090899</c:v>
                </c:pt>
                <c:pt idx="36">
                  <c:v>17.712165182535998</c:v>
                </c:pt>
                <c:pt idx="37">
                  <c:v>17.215203061010399</c:v>
                </c:pt>
                <c:pt idx="38">
                  <c:v>17.005225441940699</c:v>
                </c:pt>
                <c:pt idx="39">
                  <c:v>16.0955863383729</c:v>
                </c:pt>
                <c:pt idx="40">
                  <c:v>16.483843202147099</c:v>
                </c:pt>
                <c:pt idx="41">
                  <c:v>15.250430704396701</c:v>
                </c:pt>
                <c:pt idx="42">
                  <c:v>15.1269204088773</c:v>
                </c:pt>
                <c:pt idx="43">
                  <c:v>14.934010279980701</c:v>
                </c:pt>
                <c:pt idx="44">
                  <c:v>15.072161308260501</c:v>
                </c:pt>
                <c:pt idx="45">
                  <c:v>14.961197054897902</c:v>
                </c:pt>
                <c:pt idx="46">
                  <c:v>14.699466608801501</c:v>
                </c:pt>
                <c:pt idx="47">
                  <c:v>12.547688081691199</c:v>
                </c:pt>
                <c:pt idx="48">
                  <c:v>12.484262912271401</c:v>
                </c:pt>
                <c:pt idx="49">
                  <c:v>12.1557888401609</c:v>
                </c:pt>
                <c:pt idx="50">
                  <c:v>12.110191294071599</c:v>
                </c:pt>
                <c:pt idx="51">
                  <c:v>11.6498031343422</c:v>
                </c:pt>
                <c:pt idx="52">
                  <c:v>11.310532134367</c:v>
                </c:pt>
                <c:pt idx="53">
                  <c:v>10.348378832419</c:v>
                </c:pt>
                <c:pt idx="54">
                  <c:v>9.9149318287577906</c:v>
                </c:pt>
                <c:pt idx="55">
                  <c:v>9.5003079405356097</c:v>
                </c:pt>
                <c:pt idx="56">
                  <c:v>8.9365595867605485</c:v>
                </c:pt>
                <c:pt idx="57">
                  <c:v>9.4295867837171006</c:v>
                </c:pt>
                <c:pt idx="58">
                  <c:v>9.4264743747353492</c:v>
                </c:pt>
                <c:pt idx="59">
                  <c:v>8.9590833319968386</c:v>
                </c:pt>
                <c:pt idx="60">
                  <c:v>8.8518409738502406</c:v>
                </c:pt>
                <c:pt idx="61">
                  <c:v>8.1996379044542511</c:v>
                </c:pt>
                <c:pt idx="62">
                  <c:v>8.0659085769606609</c:v>
                </c:pt>
                <c:pt idx="63">
                  <c:v>8.0409417052199395</c:v>
                </c:pt>
                <c:pt idx="64">
                  <c:v>8.0338808740296503</c:v>
                </c:pt>
                <c:pt idx="65">
                  <c:v>8.1860427165955993</c:v>
                </c:pt>
                <c:pt idx="66">
                  <c:v>8.2717975341909806</c:v>
                </c:pt>
                <c:pt idx="67">
                  <c:v>7.95592683230206</c:v>
                </c:pt>
                <c:pt idx="68">
                  <c:v>7.8232870857892296</c:v>
                </c:pt>
                <c:pt idx="69">
                  <c:v>7.7325664652764896</c:v>
                </c:pt>
                <c:pt idx="70">
                  <c:v>8.0445454242428394</c:v>
                </c:pt>
                <c:pt idx="71">
                  <c:v>7.6911588872296699</c:v>
                </c:pt>
                <c:pt idx="72">
                  <c:v>7.8144978618826704</c:v>
                </c:pt>
                <c:pt idx="73">
                  <c:v>7.5900630517881904</c:v>
                </c:pt>
                <c:pt idx="74">
                  <c:v>7.7465644640895501</c:v>
                </c:pt>
                <c:pt idx="75">
                  <c:v>7.6558994116130803</c:v>
                </c:pt>
                <c:pt idx="76">
                  <c:v>8.1157079642853809</c:v>
                </c:pt>
                <c:pt idx="77">
                  <c:v>7.8938519796270894</c:v>
                </c:pt>
                <c:pt idx="78">
                  <c:v>8.6910590341979095</c:v>
                </c:pt>
                <c:pt idx="79">
                  <c:v>8.2180998427265699</c:v>
                </c:pt>
                <c:pt idx="80">
                  <c:v>8.1544782507927493</c:v>
                </c:pt>
                <c:pt idx="81">
                  <c:v>8.1282733443560407</c:v>
                </c:pt>
                <c:pt idx="82">
                  <c:v>8.5473399178295004</c:v>
                </c:pt>
                <c:pt idx="83">
                  <c:v>8.7667574820239604</c:v>
                </c:pt>
                <c:pt idx="84">
                  <c:v>9.1104230701261191</c:v>
                </c:pt>
                <c:pt idx="85">
                  <c:v>9.0538484690162502</c:v>
                </c:pt>
                <c:pt idx="86">
                  <c:v>9.5606288066048588</c:v>
                </c:pt>
                <c:pt idx="87">
                  <c:v>9.3464058508135892</c:v>
                </c:pt>
                <c:pt idx="88">
                  <c:v>10.1232018701982</c:v>
                </c:pt>
                <c:pt idx="89">
                  <c:v>10.047237792897599</c:v>
                </c:pt>
                <c:pt idx="90">
                  <c:v>9.4543166004012704</c:v>
                </c:pt>
                <c:pt idx="91">
                  <c:v>9.7641865209631593</c:v>
                </c:pt>
                <c:pt idx="92">
                  <c:v>9.1948762802918811</c:v>
                </c:pt>
                <c:pt idx="93">
                  <c:v>9.0660618808159406</c:v>
                </c:pt>
                <c:pt idx="94">
                  <c:v>8.7221740508972996</c:v>
                </c:pt>
                <c:pt idx="95">
                  <c:v>8.0672757645979196</c:v>
                </c:pt>
                <c:pt idx="96">
                  <c:v>7.9194064319142594</c:v>
                </c:pt>
                <c:pt idx="97">
                  <c:v>7.6849682556398307</c:v>
                </c:pt>
                <c:pt idx="98">
                  <c:v>7.5256433093922697</c:v>
                </c:pt>
                <c:pt idx="99">
                  <c:v>7.6203021001507203</c:v>
                </c:pt>
                <c:pt idx="100">
                  <c:v>7.9139725736786195</c:v>
                </c:pt>
                <c:pt idx="101">
                  <c:v>7.6974159775177391</c:v>
                </c:pt>
                <c:pt idx="102">
                  <c:v>7.8618996121891396</c:v>
                </c:pt>
                <c:pt idx="103">
                  <c:v>7.4898839311391603</c:v>
                </c:pt>
                <c:pt idx="104">
                  <c:v>7.0350936168749296</c:v>
                </c:pt>
                <c:pt idx="105">
                  <c:v>7.1562103119691605</c:v>
                </c:pt>
                <c:pt idx="106">
                  <c:v>6.8708318892364204</c:v>
                </c:pt>
                <c:pt idx="107">
                  <c:v>8.2024005352150908</c:v>
                </c:pt>
                <c:pt idx="108">
                  <c:v>7.847215258610631</c:v>
                </c:pt>
                <c:pt idx="109">
                  <c:v>7.4285277259504898</c:v>
                </c:pt>
                <c:pt idx="110">
                  <c:v>7.1963522700912899</c:v>
                </c:pt>
                <c:pt idx="111">
                  <c:v>7.0356463079737193</c:v>
                </c:pt>
                <c:pt idx="112">
                  <c:v>6.9786376479649901</c:v>
                </c:pt>
                <c:pt idx="113">
                  <c:v>6.3567104962168495</c:v>
                </c:pt>
                <c:pt idx="114">
                  <c:v>6.2689205311646399</c:v>
                </c:pt>
                <c:pt idx="115">
                  <c:v>5.9634251707886001</c:v>
                </c:pt>
                <c:pt idx="116">
                  <c:v>5.6911546830784996</c:v>
                </c:pt>
                <c:pt idx="117">
                  <c:v>5.7716051068383001</c:v>
                </c:pt>
                <c:pt idx="118">
                  <c:v>5.7509130178601202</c:v>
                </c:pt>
                <c:pt idx="119">
                  <c:v>5.3700171323049002</c:v>
                </c:pt>
                <c:pt idx="120">
                  <c:v>5.4867549742410597</c:v>
                </c:pt>
                <c:pt idx="121">
                  <c:v>5.3828550303623199</c:v>
                </c:pt>
                <c:pt idx="122">
                  <c:v>5.3496160586131101</c:v>
                </c:pt>
                <c:pt idx="123">
                  <c:v>5.2475662899855706</c:v>
                </c:pt>
                <c:pt idx="124">
                  <c:v>5.2528318850353299</c:v>
                </c:pt>
                <c:pt idx="125">
                  <c:v>5.1769628266939298</c:v>
                </c:pt>
                <c:pt idx="126">
                  <c:v>5.2298752983467702</c:v>
                </c:pt>
                <c:pt idx="127">
                  <c:v>5.1276976094291298</c:v>
                </c:pt>
                <c:pt idx="128">
                  <c:v>5.0800866738583403</c:v>
                </c:pt>
                <c:pt idx="129">
                  <c:v>5.1037496377702301</c:v>
                </c:pt>
                <c:pt idx="130">
                  <c:v>4.8823726042224598</c:v>
                </c:pt>
                <c:pt idx="131">
                  <c:v>5.0478370209097099</c:v>
                </c:pt>
                <c:pt idx="132">
                  <c:v>5.1052081423133595</c:v>
                </c:pt>
                <c:pt idx="133">
                  <c:v>4.8946343173201701</c:v>
                </c:pt>
                <c:pt idx="134">
                  <c:v>4.9997685322812604</c:v>
                </c:pt>
                <c:pt idx="135">
                  <c:v>5.0432006980725097</c:v>
                </c:pt>
                <c:pt idx="136">
                  <c:v>4.8607570549152301</c:v>
                </c:pt>
                <c:pt idx="137">
                  <c:v>4.8563061529552698</c:v>
                </c:pt>
                <c:pt idx="138">
                  <c:v>4.7120496516118795</c:v>
                </c:pt>
                <c:pt idx="139">
                  <c:v>4.5996039063941501</c:v>
                </c:pt>
                <c:pt idx="140">
                  <c:v>4.4990012507422596</c:v>
                </c:pt>
                <c:pt idx="141">
                  <c:v>4.4028945879968102</c:v>
                </c:pt>
                <c:pt idx="142">
                  <c:v>4.2973502166221502</c:v>
                </c:pt>
                <c:pt idx="143">
                  <c:v>4.1538741777679595</c:v>
                </c:pt>
                <c:pt idx="144">
                  <c:v>4.11565856558608</c:v>
                </c:pt>
                <c:pt idx="145">
                  <c:v>4.0101355834835104</c:v>
                </c:pt>
                <c:pt idx="146">
                  <c:v>4.08652805552014</c:v>
                </c:pt>
                <c:pt idx="147">
                  <c:v>4.1371380644116194</c:v>
                </c:pt>
                <c:pt idx="148">
                  <c:v>4.16599383270571</c:v>
                </c:pt>
                <c:pt idx="149">
                  <c:v>4.2290458566330997</c:v>
                </c:pt>
                <c:pt idx="150">
                  <c:v>4.1281475696187302</c:v>
                </c:pt>
                <c:pt idx="151">
                  <c:v>4.2265707608917795</c:v>
                </c:pt>
                <c:pt idx="152">
                  <c:v>4.2221527498566003</c:v>
                </c:pt>
                <c:pt idx="153">
                  <c:v>4.1809833410657902</c:v>
                </c:pt>
                <c:pt idx="154">
                  <c:v>4.3383910208911001</c:v>
                </c:pt>
                <c:pt idx="155">
                  <c:v>4.1999707523339502</c:v>
                </c:pt>
                <c:pt idx="156">
                  <c:v>3.7293885334201402</c:v>
                </c:pt>
                <c:pt idx="157">
                  <c:v>3.5972089312737503</c:v>
                </c:pt>
                <c:pt idx="158">
                  <c:v>3.5231705463679797</c:v>
                </c:pt>
                <c:pt idx="159">
                  <c:v>3.49945950731122</c:v>
                </c:pt>
                <c:pt idx="160">
                  <c:v>3.7047159461889199</c:v>
                </c:pt>
                <c:pt idx="161">
                  <c:v>3.7865049308901</c:v>
                </c:pt>
                <c:pt idx="162">
                  <c:v>3.6401779713665801</c:v>
                </c:pt>
                <c:pt idx="163">
                  <c:v>3.7025843373024898</c:v>
                </c:pt>
                <c:pt idx="164">
                  <c:v>3.6911143310236199</c:v>
                </c:pt>
                <c:pt idx="165">
                  <c:v>3.7161898585733799</c:v>
                </c:pt>
                <c:pt idx="166">
                  <c:v>3.74496405700424</c:v>
                </c:pt>
                <c:pt idx="167">
                  <c:v>3.6104340979034104</c:v>
                </c:pt>
                <c:pt idx="168">
                  <c:v>3.7560611488681199</c:v>
                </c:pt>
                <c:pt idx="169">
                  <c:v>3.6692507160171703</c:v>
                </c:pt>
                <c:pt idx="170">
                  <c:v>3.7194209102280698</c:v>
                </c:pt>
                <c:pt idx="171">
                  <c:v>3.7825233699574698</c:v>
                </c:pt>
                <c:pt idx="172">
                  <c:v>3.92162137505521</c:v>
                </c:pt>
                <c:pt idx="173">
                  <c:v>3.8620625069751098</c:v>
                </c:pt>
                <c:pt idx="174">
                  <c:v>4.0084251240371298</c:v>
                </c:pt>
                <c:pt idx="175">
                  <c:v>4.0015758124466903</c:v>
                </c:pt>
                <c:pt idx="176">
                  <c:v>4.0199516668234905</c:v>
                </c:pt>
                <c:pt idx="177">
                  <c:v>4.1549558234286099</c:v>
                </c:pt>
                <c:pt idx="178">
                  <c:v>4.2606208336324798</c:v>
                </c:pt>
                <c:pt idx="179">
                  <c:v>4.0966691009068601</c:v>
                </c:pt>
                <c:pt idx="180">
                  <c:v>4.2801141640780997</c:v>
                </c:pt>
                <c:pt idx="181">
                  <c:v>4.2605523605334694</c:v>
                </c:pt>
                <c:pt idx="182">
                  <c:v>4.2655032764663003</c:v>
                </c:pt>
                <c:pt idx="183">
                  <c:v>4.5592637980822897</c:v>
                </c:pt>
                <c:pt idx="184">
                  <c:v>4.8147160715676103</c:v>
                </c:pt>
                <c:pt idx="185">
                  <c:v>4.8577796249472902</c:v>
                </c:pt>
                <c:pt idx="186">
                  <c:v>5.1110138803135001</c:v>
                </c:pt>
                <c:pt idx="187">
                  <c:v>5.1440050827938499</c:v>
                </c:pt>
                <c:pt idx="188">
                  <c:v>5.24477253507097</c:v>
                </c:pt>
                <c:pt idx="189">
                  <c:v>5.3755088601727996</c:v>
                </c:pt>
                <c:pt idx="190">
                  <c:v>5.4532603438314302</c:v>
                </c:pt>
                <c:pt idx="191">
                  <c:v>5.3783484196166897</c:v>
                </c:pt>
                <c:pt idx="192">
                  <c:v>5.59618441568702</c:v>
                </c:pt>
                <c:pt idx="193">
                  <c:v>5.5616144274865</c:v>
                </c:pt>
                <c:pt idx="194">
                  <c:v>5.55338249855276</c:v>
                </c:pt>
                <c:pt idx="195">
                  <c:v>5.6804125309092903</c:v>
                </c:pt>
                <c:pt idx="196">
                  <c:v>5.6499972333030097</c:v>
                </c:pt>
                <c:pt idx="197">
                  <c:v>5.7573444264016</c:v>
                </c:pt>
                <c:pt idx="198">
                  <c:v>5.8299541981457796</c:v>
                </c:pt>
                <c:pt idx="199">
                  <c:v>5.7205804341770801</c:v>
                </c:pt>
                <c:pt idx="200">
                  <c:v>5.8315873850372899</c:v>
                </c:pt>
                <c:pt idx="201">
                  <c:v>5.8334914786589502</c:v>
                </c:pt>
                <c:pt idx="202">
                  <c:v>5.7843436521429297</c:v>
                </c:pt>
                <c:pt idx="203">
                  <c:v>5.6853363958964707</c:v>
                </c:pt>
                <c:pt idx="204">
                  <c:v>5.8201492654628302</c:v>
                </c:pt>
                <c:pt idx="205">
                  <c:v>5.76211775636438</c:v>
                </c:pt>
                <c:pt idx="206">
                  <c:v>5.7673203796532295</c:v>
                </c:pt>
                <c:pt idx="207">
                  <c:v>5.92298970157987</c:v>
                </c:pt>
                <c:pt idx="208">
                  <c:v>5.9335703553956698</c:v>
                </c:pt>
                <c:pt idx="209">
                  <c:v>6.0394512161488203</c:v>
                </c:pt>
                <c:pt idx="210">
                  <c:v>5.9774846793767695</c:v>
                </c:pt>
                <c:pt idx="211">
                  <c:v>5.8767439480813604</c:v>
                </c:pt>
                <c:pt idx="212">
                  <c:v>6.0758724831474504</c:v>
                </c:pt>
                <c:pt idx="213">
                  <c:v>5.9857379776455701</c:v>
                </c:pt>
                <c:pt idx="214">
                  <c:v>6.08069435545272</c:v>
                </c:pt>
                <c:pt idx="215">
                  <c:v>5.9494519799870202</c:v>
                </c:pt>
                <c:pt idx="216">
                  <c:v>5.9016641941668206</c:v>
                </c:pt>
                <c:pt idx="217">
                  <c:v>5.9712452951298305</c:v>
                </c:pt>
                <c:pt idx="218">
                  <c:v>6.0697615145601205</c:v>
                </c:pt>
                <c:pt idx="219">
                  <c:v>6.08710058667178</c:v>
                </c:pt>
                <c:pt idx="220">
                  <c:v>6.09090440253956</c:v>
                </c:pt>
                <c:pt idx="221">
                  <c:v>6.0729381659937403</c:v>
                </c:pt>
                <c:pt idx="222">
                  <c:v>5.69678781204275</c:v>
                </c:pt>
                <c:pt idx="223">
                  <c:v>5.6950203202513805</c:v>
                </c:pt>
                <c:pt idx="224">
                  <c:v>6.04854339438561</c:v>
                </c:pt>
                <c:pt idx="225">
                  <c:v>5.9563956020241804</c:v>
                </c:pt>
                <c:pt idx="226">
                  <c:v>8.25392080254076</c:v>
                </c:pt>
                <c:pt idx="227">
                  <c:v>10.077942405755099</c:v>
                </c:pt>
                <c:pt idx="228">
                  <c:v>10.329898776152099</c:v>
                </c:pt>
                <c:pt idx="229">
                  <c:v>9.9948530398803506</c:v>
                </c:pt>
                <c:pt idx="230">
                  <c:v>9.7741619084584901</c:v>
                </c:pt>
                <c:pt idx="231">
                  <c:v>9.6042320394888403</c:v>
                </c:pt>
                <c:pt idx="232">
                  <c:v>9.0548647897789607</c:v>
                </c:pt>
                <c:pt idx="233">
                  <c:v>7.875335814236049</c:v>
                </c:pt>
                <c:pt idx="234">
                  <c:v>7.6908802523737707</c:v>
                </c:pt>
                <c:pt idx="235">
                  <c:v>7.4683584837470107</c:v>
                </c:pt>
                <c:pt idx="236">
                  <c:v>7.0520094069658796</c:v>
                </c:pt>
                <c:pt idx="237">
                  <c:v>6.89261663721578</c:v>
                </c:pt>
                <c:pt idx="238">
                  <c:v>6.7895765252698306</c:v>
                </c:pt>
                <c:pt idx="239">
                  <c:v>6.4613559954200799</c:v>
                </c:pt>
                <c:pt idx="240">
                  <c:v>6.4451147098453498</c:v>
                </c:pt>
                <c:pt idx="241">
                  <c:v>6.268113369331731</c:v>
                </c:pt>
                <c:pt idx="242">
                  <c:v>6.0628080360675494</c:v>
                </c:pt>
                <c:pt idx="243">
                  <c:v>5.9749588490401102</c:v>
                </c:pt>
                <c:pt idx="244">
                  <c:v>5.9517061212985407</c:v>
                </c:pt>
                <c:pt idx="245">
                  <c:v>5.4187371167804903</c:v>
                </c:pt>
                <c:pt idx="246">
                  <c:v>5.3666559752167897</c:v>
                </c:pt>
                <c:pt idx="247">
                  <c:v>5.2709161459882496</c:v>
                </c:pt>
                <c:pt idx="248">
                  <c:v>5.2200423689380502</c:v>
                </c:pt>
                <c:pt idx="249">
                  <c:v>5.2912562367259897</c:v>
                </c:pt>
                <c:pt idx="250">
                  <c:v>5.2860784730096899</c:v>
                </c:pt>
                <c:pt idx="251">
                  <c:v>5.0802599843944796</c:v>
                </c:pt>
                <c:pt idx="252">
                  <c:v>5.1433300725158499</c:v>
                </c:pt>
                <c:pt idx="253">
                  <c:v>5.24245956496258</c:v>
                </c:pt>
                <c:pt idx="254">
                  <c:v>5.2117853339804698</c:v>
                </c:pt>
                <c:pt idx="255">
                  <c:v>5.3767990696541004</c:v>
                </c:pt>
                <c:pt idx="256">
                  <c:v>5.4608707228933699</c:v>
                </c:pt>
                <c:pt idx="257">
                  <c:v>5.4662480263701303</c:v>
                </c:pt>
                <c:pt idx="258">
                  <c:v>5.6016894689222898</c:v>
                </c:pt>
                <c:pt idx="259">
                  <c:v>5.7407992388275497</c:v>
                </c:pt>
                <c:pt idx="260">
                  <c:v>5.8581366907142005</c:v>
                </c:pt>
                <c:pt idx="261">
                  <c:v>6.0158277460473695</c:v>
                </c:pt>
                <c:pt idx="262">
                  <c:v>6.15467938886946</c:v>
                </c:pt>
                <c:pt idx="263">
                  <c:v>6.2041273181546908</c:v>
                </c:pt>
                <c:pt idx="264">
                  <c:v>6.2824551971319798</c:v>
                </c:pt>
                <c:pt idx="265">
                  <c:v>6.3010083702199697</c:v>
                </c:pt>
                <c:pt idx="266">
                  <c:v>6.4561574303782496</c:v>
                </c:pt>
                <c:pt idx="267">
                  <c:v>6.63972478854578</c:v>
                </c:pt>
                <c:pt idx="268">
                  <c:v>6.6903615687446196</c:v>
                </c:pt>
                <c:pt idx="269">
                  <c:v>6.8095899504658091</c:v>
                </c:pt>
                <c:pt idx="270">
                  <c:v>6.8812870105603707</c:v>
                </c:pt>
                <c:pt idx="271">
                  <c:v>6.8628248334924109</c:v>
                </c:pt>
                <c:pt idx="272">
                  <c:v>6.9774554642732305</c:v>
                </c:pt>
                <c:pt idx="273">
                  <c:v>6.9765944643819102</c:v>
                </c:pt>
                <c:pt idx="274">
                  <c:v>7.0213759169209204</c:v>
                </c:pt>
                <c:pt idx="275">
                  <c:v>6.9201319291930599</c:v>
                </c:pt>
                <c:pt idx="276">
                  <c:v>6.8868174294016207</c:v>
                </c:pt>
                <c:pt idx="277">
                  <c:v>6.8212211028269607</c:v>
                </c:pt>
                <c:pt idx="278">
                  <c:v>6.8406966891482801</c:v>
                </c:pt>
                <c:pt idx="279">
                  <c:v>6.8352441839501399</c:v>
                </c:pt>
                <c:pt idx="280">
                  <c:v>6.7694915497260695</c:v>
                </c:pt>
                <c:pt idx="281">
                  <c:v>6.82242404038975</c:v>
                </c:pt>
                <c:pt idx="282">
                  <c:v>6.7397456894491299</c:v>
                </c:pt>
                <c:pt idx="283">
                  <c:v>6.7105649144042605</c:v>
                </c:pt>
                <c:pt idx="284">
                  <c:v>6.67506138732948</c:v>
                </c:pt>
                <c:pt idx="285">
                  <c:v>6.6054858095686297</c:v>
                </c:pt>
                <c:pt idx="286">
                  <c:v>6.6098983839340306</c:v>
                </c:pt>
                <c:pt idx="287">
                  <c:v>6.5693774055288507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4DA-43F8-8631-18DF8FE811C1}"/>
            </c:ext>
          </c:extLst>
        </c:ser>
        <c:ser>
          <c:idx val="13"/>
          <c:order val="5"/>
          <c:tx>
            <c:strRef>
              <c:f>'2.2'!$O$1</c:f>
              <c:strCache>
                <c:ptCount val="1"/>
                <c:pt idx="0">
                  <c:v>REF-R1</c:v>
                </c:pt>
              </c:strCache>
            </c:strRef>
          </c:tx>
          <c:spPr>
            <a:ln w="28575" cap="rnd" cmpd="sng" algn="ctr">
              <a:solidFill>
                <a:srgbClr val="E77A24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11"/>
              <c:layout>
                <c:manualLayout>
                  <c:x val="-1.8602517493302686E-16"/>
                  <c:y val="-2.29829845770988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4DA-43F8-8631-18DF8FE811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E77A24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'2.2'!$A$2:$A$313</c:f>
              <c:numCache>
                <c:formatCode>mmm\-yy</c:formatCode>
                <c:ptCount val="31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  <c:pt idx="273">
                  <c:v>45596</c:v>
                </c:pt>
                <c:pt idx="274">
                  <c:v>45626</c:v>
                </c:pt>
                <c:pt idx="275">
                  <c:v>45657</c:v>
                </c:pt>
                <c:pt idx="276">
                  <c:v>45688</c:v>
                </c:pt>
                <c:pt idx="277">
                  <c:v>45716</c:v>
                </c:pt>
                <c:pt idx="278">
                  <c:v>45747</c:v>
                </c:pt>
                <c:pt idx="279">
                  <c:v>45777</c:v>
                </c:pt>
                <c:pt idx="280">
                  <c:v>45808</c:v>
                </c:pt>
                <c:pt idx="281">
                  <c:v>45838</c:v>
                </c:pt>
                <c:pt idx="282">
                  <c:v>45869</c:v>
                </c:pt>
                <c:pt idx="283">
                  <c:v>45900</c:v>
                </c:pt>
                <c:pt idx="284">
                  <c:v>45930</c:v>
                </c:pt>
                <c:pt idx="285">
                  <c:v>45961</c:v>
                </c:pt>
                <c:pt idx="286">
                  <c:v>45991</c:v>
                </c:pt>
                <c:pt idx="287">
                  <c:v>46022</c:v>
                </c:pt>
                <c:pt idx="288">
                  <c:v>46053</c:v>
                </c:pt>
                <c:pt idx="289">
                  <c:v>46081</c:v>
                </c:pt>
                <c:pt idx="290">
                  <c:v>46112</c:v>
                </c:pt>
                <c:pt idx="291">
                  <c:v>46142</c:v>
                </c:pt>
                <c:pt idx="292">
                  <c:v>46173</c:v>
                </c:pt>
                <c:pt idx="293">
                  <c:v>46203</c:v>
                </c:pt>
                <c:pt idx="294">
                  <c:v>46234</c:v>
                </c:pt>
                <c:pt idx="295">
                  <c:v>46265</c:v>
                </c:pt>
                <c:pt idx="296">
                  <c:v>46295</c:v>
                </c:pt>
                <c:pt idx="297">
                  <c:v>46326</c:v>
                </c:pt>
                <c:pt idx="298">
                  <c:v>46356</c:v>
                </c:pt>
                <c:pt idx="299">
                  <c:v>46387</c:v>
                </c:pt>
                <c:pt idx="300">
                  <c:v>46418</c:v>
                </c:pt>
                <c:pt idx="301">
                  <c:v>46446</c:v>
                </c:pt>
                <c:pt idx="302">
                  <c:v>46477</c:v>
                </c:pt>
                <c:pt idx="303">
                  <c:v>46507</c:v>
                </c:pt>
                <c:pt idx="304">
                  <c:v>46538</c:v>
                </c:pt>
                <c:pt idx="305">
                  <c:v>46568</c:v>
                </c:pt>
                <c:pt idx="306">
                  <c:v>46599</c:v>
                </c:pt>
                <c:pt idx="307">
                  <c:v>46630</c:v>
                </c:pt>
                <c:pt idx="308">
                  <c:v>46660</c:v>
                </c:pt>
                <c:pt idx="309">
                  <c:v>46691</c:v>
                </c:pt>
                <c:pt idx="310">
                  <c:v>46721</c:v>
                </c:pt>
                <c:pt idx="311">
                  <c:v>46752</c:v>
                </c:pt>
              </c:numCache>
            </c:numRef>
          </c:cat>
          <c:val>
            <c:numRef>
              <c:f>'2.2'!$O$2:$O$313</c:f>
              <c:numCache>
                <c:formatCode>0.0</c:formatCode>
                <c:ptCount val="312"/>
                <c:pt idx="287">
                  <c:v>6.5693774055288507</c:v>
                </c:pt>
                <c:pt idx="288">
                  <c:v>6.5740786661951969</c:v>
                </c:pt>
                <c:pt idx="289">
                  <c:v>6.578779926861543</c:v>
                </c:pt>
                <c:pt idx="290">
                  <c:v>6.5834811875278909</c:v>
                </c:pt>
                <c:pt idx="291">
                  <c:v>6.5909245587936782</c:v>
                </c:pt>
                <c:pt idx="292">
                  <c:v>6.5983679300594646</c:v>
                </c:pt>
                <c:pt idx="293">
                  <c:v>6.6058113013252511</c:v>
                </c:pt>
                <c:pt idx="294">
                  <c:v>6.6885501273680745</c:v>
                </c:pt>
                <c:pt idx="295">
                  <c:v>6.771288953410898</c:v>
                </c:pt>
                <c:pt idx="296">
                  <c:v>6.8540277794537214</c:v>
                </c:pt>
                <c:pt idx="297">
                  <c:v>6.9923448720260382</c:v>
                </c:pt>
                <c:pt idx="298">
                  <c:v>7.1306619645983549</c:v>
                </c:pt>
                <c:pt idx="299">
                  <c:v>7.2689790571706716</c:v>
                </c:pt>
                <c:pt idx="300">
                  <c:v>7.4599276340060214</c:v>
                </c:pt>
                <c:pt idx="301">
                  <c:v>7.6508762108413713</c:v>
                </c:pt>
                <c:pt idx="302">
                  <c:v>7.8418247876767229</c:v>
                </c:pt>
                <c:pt idx="303">
                  <c:v>7.841824787676722</c:v>
                </c:pt>
                <c:pt idx="304">
                  <c:v>8.0353971931660162</c:v>
                </c:pt>
                <c:pt idx="305">
                  <c:v>8.42254200414461</c:v>
                </c:pt>
                <c:pt idx="306">
                  <c:v>8.594501822692429</c:v>
                </c:pt>
                <c:pt idx="307">
                  <c:v>8.7664616412402498</c:v>
                </c:pt>
                <c:pt idx="308">
                  <c:v>8.9384214597880707</c:v>
                </c:pt>
                <c:pt idx="309">
                  <c:v>9.0839407820784182</c:v>
                </c:pt>
                <c:pt idx="310">
                  <c:v>9.2294601043687674</c:v>
                </c:pt>
                <c:pt idx="311">
                  <c:v>9.3749794266591167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4DA-43F8-8631-18DF8FE811C1}"/>
            </c:ext>
          </c:extLst>
        </c:ser>
        <c:ser>
          <c:idx val="15"/>
          <c:order val="6"/>
          <c:tx>
            <c:v>Microcrédito</c:v>
          </c:tx>
          <c:spPr>
            <a:ln w="28575" cap="rnd" cmpd="sng" algn="ctr">
              <a:solidFill>
                <a:srgbClr val="693F2E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'2.2'!$A$2:$A$313</c:f>
              <c:numCache>
                <c:formatCode>mmm\-yy</c:formatCode>
                <c:ptCount val="31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  <c:pt idx="273">
                  <c:v>45596</c:v>
                </c:pt>
                <c:pt idx="274">
                  <c:v>45626</c:v>
                </c:pt>
                <c:pt idx="275">
                  <c:v>45657</c:v>
                </c:pt>
                <c:pt idx="276">
                  <c:v>45688</c:v>
                </c:pt>
                <c:pt idx="277">
                  <c:v>45716</c:v>
                </c:pt>
                <c:pt idx="278">
                  <c:v>45747</c:v>
                </c:pt>
                <c:pt idx="279">
                  <c:v>45777</c:v>
                </c:pt>
                <c:pt idx="280">
                  <c:v>45808</c:v>
                </c:pt>
                <c:pt idx="281">
                  <c:v>45838</c:v>
                </c:pt>
                <c:pt idx="282">
                  <c:v>45869</c:v>
                </c:pt>
                <c:pt idx="283">
                  <c:v>45900</c:v>
                </c:pt>
                <c:pt idx="284">
                  <c:v>45930</c:v>
                </c:pt>
                <c:pt idx="285">
                  <c:v>45961</c:v>
                </c:pt>
                <c:pt idx="286">
                  <c:v>45991</c:v>
                </c:pt>
                <c:pt idx="287">
                  <c:v>46022</c:v>
                </c:pt>
                <c:pt idx="288">
                  <c:v>46053</c:v>
                </c:pt>
                <c:pt idx="289">
                  <c:v>46081</c:v>
                </c:pt>
                <c:pt idx="290">
                  <c:v>46112</c:v>
                </c:pt>
                <c:pt idx="291">
                  <c:v>46142</c:v>
                </c:pt>
                <c:pt idx="292">
                  <c:v>46173</c:v>
                </c:pt>
                <c:pt idx="293">
                  <c:v>46203</c:v>
                </c:pt>
                <c:pt idx="294">
                  <c:v>46234</c:v>
                </c:pt>
                <c:pt idx="295">
                  <c:v>46265</c:v>
                </c:pt>
                <c:pt idx="296">
                  <c:v>46295</c:v>
                </c:pt>
                <c:pt idx="297">
                  <c:v>46326</c:v>
                </c:pt>
                <c:pt idx="298">
                  <c:v>46356</c:v>
                </c:pt>
                <c:pt idx="299">
                  <c:v>46387</c:v>
                </c:pt>
                <c:pt idx="300">
                  <c:v>46418</c:v>
                </c:pt>
                <c:pt idx="301">
                  <c:v>46446</c:v>
                </c:pt>
                <c:pt idx="302">
                  <c:v>46477</c:v>
                </c:pt>
                <c:pt idx="303">
                  <c:v>46507</c:v>
                </c:pt>
                <c:pt idx="304">
                  <c:v>46538</c:v>
                </c:pt>
                <c:pt idx="305">
                  <c:v>46568</c:v>
                </c:pt>
                <c:pt idx="306">
                  <c:v>46599</c:v>
                </c:pt>
                <c:pt idx="307">
                  <c:v>46630</c:v>
                </c:pt>
                <c:pt idx="308">
                  <c:v>46660</c:v>
                </c:pt>
                <c:pt idx="309">
                  <c:v>46691</c:v>
                </c:pt>
                <c:pt idx="310">
                  <c:v>46721</c:v>
                </c:pt>
                <c:pt idx="311">
                  <c:v>46752</c:v>
                </c:pt>
              </c:numCache>
            </c:numRef>
          </c:cat>
          <c:val>
            <c:numRef>
              <c:f>'2.2'!$Q$2:$Q$313</c:f>
              <c:numCache>
                <c:formatCode>0.0</c:formatCode>
                <c:ptCount val="312"/>
                <c:pt idx="0">
                  <c:v>8.2111798074526607</c:v>
                </c:pt>
                <c:pt idx="1">
                  <c:v>8.6783682519114009</c:v>
                </c:pt>
                <c:pt idx="2">
                  <c:v>8.5719824304176608</c:v>
                </c:pt>
                <c:pt idx="3">
                  <c:v>8.1863249512412803</c:v>
                </c:pt>
                <c:pt idx="4">
                  <c:v>8.2309069641437187</c:v>
                </c:pt>
                <c:pt idx="5">
                  <c:v>8.3771534503772802</c:v>
                </c:pt>
                <c:pt idx="6">
                  <c:v>8.8402447555960304</c:v>
                </c:pt>
                <c:pt idx="7">
                  <c:v>10.528624342291399</c:v>
                </c:pt>
                <c:pt idx="8">
                  <c:v>10.400590549131399</c:v>
                </c:pt>
                <c:pt idx="9">
                  <c:v>10.499943689991099</c:v>
                </c:pt>
                <c:pt idx="10">
                  <c:v>10.3255788828249</c:v>
                </c:pt>
                <c:pt idx="11">
                  <c:v>8.8747836720745497</c:v>
                </c:pt>
                <c:pt idx="12">
                  <c:v>8.8279857002699593</c:v>
                </c:pt>
                <c:pt idx="13">
                  <c:v>8.8658429068485702</c:v>
                </c:pt>
                <c:pt idx="14">
                  <c:v>8.3424429053765188</c:v>
                </c:pt>
                <c:pt idx="15">
                  <c:v>8.28084096717145</c:v>
                </c:pt>
                <c:pt idx="16">
                  <c:v>7.8985874576364603</c:v>
                </c:pt>
                <c:pt idx="17">
                  <c:v>7.8088967788086894</c:v>
                </c:pt>
                <c:pt idx="18">
                  <c:v>7.1942212505222898</c:v>
                </c:pt>
                <c:pt idx="19">
                  <c:v>7.1183477698288895</c:v>
                </c:pt>
                <c:pt idx="20">
                  <c:v>6.4631464078096501</c:v>
                </c:pt>
                <c:pt idx="21">
                  <c:v>6.4654114352018706</c:v>
                </c:pt>
                <c:pt idx="22">
                  <c:v>6.6420991994260392</c:v>
                </c:pt>
                <c:pt idx="23">
                  <c:v>6.3780222046206108</c:v>
                </c:pt>
                <c:pt idx="24">
                  <c:v>6.59372114254215</c:v>
                </c:pt>
                <c:pt idx="25">
                  <c:v>6.6024110377029199</c:v>
                </c:pt>
                <c:pt idx="26">
                  <c:v>7.0194682866158598</c:v>
                </c:pt>
                <c:pt idx="27">
                  <c:v>7.6022020273769195</c:v>
                </c:pt>
                <c:pt idx="28">
                  <c:v>7.9947679387011803</c:v>
                </c:pt>
                <c:pt idx="29">
                  <c:v>8.1264347321583585</c:v>
                </c:pt>
                <c:pt idx="30">
                  <c:v>7.5104553152366691</c:v>
                </c:pt>
                <c:pt idx="31">
                  <c:v>6.96292200317595</c:v>
                </c:pt>
                <c:pt idx="32">
                  <c:v>6.7741383739683805</c:v>
                </c:pt>
                <c:pt idx="33">
                  <c:v>6.7236577669725097</c:v>
                </c:pt>
                <c:pt idx="34">
                  <c:v>7.5575334126386009</c:v>
                </c:pt>
                <c:pt idx="35">
                  <c:v>6.8852487688272097</c:v>
                </c:pt>
                <c:pt idx="36">
                  <c:v>7.3611919774241699</c:v>
                </c:pt>
                <c:pt idx="37">
                  <c:v>7.1633459220170295</c:v>
                </c:pt>
                <c:pt idx="38">
                  <c:v>7.0595331769317902</c:v>
                </c:pt>
                <c:pt idx="39">
                  <c:v>6.7131437776609806</c:v>
                </c:pt>
                <c:pt idx="40">
                  <c:v>6.6008533422899003</c:v>
                </c:pt>
                <c:pt idx="41">
                  <c:v>6.2847640822205895</c:v>
                </c:pt>
                <c:pt idx="42">
                  <c:v>6.44860946508979</c:v>
                </c:pt>
                <c:pt idx="43">
                  <c:v>6.14387673694704</c:v>
                </c:pt>
                <c:pt idx="44">
                  <c:v>6.12462487786817</c:v>
                </c:pt>
                <c:pt idx="45">
                  <c:v>5.4887941576235901</c:v>
                </c:pt>
                <c:pt idx="46">
                  <c:v>5.07504151518068</c:v>
                </c:pt>
                <c:pt idx="47">
                  <c:v>6.1357744491822404</c:v>
                </c:pt>
                <c:pt idx="48">
                  <c:v>6.4202232168142901</c:v>
                </c:pt>
                <c:pt idx="49">
                  <c:v>6.03379416847417</c:v>
                </c:pt>
                <c:pt idx="50">
                  <c:v>6.2555848228379896</c:v>
                </c:pt>
                <c:pt idx="51">
                  <c:v>6.28117594775805</c:v>
                </c:pt>
                <c:pt idx="52">
                  <c:v>6.2418397268997898</c:v>
                </c:pt>
                <c:pt idx="53">
                  <c:v>6.1349522699474894</c:v>
                </c:pt>
                <c:pt idx="54">
                  <c:v>6.2426190625434099</c:v>
                </c:pt>
                <c:pt idx="55">
                  <c:v>6.0827140452662904</c:v>
                </c:pt>
                <c:pt idx="56">
                  <c:v>6.19112564900741</c:v>
                </c:pt>
                <c:pt idx="57">
                  <c:v>6.0933452518051601</c:v>
                </c:pt>
                <c:pt idx="58">
                  <c:v>6.08113708726433</c:v>
                </c:pt>
                <c:pt idx="59">
                  <c:v>6.2451821557239899</c:v>
                </c:pt>
                <c:pt idx="60">
                  <c:v>6.434665936834751</c:v>
                </c:pt>
                <c:pt idx="61">
                  <c:v>6.624460840938549</c:v>
                </c:pt>
                <c:pt idx="62">
                  <c:v>6.8563492768133392</c:v>
                </c:pt>
                <c:pt idx="63">
                  <c:v>6.8186953041073499</c:v>
                </c:pt>
                <c:pt idx="64">
                  <c:v>6.8353854517102697</c:v>
                </c:pt>
                <c:pt idx="65">
                  <c:v>7.0717883248988391</c:v>
                </c:pt>
                <c:pt idx="66">
                  <c:v>7.3511632408434791</c:v>
                </c:pt>
                <c:pt idx="67">
                  <c:v>7.2251801629079502</c:v>
                </c:pt>
                <c:pt idx="68">
                  <c:v>7.6965268391808204</c:v>
                </c:pt>
                <c:pt idx="69">
                  <c:v>7.6979618380021595</c:v>
                </c:pt>
                <c:pt idx="70">
                  <c:v>7.8378920003605401</c:v>
                </c:pt>
                <c:pt idx="71">
                  <c:v>7.6652139653355693</c:v>
                </c:pt>
                <c:pt idx="72">
                  <c:v>8.1021983447149601</c:v>
                </c:pt>
                <c:pt idx="73">
                  <c:v>8.1199044498087396</c:v>
                </c:pt>
                <c:pt idx="74">
                  <c:v>8.7532713884806608</c:v>
                </c:pt>
                <c:pt idx="75">
                  <c:v>8.81839830958641</c:v>
                </c:pt>
                <c:pt idx="76">
                  <c:v>8.7016122980923907</c:v>
                </c:pt>
                <c:pt idx="77">
                  <c:v>8.4655182779950788</c:v>
                </c:pt>
                <c:pt idx="78">
                  <c:v>8.0518987293234705</c:v>
                </c:pt>
                <c:pt idx="79">
                  <c:v>8.4237112883819609</c:v>
                </c:pt>
                <c:pt idx="80">
                  <c:v>8.5020893975915506</c:v>
                </c:pt>
                <c:pt idx="81">
                  <c:v>7.9951794227511002</c:v>
                </c:pt>
                <c:pt idx="82">
                  <c:v>8.1876254954955296</c:v>
                </c:pt>
                <c:pt idx="83">
                  <c:v>7.4515121312031098</c:v>
                </c:pt>
                <c:pt idx="84">
                  <c:v>7.9607145502588006</c:v>
                </c:pt>
                <c:pt idx="85">
                  <c:v>8.2573403215852395</c:v>
                </c:pt>
                <c:pt idx="86">
                  <c:v>8.1525750333747098</c:v>
                </c:pt>
                <c:pt idx="87">
                  <c:v>8.46695508675176</c:v>
                </c:pt>
                <c:pt idx="88">
                  <c:v>8.6930380647754699</c:v>
                </c:pt>
                <c:pt idx="89">
                  <c:v>8.6961102206959602</c:v>
                </c:pt>
                <c:pt idx="90">
                  <c:v>8.2759008864292998</c:v>
                </c:pt>
                <c:pt idx="91">
                  <c:v>8.5094384666912113</c:v>
                </c:pt>
                <c:pt idx="92">
                  <c:v>8.4040552916550304</c:v>
                </c:pt>
                <c:pt idx="93">
                  <c:v>8.402570082750211</c:v>
                </c:pt>
                <c:pt idx="94">
                  <c:v>7.8009773108072809</c:v>
                </c:pt>
                <c:pt idx="95">
                  <c:v>7.6872406175538099</c:v>
                </c:pt>
                <c:pt idx="96">
                  <c:v>8.1802701969349396</c:v>
                </c:pt>
                <c:pt idx="97">
                  <c:v>8.501087475992799</c:v>
                </c:pt>
                <c:pt idx="98">
                  <c:v>8.46160526468128</c:v>
                </c:pt>
                <c:pt idx="99">
                  <c:v>9.0876767160491703</c:v>
                </c:pt>
                <c:pt idx="100">
                  <c:v>8.9575801613306307</c:v>
                </c:pt>
                <c:pt idx="101">
                  <c:v>8.7327947517789806</c:v>
                </c:pt>
                <c:pt idx="102">
                  <c:v>8.6505919740246906</c:v>
                </c:pt>
                <c:pt idx="103">
                  <c:v>8.3658144693238992</c:v>
                </c:pt>
                <c:pt idx="104">
                  <c:v>8.1483039274665394</c:v>
                </c:pt>
                <c:pt idx="105">
                  <c:v>7.9432182580309689</c:v>
                </c:pt>
                <c:pt idx="106">
                  <c:v>7.776754922213799</c:v>
                </c:pt>
                <c:pt idx="107">
                  <c:v>7.2056865070214995</c:v>
                </c:pt>
                <c:pt idx="108">
                  <c:v>7.3344555230146895</c:v>
                </c:pt>
                <c:pt idx="109">
                  <c:v>7.2105981410178694</c:v>
                </c:pt>
                <c:pt idx="110">
                  <c:v>7.1862777285767994</c:v>
                </c:pt>
                <c:pt idx="111">
                  <c:v>7.4394070676273198</c:v>
                </c:pt>
                <c:pt idx="112">
                  <c:v>7.3587342273462903</c:v>
                </c:pt>
                <c:pt idx="113">
                  <c:v>7.4175942105925694</c:v>
                </c:pt>
                <c:pt idx="114">
                  <c:v>7.8566712987973801</c:v>
                </c:pt>
                <c:pt idx="115">
                  <c:v>7.6090635315364601</c:v>
                </c:pt>
                <c:pt idx="116">
                  <c:v>7.3088122866517793</c:v>
                </c:pt>
                <c:pt idx="117">
                  <c:v>7.2873055613228797</c:v>
                </c:pt>
                <c:pt idx="118">
                  <c:v>7.3348902338604898</c:v>
                </c:pt>
                <c:pt idx="119">
                  <c:v>6.9028287879228101</c:v>
                </c:pt>
                <c:pt idx="120">
                  <c:v>6.9815287469030398</c:v>
                </c:pt>
                <c:pt idx="121">
                  <c:v>7.1519254833771999</c:v>
                </c:pt>
                <c:pt idx="122">
                  <c:v>7.2184014451509899</c:v>
                </c:pt>
                <c:pt idx="123">
                  <c:v>6.6580850524415895</c:v>
                </c:pt>
                <c:pt idx="124">
                  <c:v>6.7263672496372395</c:v>
                </c:pt>
                <c:pt idx="125">
                  <c:v>7.0279008057375396</c:v>
                </c:pt>
                <c:pt idx="126">
                  <c:v>7.0798190481916405</c:v>
                </c:pt>
                <c:pt idx="127">
                  <c:v>7.1069055026297203</c:v>
                </c:pt>
                <c:pt idx="128">
                  <c:v>7.1886707752738799</c:v>
                </c:pt>
                <c:pt idx="129">
                  <c:v>7.4983240693101898</c:v>
                </c:pt>
                <c:pt idx="130">
                  <c:v>7.6281464993444095</c:v>
                </c:pt>
                <c:pt idx="131">
                  <c:v>7.8332845581821395</c:v>
                </c:pt>
                <c:pt idx="132">
                  <c:v>8.0475733089637203</c:v>
                </c:pt>
                <c:pt idx="133">
                  <c:v>8.1691410018893205</c:v>
                </c:pt>
                <c:pt idx="134">
                  <c:v>8.5172894597588602</c:v>
                </c:pt>
                <c:pt idx="135">
                  <c:v>8.5608557349816703</c:v>
                </c:pt>
                <c:pt idx="136">
                  <c:v>8.5480107200999704</c:v>
                </c:pt>
                <c:pt idx="137">
                  <c:v>9.3031286097529495</c:v>
                </c:pt>
                <c:pt idx="138">
                  <c:v>9.3297931393521196</c:v>
                </c:pt>
                <c:pt idx="139">
                  <c:v>9.6293482144888909</c:v>
                </c:pt>
                <c:pt idx="140">
                  <c:v>9.79917155139775</c:v>
                </c:pt>
                <c:pt idx="141">
                  <c:v>9.8049621992900509</c:v>
                </c:pt>
                <c:pt idx="142">
                  <c:v>9.7985221766851005</c:v>
                </c:pt>
                <c:pt idx="143">
                  <c:v>10.8035666545089</c:v>
                </c:pt>
                <c:pt idx="144">
                  <c:v>11.319448475567299</c:v>
                </c:pt>
                <c:pt idx="145">
                  <c:v>11.51336773393</c:v>
                </c:pt>
                <c:pt idx="146">
                  <c:v>11.3676594170194</c:v>
                </c:pt>
                <c:pt idx="147">
                  <c:v>11.408257090503101</c:v>
                </c:pt>
                <c:pt idx="148">
                  <c:v>11.415549225611</c:v>
                </c:pt>
                <c:pt idx="149">
                  <c:v>12.309582167543001</c:v>
                </c:pt>
                <c:pt idx="150">
                  <c:v>12.042027399709101</c:v>
                </c:pt>
                <c:pt idx="151">
                  <c:v>12.0538780798465</c:v>
                </c:pt>
                <c:pt idx="152">
                  <c:v>12.2302992054108</c:v>
                </c:pt>
                <c:pt idx="153">
                  <c:v>12.2371429001654</c:v>
                </c:pt>
                <c:pt idx="154">
                  <c:v>12.3389397042844</c:v>
                </c:pt>
                <c:pt idx="155">
                  <c:v>11.9397804505015</c:v>
                </c:pt>
                <c:pt idx="156">
                  <c:v>11.843112279182099</c:v>
                </c:pt>
                <c:pt idx="157">
                  <c:v>10.7426943889957</c:v>
                </c:pt>
                <c:pt idx="158">
                  <c:v>10.809100425102299</c:v>
                </c:pt>
                <c:pt idx="159">
                  <c:v>10.484713740390699</c:v>
                </c:pt>
                <c:pt idx="160">
                  <c:v>10.1746967304945</c:v>
                </c:pt>
                <c:pt idx="161">
                  <c:v>10.7063365496263</c:v>
                </c:pt>
                <c:pt idx="162">
                  <c:v>10.6691206006593</c:v>
                </c:pt>
                <c:pt idx="163">
                  <c:v>10.592682775804899</c:v>
                </c:pt>
                <c:pt idx="164">
                  <c:v>10.443789779515299</c:v>
                </c:pt>
                <c:pt idx="165">
                  <c:v>10.4038956096598</c:v>
                </c:pt>
                <c:pt idx="166">
                  <c:v>10.5101031602827</c:v>
                </c:pt>
                <c:pt idx="167">
                  <c:v>10.608892512377501</c:v>
                </c:pt>
                <c:pt idx="168">
                  <c:v>10.8307644617067</c:v>
                </c:pt>
                <c:pt idx="169">
                  <c:v>10.8063597575181</c:v>
                </c:pt>
                <c:pt idx="170">
                  <c:v>10.836268035857199</c:v>
                </c:pt>
                <c:pt idx="171">
                  <c:v>10.832929125675001</c:v>
                </c:pt>
                <c:pt idx="172">
                  <c:v>10.934294946514999</c:v>
                </c:pt>
                <c:pt idx="173">
                  <c:v>11.3657653480495</c:v>
                </c:pt>
                <c:pt idx="174">
                  <c:v>11.3547955800914</c:v>
                </c:pt>
                <c:pt idx="175">
                  <c:v>11.213645730223099</c:v>
                </c:pt>
                <c:pt idx="176">
                  <c:v>10.8734599119322</c:v>
                </c:pt>
                <c:pt idx="177">
                  <c:v>11.082293754998201</c:v>
                </c:pt>
                <c:pt idx="178">
                  <c:v>11.221897746636799</c:v>
                </c:pt>
                <c:pt idx="179">
                  <c:v>11.7647919206187</c:v>
                </c:pt>
                <c:pt idx="180">
                  <c:v>11.927458705724101</c:v>
                </c:pt>
                <c:pt idx="181">
                  <c:v>11.9574532775703</c:v>
                </c:pt>
                <c:pt idx="182">
                  <c:v>11.641959883858901</c:v>
                </c:pt>
                <c:pt idx="183">
                  <c:v>11.915086306439001</c:v>
                </c:pt>
                <c:pt idx="184">
                  <c:v>11.898594206195</c:v>
                </c:pt>
                <c:pt idx="185">
                  <c:v>12.037671801940499</c:v>
                </c:pt>
                <c:pt idx="186">
                  <c:v>11.8323297971573</c:v>
                </c:pt>
                <c:pt idx="187">
                  <c:v>11.707825434494699</c:v>
                </c:pt>
                <c:pt idx="188">
                  <c:v>11.635729533759601</c:v>
                </c:pt>
                <c:pt idx="189">
                  <c:v>11.4675243893524</c:v>
                </c:pt>
                <c:pt idx="190">
                  <c:v>11.5737563788991</c:v>
                </c:pt>
                <c:pt idx="191">
                  <c:v>12.134979537181801</c:v>
                </c:pt>
                <c:pt idx="192">
                  <c:v>12.3160647279612</c:v>
                </c:pt>
                <c:pt idx="193">
                  <c:v>12.3375744162231</c:v>
                </c:pt>
                <c:pt idx="194">
                  <c:v>12.179094561767</c:v>
                </c:pt>
                <c:pt idx="195">
                  <c:v>12.109084898877001</c:v>
                </c:pt>
                <c:pt idx="196">
                  <c:v>12.0358485648377</c:v>
                </c:pt>
                <c:pt idx="197">
                  <c:v>12.569415625352901</c:v>
                </c:pt>
                <c:pt idx="198">
                  <c:v>12.463818739762701</c:v>
                </c:pt>
                <c:pt idx="199">
                  <c:v>12.249587581394699</c:v>
                </c:pt>
                <c:pt idx="200">
                  <c:v>11.929145601015401</c:v>
                </c:pt>
                <c:pt idx="201">
                  <c:v>11.937344506866401</c:v>
                </c:pt>
                <c:pt idx="202">
                  <c:v>11.888493678878</c:v>
                </c:pt>
                <c:pt idx="203">
                  <c:v>12.0811368341953</c:v>
                </c:pt>
                <c:pt idx="204">
                  <c:v>12.1962702342</c:v>
                </c:pt>
                <c:pt idx="205">
                  <c:v>12.1788051172203</c:v>
                </c:pt>
                <c:pt idx="206">
                  <c:v>11.9157639612227</c:v>
                </c:pt>
                <c:pt idx="207">
                  <c:v>12.0716503560508</c:v>
                </c:pt>
                <c:pt idx="208">
                  <c:v>11.6585231762035</c:v>
                </c:pt>
                <c:pt idx="209">
                  <c:v>12.260659965357599</c:v>
                </c:pt>
                <c:pt idx="210">
                  <c:v>12.2339472841385</c:v>
                </c:pt>
                <c:pt idx="211">
                  <c:v>12.027933586494299</c:v>
                </c:pt>
                <c:pt idx="212">
                  <c:v>11.824016527866601</c:v>
                </c:pt>
                <c:pt idx="213">
                  <c:v>11.685005434016601</c:v>
                </c:pt>
                <c:pt idx="214">
                  <c:v>11.671292098828999</c:v>
                </c:pt>
                <c:pt idx="215">
                  <c:v>11.609185579057799</c:v>
                </c:pt>
                <c:pt idx="216">
                  <c:v>11.663932024489899</c:v>
                </c:pt>
                <c:pt idx="217">
                  <c:v>11.4154908618767</c:v>
                </c:pt>
                <c:pt idx="218">
                  <c:v>10.9036852317253</c:v>
                </c:pt>
                <c:pt idx="219">
                  <c:v>11.613799349639301</c:v>
                </c:pt>
                <c:pt idx="220">
                  <c:v>11.606900663855599</c:v>
                </c:pt>
                <c:pt idx="221">
                  <c:v>11.031397234368399</c:v>
                </c:pt>
                <c:pt idx="222">
                  <c:v>11.3075204235786</c:v>
                </c:pt>
                <c:pt idx="223">
                  <c:v>12.536193931855999</c:v>
                </c:pt>
                <c:pt idx="224">
                  <c:v>13.427844043840301</c:v>
                </c:pt>
                <c:pt idx="225">
                  <c:v>13.022583898506401</c:v>
                </c:pt>
                <c:pt idx="226">
                  <c:v>13.021683588457499</c:v>
                </c:pt>
                <c:pt idx="227">
                  <c:v>13.778049958055499</c:v>
                </c:pt>
                <c:pt idx="228">
                  <c:v>13.8833732678285</c:v>
                </c:pt>
                <c:pt idx="229">
                  <c:v>13.596830282206199</c:v>
                </c:pt>
                <c:pt idx="230">
                  <c:v>13.545842854705601</c:v>
                </c:pt>
                <c:pt idx="231">
                  <c:v>13.6581991449741</c:v>
                </c:pt>
                <c:pt idx="232">
                  <c:v>13.808535358423399</c:v>
                </c:pt>
                <c:pt idx="233">
                  <c:v>13.999738052796001</c:v>
                </c:pt>
                <c:pt idx="234">
                  <c:v>13.686109275108798</c:v>
                </c:pt>
                <c:pt idx="235">
                  <c:v>12.6158757081582</c:v>
                </c:pt>
                <c:pt idx="236">
                  <c:v>12.0333057581199</c:v>
                </c:pt>
                <c:pt idx="237">
                  <c:v>12.191622611442</c:v>
                </c:pt>
                <c:pt idx="238">
                  <c:v>11.712888685584399</c:v>
                </c:pt>
                <c:pt idx="239">
                  <c:v>11.538325775099501</c:v>
                </c:pt>
                <c:pt idx="240">
                  <c:v>11.9155158333927</c:v>
                </c:pt>
                <c:pt idx="241">
                  <c:v>11.660545092938101</c:v>
                </c:pt>
                <c:pt idx="242">
                  <c:v>11.021452047477499</c:v>
                </c:pt>
                <c:pt idx="243">
                  <c:v>10.7886896178423</c:v>
                </c:pt>
                <c:pt idx="244">
                  <c:v>10.5535181335266</c:v>
                </c:pt>
                <c:pt idx="245">
                  <c:v>10.411582394396799</c:v>
                </c:pt>
                <c:pt idx="246">
                  <c:v>10.224129302191001</c:v>
                </c:pt>
                <c:pt idx="247">
                  <c:v>9.6477633447899791</c:v>
                </c:pt>
                <c:pt idx="248">
                  <c:v>9.52087864675382</c:v>
                </c:pt>
                <c:pt idx="249">
                  <c:v>9.3769119856478991</c:v>
                </c:pt>
                <c:pt idx="250">
                  <c:v>9.3434688063071398</c:v>
                </c:pt>
                <c:pt idx="251">
                  <c:v>9.4653759366538992</c:v>
                </c:pt>
                <c:pt idx="252">
                  <c:v>9.9222359221750995</c:v>
                </c:pt>
                <c:pt idx="253">
                  <c:v>10.035873837120899</c:v>
                </c:pt>
                <c:pt idx="254">
                  <c:v>10.2035423207106</c:v>
                </c:pt>
                <c:pt idx="255">
                  <c:v>10.550010802801999</c:v>
                </c:pt>
                <c:pt idx="256">
                  <c:v>10.6594334855402</c:v>
                </c:pt>
                <c:pt idx="257">
                  <c:v>10.8819711922542</c:v>
                </c:pt>
                <c:pt idx="258">
                  <c:v>11.8256776620177</c:v>
                </c:pt>
                <c:pt idx="259">
                  <c:v>11.919154666093899</c:v>
                </c:pt>
                <c:pt idx="260">
                  <c:v>12.104801449562499</c:v>
                </c:pt>
                <c:pt idx="261">
                  <c:v>12.6031018021494</c:v>
                </c:pt>
                <c:pt idx="262">
                  <c:v>12.9443253415286</c:v>
                </c:pt>
                <c:pt idx="263">
                  <c:v>13.705678343089399</c:v>
                </c:pt>
                <c:pt idx="264">
                  <c:v>14.7040395454717</c:v>
                </c:pt>
                <c:pt idx="265">
                  <c:v>14.720312631051199</c:v>
                </c:pt>
                <c:pt idx="266">
                  <c:v>15.3709171640427</c:v>
                </c:pt>
                <c:pt idx="267">
                  <c:v>15.156898179477299</c:v>
                </c:pt>
                <c:pt idx="268">
                  <c:v>14.996173383108498</c:v>
                </c:pt>
                <c:pt idx="269">
                  <c:v>15.271312628058901</c:v>
                </c:pt>
                <c:pt idx="270">
                  <c:v>15.476258155453801</c:v>
                </c:pt>
                <c:pt idx="271">
                  <c:v>15.190673199174002</c:v>
                </c:pt>
                <c:pt idx="272">
                  <c:v>15.069220665057999</c:v>
                </c:pt>
                <c:pt idx="273">
                  <c:v>14.649368172813501</c:v>
                </c:pt>
                <c:pt idx="274">
                  <c:v>14.2498053156976</c:v>
                </c:pt>
                <c:pt idx="275">
                  <c:v>14.249977002772802</c:v>
                </c:pt>
                <c:pt idx="276">
                  <c:v>14.1084580462406</c:v>
                </c:pt>
                <c:pt idx="277">
                  <c:v>13.537079425571799</c:v>
                </c:pt>
                <c:pt idx="278">
                  <c:v>13.067896558869299</c:v>
                </c:pt>
                <c:pt idx="279">
                  <c:v>12.781097640092501</c:v>
                </c:pt>
                <c:pt idx="280">
                  <c:v>12.3649132586688</c:v>
                </c:pt>
                <c:pt idx="281">
                  <c:v>12.548469556337599</c:v>
                </c:pt>
                <c:pt idx="282">
                  <c:v>12.2527139740662</c:v>
                </c:pt>
                <c:pt idx="283">
                  <c:v>11.822019375091001</c:v>
                </c:pt>
                <c:pt idx="284">
                  <c:v>11.4346321702537</c:v>
                </c:pt>
                <c:pt idx="285">
                  <c:v>11.022865115608401</c:v>
                </c:pt>
                <c:pt idx="286">
                  <c:v>10.8718351002475</c:v>
                </c:pt>
                <c:pt idx="287">
                  <c:v>10.853766954455899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4DA-43F8-8631-18DF8FE811C1}"/>
            </c:ext>
          </c:extLst>
        </c:ser>
        <c:ser>
          <c:idx val="18"/>
          <c:order val="7"/>
          <c:tx>
            <c:strRef>
              <c:f>'2.2'!$T$1</c:f>
              <c:strCache>
                <c:ptCount val="1"/>
                <c:pt idx="0">
                  <c:v>REF-R1</c:v>
                </c:pt>
              </c:strCache>
            </c:strRef>
          </c:tx>
          <c:spPr>
            <a:ln w="28575" cap="rnd" cmpd="sng" algn="ctr">
              <a:solidFill>
                <a:srgbClr val="693F2E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11"/>
              <c:layout>
                <c:manualLayout>
                  <c:x val="0"/>
                  <c:y val="-4.268268564318360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693F2E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4DA-43F8-8631-18DF8FE811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rgbClr val="693F2E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'2.2'!$A$2:$A$313</c:f>
              <c:numCache>
                <c:formatCode>mmm\-yy</c:formatCode>
                <c:ptCount val="31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  <c:pt idx="273">
                  <c:v>45596</c:v>
                </c:pt>
                <c:pt idx="274">
                  <c:v>45626</c:v>
                </c:pt>
                <c:pt idx="275">
                  <c:v>45657</c:v>
                </c:pt>
                <c:pt idx="276">
                  <c:v>45688</c:v>
                </c:pt>
                <c:pt idx="277">
                  <c:v>45716</c:v>
                </c:pt>
                <c:pt idx="278">
                  <c:v>45747</c:v>
                </c:pt>
                <c:pt idx="279">
                  <c:v>45777</c:v>
                </c:pt>
                <c:pt idx="280">
                  <c:v>45808</c:v>
                </c:pt>
                <c:pt idx="281">
                  <c:v>45838</c:v>
                </c:pt>
                <c:pt idx="282">
                  <c:v>45869</c:v>
                </c:pt>
                <c:pt idx="283">
                  <c:v>45900</c:v>
                </c:pt>
                <c:pt idx="284">
                  <c:v>45930</c:v>
                </c:pt>
                <c:pt idx="285">
                  <c:v>45961</c:v>
                </c:pt>
                <c:pt idx="286">
                  <c:v>45991</c:v>
                </c:pt>
                <c:pt idx="287">
                  <c:v>46022</c:v>
                </c:pt>
                <c:pt idx="288">
                  <c:v>46053</c:v>
                </c:pt>
                <c:pt idx="289">
                  <c:v>46081</c:v>
                </c:pt>
                <c:pt idx="290">
                  <c:v>46112</c:v>
                </c:pt>
                <c:pt idx="291">
                  <c:v>46142</c:v>
                </c:pt>
                <c:pt idx="292">
                  <c:v>46173</c:v>
                </c:pt>
                <c:pt idx="293">
                  <c:v>46203</c:v>
                </c:pt>
                <c:pt idx="294">
                  <c:v>46234</c:v>
                </c:pt>
                <c:pt idx="295">
                  <c:v>46265</c:v>
                </c:pt>
                <c:pt idx="296">
                  <c:v>46295</c:v>
                </c:pt>
                <c:pt idx="297">
                  <c:v>46326</c:v>
                </c:pt>
                <c:pt idx="298">
                  <c:v>46356</c:v>
                </c:pt>
                <c:pt idx="299">
                  <c:v>46387</c:v>
                </c:pt>
                <c:pt idx="300">
                  <c:v>46418</c:v>
                </c:pt>
                <c:pt idx="301">
                  <c:v>46446</c:v>
                </c:pt>
                <c:pt idx="302">
                  <c:v>46477</c:v>
                </c:pt>
                <c:pt idx="303">
                  <c:v>46507</c:v>
                </c:pt>
                <c:pt idx="304">
                  <c:v>46538</c:v>
                </c:pt>
                <c:pt idx="305">
                  <c:v>46568</c:v>
                </c:pt>
                <c:pt idx="306">
                  <c:v>46599</c:v>
                </c:pt>
                <c:pt idx="307">
                  <c:v>46630</c:v>
                </c:pt>
                <c:pt idx="308">
                  <c:v>46660</c:v>
                </c:pt>
                <c:pt idx="309">
                  <c:v>46691</c:v>
                </c:pt>
                <c:pt idx="310">
                  <c:v>46721</c:v>
                </c:pt>
                <c:pt idx="311">
                  <c:v>46752</c:v>
                </c:pt>
              </c:numCache>
            </c:numRef>
          </c:cat>
          <c:val>
            <c:numRef>
              <c:f>'2.2'!$T$2:$T$313</c:f>
              <c:numCache>
                <c:formatCode>0.0</c:formatCode>
                <c:ptCount val="312"/>
                <c:pt idx="287">
                  <c:v>10.853766954455899</c:v>
                </c:pt>
                <c:pt idx="288">
                  <c:v>10.801755604447834</c:v>
                </c:pt>
                <c:pt idx="289">
                  <c:v>10.749744254439767</c:v>
                </c:pt>
                <c:pt idx="290">
                  <c:v>10.6977329044317</c:v>
                </c:pt>
                <c:pt idx="291">
                  <c:v>10.858972328085432</c:v>
                </c:pt>
                <c:pt idx="292">
                  <c:v>11.020211751739165</c:v>
                </c:pt>
                <c:pt idx="293">
                  <c:v>11.181451175392898</c:v>
                </c:pt>
                <c:pt idx="294">
                  <c:v>11.441669487141832</c:v>
                </c:pt>
                <c:pt idx="295">
                  <c:v>11.701887798890766</c:v>
                </c:pt>
                <c:pt idx="296">
                  <c:v>11.9621061106397</c:v>
                </c:pt>
                <c:pt idx="297">
                  <c:v>12.268232010156135</c:v>
                </c:pt>
                <c:pt idx="298">
                  <c:v>12.574357909672568</c:v>
                </c:pt>
                <c:pt idx="299">
                  <c:v>12.880483809189</c:v>
                </c:pt>
                <c:pt idx="300">
                  <c:v>13.277294949050765</c:v>
                </c:pt>
                <c:pt idx="301">
                  <c:v>13.674106088912531</c:v>
                </c:pt>
                <c:pt idx="302">
                  <c:v>14.070917228774297</c:v>
                </c:pt>
                <c:pt idx="303">
                  <c:v>14.48590141067133</c:v>
                </c:pt>
                <c:pt idx="304">
                  <c:v>14.900885592568363</c:v>
                </c:pt>
                <c:pt idx="305">
                  <c:v>15.315869774465396</c:v>
                </c:pt>
                <c:pt idx="306">
                  <c:v>15.315869774465396</c:v>
                </c:pt>
                <c:pt idx="307">
                  <c:v>15.706581204707129</c:v>
                </c:pt>
                <c:pt idx="308">
                  <c:v>16.488004065190594</c:v>
                </c:pt>
                <c:pt idx="309">
                  <c:v>16.488004065190594</c:v>
                </c:pt>
                <c:pt idx="310">
                  <c:v>16.792949015283163</c:v>
                </c:pt>
                <c:pt idx="311">
                  <c:v>17.402838915468298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4DA-43F8-8631-18DF8FE811C1}"/>
            </c:ext>
          </c:extLst>
        </c:ser>
        <c:ser>
          <c:idx val="1"/>
          <c:order val="8"/>
          <c:tx>
            <c:v>Total</c:v>
          </c:tx>
          <c:spPr>
            <a:ln w="28575" cap="rnd" cmpd="sng" algn="ctr">
              <a:solidFill>
                <a:srgbClr val="7F7F7F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'2.2'!$A$2:$A$313</c:f>
              <c:numCache>
                <c:formatCode>mmm\-yy</c:formatCode>
                <c:ptCount val="31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  <c:pt idx="273">
                  <c:v>45596</c:v>
                </c:pt>
                <c:pt idx="274">
                  <c:v>45626</c:v>
                </c:pt>
                <c:pt idx="275">
                  <c:v>45657</c:v>
                </c:pt>
                <c:pt idx="276">
                  <c:v>45688</c:v>
                </c:pt>
                <c:pt idx="277">
                  <c:v>45716</c:v>
                </c:pt>
                <c:pt idx="278">
                  <c:v>45747</c:v>
                </c:pt>
                <c:pt idx="279">
                  <c:v>45777</c:v>
                </c:pt>
                <c:pt idx="280">
                  <c:v>45808</c:v>
                </c:pt>
                <c:pt idx="281">
                  <c:v>45838</c:v>
                </c:pt>
                <c:pt idx="282">
                  <c:v>45869</c:v>
                </c:pt>
                <c:pt idx="283">
                  <c:v>45900</c:v>
                </c:pt>
                <c:pt idx="284">
                  <c:v>45930</c:v>
                </c:pt>
                <c:pt idx="285">
                  <c:v>45961</c:v>
                </c:pt>
                <c:pt idx="286">
                  <c:v>45991</c:v>
                </c:pt>
                <c:pt idx="287">
                  <c:v>46022</c:v>
                </c:pt>
                <c:pt idx="288">
                  <c:v>46053</c:v>
                </c:pt>
                <c:pt idx="289">
                  <c:v>46081</c:v>
                </c:pt>
                <c:pt idx="290">
                  <c:v>46112</c:v>
                </c:pt>
                <c:pt idx="291">
                  <c:v>46142</c:v>
                </c:pt>
                <c:pt idx="292">
                  <c:v>46173</c:v>
                </c:pt>
                <c:pt idx="293">
                  <c:v>46203</c:v>
                </c:pt>
                <c:pt idx="294">
                  <c:v>46234</c:v>
                </c:pt>
                <c:pt idx="295">
                  <c:v>46265</c:v>
                </c:pt>
                <c:pt idx="296">
                  <c:v>46295</c:v>
                </c:pt>
                <c:pt idx="297">
                  <c:v>46326</c:v>
                </c:pt>
                <c:pt idx="298">
                  <c:v>46356</c:v>
                </c:pt>
                <c:pt idx="299">
                  <c:v>46387</c:v>
                </c:pt>
                <c:pt idx="300">
                  <c:v>46418</c:v>
                </c:pt>
                <c:pt idx="301">
                  <c:v>46446</c:v>
                </c:pt>
                <c:pt idx="302">
                  <c:v>46477</c:v>
                </c:pt>
                <c:pt idx="303">
                  <c:v>46507</c:v>
                </c:pt>
                <c:pt idx="304">
                  <c:v>46538</c:v>
                </c:pt>
                <c:pt idx="305">
                  <c:v>46568</c:v>
                </c:pt>
                <c:pt idx="306">
                  <c:v>46599</c:v>
                </c:pt>
                <c:pt idx="307">
                  <c:v>46630</c:v>
                </c:pt>
                <c:pt idx="308">
                  <c:v>46660</c:v>
                </c:pt>
                <c:pt idx="309">
                  <c:v>46691</c:v>
                </c:pt>
                <c:pt idx="310">
                  <c:v>46721</c:v>
                </c:pt>
                <c:pt idx="311">
                  <c:v>46752</c:v>
                </c:pt>
              </c:numCache>
            </c:numRef>
          </c:cat>
          <c:val>
            <c:numRef>
              <c:f>'2.2'!$V$2:$V$313</c:f>
              <c:numCache>
                <c:formatCode>0.00</c:formatCode>
                <c:ptCount val="312"/>
                <c:pt idx="0">
                  <c:v>25.463566531367359</c:v>
                </c:pt>
                <c:pt idx="1">
                  <c:v>25.703165082690905</c:v>
                </c:pt>
                <c:pt idx="2">
                  <c:v>26.207534490735192</c:v>
                </c:pt>
                <c:pt idx="3">
                  <c:v>25.967020893470664</c:v>
                </c:pt>
                <c:pt idx="4">
                  <c:v>25.413008057536025</c:v>
                </c:pt>
                <c:pt idx="5">
                  <c:v>24.51364853729633</c:v>
                </c:pt>
                <c:pt idx="6">
                  <c:v>24.081181326934072</c:v>
                </c:pt>
                <c:pt idx="7">
                  <c:v>23.724645709475638</c:v>
                </c:pt>
                <c:pt idx="8">
                  <c:v>22.221537170677955</c:v>
                </c:pt>
                <c:pt idx="9">
                  <c:v>22.223424839699288</c:v>
                </c:pt>
                <c:pt idx="10">
                  <c:v>21.997103379189813</c:v>
                </c:pt>
                <c:pt idx="11">
                  <c:v>21.304589030173972</c:v>
                </c:pt>
                <c:pt idx="12">
                  <c:v>21.322954623658259</c:v>
                </c:pt>
                <c:pt idx="13">
                  <c:v>20.643882334991911</c:v>
                </c:pt>
                <c:pt idx="14">
                  <c:v>20.464957830751136</c:v>
                </c:pt>
                <c:pt idx="15">
                  <c:v>19.78126586667657</c:v>
                </c:pt>
                <c:pt idx="16">
                  <c:v>19.406894178305773</c:v>
                </c:pt>
                <c:pt idx="17">
                  <c:v>19.151310782121833</c:v>
                </c:pt>
                <c:pt idx="18">
                  <c:v>18.286638003032728</c:v>
                </c:pt>
                <c:pt idx="19">
                  <c:v>18.333387710046303</c:v>
                </c:pt>
                <c:pt idx="20">
                  <c:v>17.812632936097035</c:v>
                </c:pt>
                <c:pt idx="21">
                  <c:v>17.294284765879631</c:v>
                </c:pt>
                <c:pt idx="22">
                  <c:v>17.380471618305844</c:v>
                </c:pt>
                <c:pt idx="23">
                  <c:v>16.47457222380698</c:v>
                </c:pt>
                <c:pt idx="24">
                  <c:v>16.004164351069537</c:v>
                </c:pt>
                <c:pt idx="25">
                  <c:v>15.684895396437911</c:v>
                </c:pt>
                <c:pt idx="26">
                  <c:v>15.476142672240279</c:v>
                </c:pt>
                <c:pt idx="27">
                  <c:v>15.306499531334214</c:v>
                </c:pt>
                <c:pt idx="28">
                  <c:v>15.165987838599266</c:v>
                </c:pt>
                <c:pt idx="29">
                  <c:v>13.8768647407296</c:v>
                </c:pt>
                <c:pt idx="30">
                  <c:v>13.41568525413979</c:v>
                </c:pt>
                <c:pt idx="31">
                  <c:v>12.655690508124188</c:v>
                </c:pt>
                <c:pt idx="32">
                  <c:v>11.860660187747989</c:v>
                </c:pt>
                <c:pt idx="33">
                  <c:v>11.514846438371118</c:v>
                </c:pt>
                <c:pt idx="34">
                  <c:v>11.002996894594794</c:v>
                </c:pt>
                <c:pt idx="35">
                  <c:v>9.8273849076951993</c:v>
                </c:pt>
                <c:pt idx="36">
                  <c:v>10.065222229569896</c:v>
                </c:pt>
                <c:pt idx="37">
                  <c:v>9.960872559403116</c:v>
                </c:pt>
                <c:pt idx="38">
                  <c:v>9.8644984070687229</c:v>
                </c:pt>
                <c:pt idx="39">
                  <c:v>9.6788860388386198</c:v>
                </c:pt>
                <c:pt idx="40">
                  <c:v>9.8090030090872151</c:v>
                </c:pt>
                <c:pt idx="41">
                  <c:v>9.4531067054037052</c:v>
                </c:pt>
                <c:pt idx="42">
                  <c:v>9.773902641436127</c:v>
                </c:pt>
                <c:pt idx="43">
                  <c:v>9.224724108284688</c:v>
                </c:pt>
                <c:pt idx="44">
                  <c:v>8.6355242034144375</c:v>
                </c:pt>
                <c:pt idx="45">
                  <c:v>8.6858470313272829</c:v>
                </c:pt>
                <c:pt idx="46">
                  <c:v>8.7373319080508125</c:v>
                </c:pt>
                <c:pt idx="47">
                  <c:v>8.0716524801923555</c:v>
                </c:pt>
                <c:pt idx="48">
                  <c:v>8.3353120251170907</c:v>
                </c:pt>
                <c:pt idx="49">
                  <c:v>8.0109686952895469</c:v>
                </c:pt>
                <c:pt idx="50">
                  <c:v>7.93147442098818</c:v>
                </c:pt>
                <c:pt idx="51">
                  <c:v>7.9415984175715453</c:v>
                </c:pt>
                <c:pt idx="52">
                  <c:v>7.6900521851189163</c:v>
                </c:pt>
                <c:pt idx="53">
                  <c:v>7.298825631917401</c:v>
                </c:pt>
                <c:pt idx="54">
                  <c:v>7.2629696637923997</c:v>
                </c:pt>
                <c:pt idx="55">
                  <c:v>6.8018230056327127</c:v>
                </c:pt>
                <c:pt idx="56">
                  <c:v>6.5941876314241616</c:v>
                </c:pt>
                <c:pt idx="57">
                  <c:v>6.6242556312182854</c:v>
                </c:pt>
                <c:pt idx="58">
                  <c:v>6.2691387481011791</c:v>
                </c:pt>
                <c:pt idx="59">
                  <c:v>6.3751410516758353</c:v>
                </c:pt>
                <c:pt idx="60">
                  <c:v>6.3362437840621855</c:v>
                </c:pt>
                <c:pt idx="61">
                  <c:v>6.3830397143041813</c:v>
                </c:pt>
                <c:pt idx="62">
                  <c:v>6.5495926286625084</c:v>
                </c:pt>
                <c:pt idx="63">
                  <c:v>6.5191873312390376</c:v>
                </c:pt>
                <c:pt idx="64">
                  <c:v>6.2765224190924078</c:v>
                </c:pt>
                <c:pt idx="65">
                  <c:v>6.8373230260521831</c:v>
                </c:pt>
                <c:pt idx="66">
                  <c:v>6.4112179179859616</c:v>
                </c:pt>
                <c:pt idx="67">
                  <c:v>6.4485211767935464</c:v>
                </c:pt>
                <c:pt idx="68">
                  <c:v>6.3738117650903936</c:v>
                </c:pt>
                <c:pt idx="69">
                  <c:v>6.5872297629946104</c:v>
                </c:pt>
                <c:pt idx="70">
                  <c:v>6.5283809582580705</c:v>
                </c:pt>
                <c:pt idx="71">
                  <c:v>6.6279056087722195</c:v>
                </c:pt>
                <c:pt idx="72">
                  <c:v>6.8836234217583252</c:v>
                </c:pt>
                <c:pt idx="73">
                  <c:v>7.0014764860783494</c:v>
                </c:pt>
                <c:pt idx="74">
                  <c:v>7.1457620460214812</c:v>
                </c:pt>
                <c:pt idx="75">
                  <c:v>7.1277104804725671</c:v>
                </c:pt>
                <c:pt idx="76">
                  <c:v>7.3667106647697063</c:v>
                </c:pt>
                <c:pt idx="77">
                  <c:v>7.4391026466568562</c:v>
                </c:pt>
                <c:pt idx="78">
                  <c:v>8.3357727707491414</c:v>
                </c:pt>
                <c:pt idx="79">
                  <c:v>8.6847317655524705</c:v>
                </c:pt>
                <c:pt idx="80">
                  <c:v>8.5040616142051597</c:v>
                </c:pt>
                <c:pt idx="81">
                  <c:v>8.6645847246032144</c:v>
                </c:pt>
                <c:pt idx="82">
                  <c:v>9.1693453363316326</c:v>
                </c:pt>
                <c:pt idx="83">
                  <c:v>8.8950899001130264</c:v>
                </c:pt>
                <c:pt idx="84">
                  <c:v>9.1533156233568729</c:v>
                </c:pt>
                <c:pt idx="85">
                  <c:v>9.325117435784442</c:v>
                </c:pt>
                <c:pt idx="86">
                  <c:v>9.5590048679082447</c:v>
                </c:pt>
                <c:pt idx="87">
                  <c:v>9.6987101071629933</c:v>
                </c:pt>
                <c:pt idx="88">
                  <c:v>9.9209793416048413</c:v>
                </c:pt>
                <c:pt idx="89">
                  <c:v>9.6765572167412035</c:v>
                </c:pt>
                <c:pt idx="90">
                  <c:v>9.5101341515467137</c:v>
                </c:pt>
                <c:pt idx="91">
                  <c:v>9.6776807688895037</c:v>
                </c:pt>
                <c:pt idx="92">
                  <c:v>9.5202993490320367</c:v>
                </c:pt>
                <c:pt idx="93">
                  <c:v>9.5360167562003095</c:v>
                </c:pt>
                <c:pt idx="94">
                  <c:v>9.6112619465875149</c:v>
                </c:pt>
                <c:pt idx="95">
                  <c:v>9.6920731855333973</c:v>
                </c:pt>
                <c:pt idx="96">
                  <c:v>9.8470376841910667</c:v>
                </c:pt>
                <c:pt idx="97">
                  <c:v>9.8462479087636225</c:v>
                </c:pt>
                <c:pt idx="98">
                  <c:v>9.9191455823069568</c:v>
                </c:pt>
                <c:pt idx="99">
                  <c:v>9.5255340172900702</c:v>
                </c:pt>
                <c:pt idx="100">
                  <c:v>9.4314700429106217</c:v>
                </c:pt>
                <c:pt idx="101">
                  <c:v>9.3000428397720025</c:v>
                </c:pt>
                <c:pt idx="102">
                  <c:v>9.125165402294531</c:v>
                </c:pt>
                <c:pt idx="103">
                  <c:v>8.7135321649935129</c:v>
                </c:pt>
                <c:pt idx="104">
                  <c:v>8.0996371983143636</c:v>
                </c:pt>
                <c:pt idx="105">
                  <c:v>8.0475254645988201</c:v>
                </c:pt>
                <c:pt idx="106">
                  <c:v>7.7082961981466278</c:v>
                </c:pt>
                <c:pt idx="107">
                  <c:v>7.7567511275600349</c:v>
                </c:pt>
                <c:pt idx="108">
                  <c:v>7.8149066391459074</c:v>
                </c:pt>
                <c:pt idx="109">
                  <c:v>7.8007474925872584</c:v>
                </c:pt>
                <c:pt idx="110">
                  <c:v>7.5715884297933593</c:v>
                </c:pt>
                <c:pt idx="111">
                  <c:v>7.3885256163242072</c:v>
                </c:pt>
                <c:pt idx="112">
                  <c:v>7.3291519268601046</c:v>
                </c:pt>
                <c:pt idx="113">
                  <c:v>7.2809174413331137</c:v>
                </c:pt>
                <c:pt idx="114">
                  <c:v>7.2337195606121725</c:v>
                </c:pt>
                <c:pt idx="115">
                  <c:v>7.0809368001060937</c:v>
                </c:pt>
                <c:pt idx="116">
                  <c:v>6.9257816947421853</c:v>
                </c:pt>
                <c:pt idx="117">
                  <c:v>6.8393592919456863</c:v>
                </c:pt>
                <c:pt idx="118">
                  <c:v>6.8723372553211215</c:v>
                </c:pt>
                <c:pt idx="119">
                  <c:v>6.7185832773677667</c:v>
                </c:pt>
                <c:pt idx="120">
                  <c:v>6.8132305653785306</c:v>
                </c:pt>
                <c:pt idx="121">
                  <c:v>6.7956211577264183</c:v>
                </c:pt>
                <c:pt idx="122">
                  <c:v>7.0139040218826096</c:v>
                </c:pt>
                <c:pt idx="123">
                  <c:v>6.8398201131874696</c:v>
                </c:pt>
                <c:pt idx="124">
                  <c:v>6.7656091788871029</c:v>
                </c:pt>
                <c:pt idx="125">
                  <c:v>6.932315312323734</c:v>
                </c:pt>
                <c:pt idx="126">
                  <c:v>6.8232033310291307</c:v>
                </c:pt>
                <c:pt idx="127">
                  <c:v>6.8266820076917574</c:v>
                </c:pt>
                <c:pt idx="128">
                  <c:v>6.5796507930055013</c:v>
                </c:pt>
                <c:pt idx="129">
                  <c:v>6.5969707370802908</c:v>
                </c:pt>
                <c:pt idx="130">
                  <c:v>6.4475195288347651</c:v>
                </c:pt>
                <c:pt idx="131">
                  <c:v>6.5598193790941881</c:v>
                </c:pt>
                <c:pt idx="132">
                  <c:v>6.7521049612386514</c:v>
                </c:pt>
                <c:pt idx="133">
                  <c:v>6.8698650182881504</c:v>
                </c:pt>
                <c:pt idx="134">
                  <c:v>6.9036031950729821</c:v>
                </c:pt>
                <c:pt idx="135">
                  <c:v>6.7799399719779618</c:v>
                </c:pt>
                <c:pt idx="136">
                  <c:v>6.7195440721166042</c:v>
                </c:pt>
                <c:pt idx="137">
                  <c:v>6.8958760004447495</c:v>
                </c:pt>
                <c:pt idx="138">
                  <c:v>6.7613472619501662</c:v>
                </c:pt>
                <c:pt idx="139">
                  <c:v>6.8053590067105567</c:v>
                </c:pt>
                <c:pt idx="140">
                  <c:v>6.7194939452356799</c:v>
                </c:pt>
                <c:pt idx="141">
                  <c:v>6.6633022966352318</c:v>
                </c:pt>
                <c:pt idx="142">
                  <c:v>6.6429676246097493</c:v>
                </c:pt>
                <c:pt idx="143">
                  <c:v>6.5856828716632814</c:v>
                </c:pt>
                <c:pt idx="144">
                  <c:v>6.5937451035806536</c:v>
                </c:pt>
                <c:pt idx="145">
                  <c:v>6.4859361136508173</c:v>
                </c:pt>
                <c:pt idx="146">
                  <c:v>6.6214651096033288</c:v>
                </c:pt>
                <c:pt idx="147">
                  <c:v>6.5132601541180293</c:v>
                </c:pt>
                <c:pt idx="148">
                  <c:v>6.5058566384188472</c:v>
                </c:pt>
                <c:pt idx="149">
                  <c:v>6.6657368312761536</c:v>
                </c:pt>
                <c:pt idx="150">
                  <c:v>6.5819682939681936</c:v>
                </c:pt>
                <c:pt idx="151">
                  <c:v>6.6673060219696838</c:v>
                </c:pt>
                <c:pt idx="152">
                  <c:v>6.6462046673590445</c:v>
                </c:pt>
                <c:pt idx="153">
                  <c:v>6.5740110524801905</c:v>
                </c:pt>
                <c:pt idx="154">
                  <c:v>6.5243493057133231</c:v>
                </c:pt>
                <c:pt idx="155">
                  <c:v>6.5847115209949525</c:v>
                </c:pt>
                <c:pt idx="156">
                  <c:v>6.6206207502071432</c:v>
                </c:pt>
                <c:pt idx="157">
                  <c:v>6.5578734754184422</c:v>
                </c:pt>
                <c:pt idx="158">
                  <c:v>6.4751650696178427</c:v>
                </c:pt>
                <c:pt idx="159">
                  <c:v>6.5193430597600628</c:v>
                </c:pt>
                <c:pt idx="160">
                  <c:v>6.4792672547702157</c:v>
                </c:pt>
                <c:pt idx="161">
                  <c:v>6.7096175546889816</c:v>
                </c:pt>
                <c:pt idx="162">
                  <c:v>6.5224504735928228</c:v>
                </c:pt>
                <c:pt idx="163">
                  <c:v>6.4384389619325866</c:v>
                </c:pt>
                <c:pt idx="164">
                  <c:v>6.4747458976876935</c:v>
                </c:pt>
                <c:pt idx="165">
                  <c:v>6.5699301994564694</c:v>
                </c:pt>
                <c:pt idx="166">
                  <c:v>6.5018634209553214</c:v>
                </c:pt>
                <c:pt idx="167">
                  <c:v>6.6451001491349633</c:v>
                </c:pt>
                <c:pt idx="168">
                  <c:v>6.7363315911311092</c:v>
                </c:pt>
                <c:pt idx="169">
                  <c:v>6.7460570351631759</c:v>
                </c:pt>
                <c:pt idx="170">
                  <c:v>6.8914682843779902</c:v>
                </c:pt>
                <c:pt idx="171">
                  <c:v>6.9142323416700622</c:v>
                </c:pt>
                <c:pt idx="172">
                  <c:v>7.0918123477350967</c:v>
                </c:pt>
                <c:pt idx="173">
                  <c:v>7.2166606301959746</c:v>
                </c:pt>
                <c:pt idx="174">
                  <c:v>7.3649912222446199</c:v>
                </c:pt>
                <c:pt idx="175">
                  <c:v>7.3856031906820041</c:v>
                </c:pt>
                <c:pt idx="176">
                  <c:v>7.308196603644566</c:v>
                </c:pt>
                <c:pt idx="177">
                  <c:v>7.4797627135251368</c:v>
                </c:pt>
                <c:pt idx="178">
                  <c:v>7.9459489792987723</c:v>
                </c:pt>
                <c:pt idx="179">
                  <c:v>7.9153104702503185</c:v>
                </c:pt>
                <c:pt idx="180">
                  <c:v>8.7168952832956279</c:v>
                </c:pt>
                <c:pt idx="181">
                  <c:v>8.8775893906390344</c:v>
                </c:pt>
                <c:pt idx="182">
                  <c:v>8.9704385001690223</c:v>
                </c:pt>
                <c:pt idx="183">
                  <c:v>9.1295724045981554</c:v>
                </c:pt>
                <c:pt idx="184">
                  <c:v>9.3264226174921969</c:v>
                </c:pt>
                <c:pt idx="185">
                  <c:v>9.475063705671996</c:v>
                </c:pt>
                <c:pt idx="186">
                  <c:v>9.6097283557938287</c:v>
                </c:pt>
                <c:pt idx="187">
                  <c:v>9.68419522696718</c:v>
                </c:pt>
                <c:pt idx="188">
                  <c:v>9.6579677446219652</c:v>
                </c:pt>
                <c:pt idx="189">
                  <c:v>9.6913243426901658</c:v>
                </c:pt>
                <c:pt idx="190">
                  <c:v>9.9342408537061644</c:v>
                </c:pt>
                <c:pt idx="191">
                  <c:v>9.9405994462650344</c:v>
                </c:pt>
                <c:pt idx="192">
                  <c:v>10.287486686170048</c:v>
                </c:pt>
                <c:pt idx="193">
                  <c:v>10.176791021930381</c:v>
                </c:pt>
                <c:pt idx="194">
                  <c:v>10.299165261713036</c:v>
                </c:pt>
                <c:pt idx="195">
                  <c:v>10.276174778262464</c:v>
                </c:pt>
                <c:pt idx="196">
                  <c:v>10.271010715899095</c:v>
                </c:pt>
                <c:pt idx="197">
                  <c:v>10.401662931399159</c:v>
                </c:pt>
                <c:pt idx="198">
                  <c:v>10.396570077784119</c:v>
                </c:pt>
                <c:pt idx="199">
                  <c:v>10.427923722802596</c:v>
                </c:pt>
                <c:pt idx="200">
                  <c:v>10.294091715068637</c:v>
                </c:pt>
                <c:pt idx="201">
                  <c:v>10.270101249553024</c:v>
                </c:pt>
                <c:pt idx="202">
                  <c:v>10.108738973094407</c:v>
                </c:pt>
                <c:pt idx="203">
                  <c:v>9.9855526899706444</c:v>
                </c:pt>
                <c:pt idx="204">
                  <c:v>10.001948079201149</c:v>
                </c:pt>
                <c:pt idx="205">
                  <c:v>9.9708259620422979</c:v>
                </c:pt>
                <c:pt idx="206">
                  <c:v>9.8633162681094486</c:v>
                </c:pt>
                <c:pt idx="207">
                  <c:v>9.851669553919546</c:v>
                </c:pt>
                <c:pt idx="208">
                  <c:v>9.6196789788436785</c:v>
                </c:pt>
                <c:pt idx="209">
                  <c:v>9.7554769274137954</c:v>
                </c:pt>
                <c:pt idx="210">
                  <c:v>9.776361514098534</c:v>
                </c:pt>
                <c:pt idx="211">
                  <c:v>9.6201755742114514</c:v>
                </c:pt>
                <c:pt idx="212">
                  <c:v>9.5537761354436928</c:v>
                </c:pt>
                <c:pt idx="213">
                  <c:v>9.5292391725604801</c:v>
                </c:pt>
                <c:pt idx="214">
                  <c:v>9.5568244331055716</c:v>
                </c:pt>
                <c:pt idx="215">
                  <c:v>9.1648303063186773</c:v>
                </c:pt>
                <c:pt idx="216">
                  <c:v>9.2733506962478955</c:v>
                </c:pt>
                <c:pt idx="217">
                  <c:v>9.2394049667367035</c:v>
                </c:pt>
                <c:pt idx="218">
                  <c:v>9.1208068316656608</c:v>
                </c:pt>
                <c:pt idx="219">
                  <c:v>9.3788295100556986</c:v>
                </c:pt>
                <c:pt idx="220">
                  <c:v>8.9692492151357079</c:v>
                </c:pt>
                <c:pt idx="221">
                  <c:v>8.8479633344442856</c:v>
                </c:pt>
                <c:pt idx="222">
                  <c:v>8.598747172628169</c:v>
                </c:pt>
                <c:pt idx="223">
                  <c:v>9.1454019527872887</c:v>
                </c:pt>
                <c:pt idx="224">
                  <c:v>9.4522428534587846</c:v>
                </c:pt>
                <c:pt idx="225">
                  <c:v>10.009067899163551</c:v>
                </c:pt>
                <c:pt idx="226">
                  <c:v>10.726599307543875</c:v>
                </c:pt>
                <c:pt idx="227">
                  <c:v>12.272241072025652</c:v>
                </c:pt>
                <c:pt idx="228">
                  <c:v>12.378858220860675</c:v>
                </c:pt>
                <c:pt idx="229">
                  <c:v>12.11574795605196</c:v>
                </c:pt>
                <c:pt idx="230">
                  <c:v>11.84325172947938</c:v>
                </c:pt>
                <c:pt idx="231">
                  <c:v>11.569492658732868</c:v>
                </c:pt>
                <c:pt idx="232">
                  <c:v>11.349830151473531</c:v>
                </c:pt>
                <c:pt idx="233">
                  <c:v>11.067271555499875</c:v>
                </c:pt>
                <c:pt idx="234">
                  <c:v>10.676712647406884</c:v>
                </c:pt>
                <c:pt idx="235">
                  <c:v>10.327666990626852</c:v>
                </c:pt>
                <c:pt idx="236">
                  <c:v>10.082781285818699</c:v>
                </c:pt>
                <c:pt idx="237">
                  <c:v>9.9519770268223429</c:v>
                </c:pt>
                <c:pt idx="238">
                  <c:v>9.5396463148828179</c:v>
                </c:pt>
                <c:pt idx="239">
                  <c:v>9.0606710678724909</c:v>
                </c:pt>
                <c:pt idx="240">
                  <c:v>9.1000768110219816</c:v>
                </c:pt>
                <c:pt idx="241">
                  <c:v>8.8526356506045101</c:v>
                </c:pt>
                <c:pt idx="242">
                  <c:v>8.6452236853277569</c:v>
                </c:pt>
                <c:pt idx="243">
                  <c:v>8.471833898488546</c:v>
                </c:pt>
                <c:pt idx="244">
                  <c:v>8.3189905139557858</c:v>
                </c:pt>
                <c:pt idx="245">
                  <c:v>8.2630589993454571</c:v>
                </c:pt>
                <c:pt idx="246">
                  <c:v>8.2246903670406617</c:v>
                </c:pt>
                <c:pt idx="247">
                  <c:v>7.94840611181223</c:v>
                </c:pt>
                <c:pt idx="248">
                  <c:v>7.8355454660654482</c:v>
                </c:pt>
                <c:pt idx="249">
                  <c:v>7.9025309183998749</c:v>
                </c:pt>
                <c:pt idx="250">
                  <c:v>7.991887476647805</c:v>
                </c:pt>
                <c:pt idx="251">
                  <c:v>7.9399052289374623</c:v>
                </c:pt>
                <c:pt idx="252">
                  <c:v>8.0773958930811318</c:v>
                </c:pt>
                <c:pt idx="253">
                  <c:v>8.2653895863131801</c:v>
                </c:pt>
                <c:pt idx="254">
                  <c:v>8.5202132564157953</c:v>
                </c:pt>
                <c:pt idx="255">
                  <c:v>8.6967814600988707</c:v>
                </c:pt>
                <c:pt idx="256">
                  <c:v>8.7907848194625462</c:v>
                </c:pt>
                <c:pt idx="257">
                  <c:v>8.94090958160632</c:v>
                </c:pt>
                <c:pt idx="258">
                  <c:v>9.2542879257788293</c:v>
                </c:pt>
                <c:pt idx="259">
                  <c:v>9.1857918149997495</c:v>
                </c:pt>
                <c:pt idx="260">
                  <c:v>9.1130161795596205</c:v>
                </c:pt>
                <c:pt idx="261">
                  <c:v>9.3185369860200709</c:v>
                </c:pt>
                <c:pt idx="262">
                  <c:v>9.5800165515766391</c:v>
                </c:pt>
                <c:pt idx="263">
                  <c:v>9.4862999916772601</c:v>
                </c:pt>
                <c:pt idx="264">
                  <c:v>9.5760137631217415</c:v>
                </c:pt>
                <c:pt idx="265">
                  <c:v>9.59</c:v>
                </c:pt>
                <c:pt idx="266">
                  <c:v>9.81</c:v>
                </c:pt>
                <c:pt idx="267">
                  <c:v>9.81</c:v>
                </c:pt>
                <c:pt idx="268">
                  <c:v>9.8233565972899797</c:v>
                </c:pt>
                <c:pt idx="269">
                  <c:v>9.9164918144266903</c:v>
                </c:pt>
                <c:pt idx="270">
                  <c:v>9.8959157117958902</c:v>
                </c:pt>
                <c:pt idx="271">
                  <c:v>9.8857565264678495</c:v>
                </c:pt>
                <c:pt idx="272">
                  <c:v>9.9270056587950908</c:v>
                </c:pt>
                <c:pt idx="273">
                  <c:v>9.7380479170253302</c:v>
                </c:pt>
                <c:pt idx="274">
                  <c:v>9.6691645051357487</c:v>
                </c:pt>
                <c:pt idx="275">
                  <c:v>9.566469030999821</c:v>
                </c:pt>
                <c:pt idx="276">
                  <c:v>9.5111871725688797</c:v>
                </c:pt>
                <c:pt idx="277">
                  <c:v>9.3256083249706698</c:v>
                </c:pt>
                <c:pt idx="278">
                  <c:v>9.2456644199511206</c:v>
                </c:pt>
                <c:pt idx="279">
                  <c:v>9.1175910052784204</c:v>
                </c:pt>
                <c:pt idx="280">
                  <c:v>8.7986786346249399</c:v>
                </c:pt>
                <c:pt idx="281">
                  <c:v>8.8943124436507297</c:v>
                </c:pt>
                <c:pt idx="282">
                  <c:v>8.6370454631948501</c:v>
                </c:pt>
                <c:pt idx="283">
                  <c:v>8.4997738824176299</c:v>
                </c:pt>
                <c:pt idx="284">
                  <c:v>8.4477890015527901</c:v>
                </c:pt>
                <c:pt idx="285">
                  <c:v>8.30243613312674</c:v>
                </c:pt>
                <c:pt idx="286">
                  <c:v>8.2577044637089614</c:v>
                </c:pt>
                <c:pt idx="287">
                  <c:v>8.2268218678769607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4DA-43F8-8631-18DF8FE811C1}"/>
            </c:ext>
          </c:extLst>
        </c:ser>
        <c:ser>
          <c:idx val="4"/>
          <c:order val="10"/>
          <c:tx>
            <c:strRef>
              <c:f>'2.2'!$Y$1</c:f>
              <c:strCache>
                <c:ptCount val="1"/>
                <c:pt idx="0">
                  <c:v>REF-R1</c:v>
                </c:pt>
              </c:strCache>
            </c:strRef>
          </c:tx>
          <c:spPr>
            <a:ln w="28575" cap="rnd" cmpd="sng" algn="ctr">
              <a:solidFill>
                <a:srgbClr val="7F7F7F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311"/>
              <c:layout>
                <c:manualLayout>
                  <c:x val="-1.1955469381493404E-3"/>
                  <c:y val="-2.0662472394625635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7F7F7F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4DA-43F8-8631-18DF8FE811C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rgbClr val="7F7F7F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'2.2'!$A$2:$A$313</c:f>
              <c:numCache>
                <c:formatCode>mmm\-yy</c:formatCode>
                <c:ptCount val="31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  <c:pt idx="273">
                  <c:v>45596</c:v>
                </c:pt>
                <c:pt idx="274">
                  <c:v>45626</c:v>
                </c:pt>
                <c:pt idx="275">
                  <c:v>45657</c:v>
                </c:pt>
                <c:pt idx="276">
                  <c:v>45688</c:v>
                </c:pt>
                <c:pt idx="277">
                  <c:v>45716</c:v>
                </c:pt>
                <c:pt idx="278">
                  <c:v>45747</c:v>
                </c:pt>
                <c:pt idx="279">
                  <c:v>45777</c:v>
                </c:pt>
                <c:pt idx="280">
                  <c:v>45808</c:v>
                </c:pt>
                <c:pt idx="281">
                  <c:v>45838</c:v>
                </c:pt>
                <c:pt idx="282">
                  <c:v>45869</c:v>
                </c:pt>
                <c:pt idx="283">
                  <c:v>45900</c:v>
                </c:pt>
                <c:pt idx="284">
                  <c:v>45930</c:v>
                </c:pt>
                <c:pt idx="285">
                  <c:v>45961</c:v>
                </c:pt>
                <c:pt idx="286">
                  <c:v>45991</c:v>
                </c:pt>
                <c:pt idx="287">
                  <c:v>46022</c:v>
                </c:pt>
                <c:pt idx="288">
                  <c:v>46053</c:v>
                </c:pt>
                <c:pt idx="289">
                  <c:v>46081</c:v>
                </c:pt>
                <c:pt idx="290">
                  <c:v>46112</c:v>
                </c:pt>
                <c:pt idx="291">
                  <c:v>46142</c:v>
                </c:pt>
                <c:pt idx="292">
                  <c:v>46173</c:v>
                </c:pt>
                <c:pt idx="293">
                  <c:v>46203</c:v>
                </c:pt>
                <c:pt idx="294">
                  <c:v>46234</c:v>
                </c:pt>
                <c:pt idx="295">
                  <c:v>46265</c:v>
                </c:pt>
                <c:pt idx="296">
                  <c:v>46295</c:v>
                </c:pt>
                <c:pt idx="297">
                  <c:v>46326</c:v>
                </c:pt>
                <c:pt idx="298">
                  <c:v>46356</c:v>
                </c:pt>
                <c:pt idx="299">
                  <c:v>46387</c:v>
                </c:pt>
                <c:pt idx="300">
                  <c:v>46418</c:v>
                </c:pt>
                <c:pt idx="301">
                  <c:v>46446</c:v>
                </c:pt>
                <c:pt idx="302">
                  <c:v>46477</c:v>
                </c:pt>
                <c:pt idx="303">
                  <c:v>46507</c:v>
                </c:pt>
                <c:pt idx="304">
                  <c:v>46538</c:v>
                </c:pt>
                <c:pt idx="305">
                  <c:v>46568</c:v>
                </c:pt>
                <c:pt idx="306">
                  <c:v>46599</c:v>
                </c:pt>
                <c:pt idx="307">
                  <c:v>46630</c:v>
                </c:pt>
                <c:pt idx="308">
                  <c:v>46660</c:v>
                </c:pt>
                <c:pt idx="309">
                  <c:v>46691</c:v>
                </c:pt>
                <c:pt idx="310">
                  <c:v>46721</c:v>
                </c:pt>
                <c:pt idx="311">
                  <c:v>46752</c:v>
                </c:pt>
              </c:numCache>
            </c:numRef>
          </c:cat>
          <c:val>
            <c:numRef>
              <c:f>'2.2'!$Y$2:$Y$313</c:f>
              <c:numCache>
                <c:formatCode>General</c:formatCode>
                <c:ptCount val="312"/>
                <c:pt idx="287" formatCode="0.0">
                  <c:v>8.2268218678769607</c:v>
                </c:pt>
                <c:pt idx="288" formatCode="0.00">
                  <c:v>8.2302291387602455</c:v>
                </c:pt>
                <c:pt idx="289" formatCode="0.00">
                  <c:v>8.2336364096435286</c:v>
                </c:pt>
                <c:pt idx="290" formatCode="0.00">
                  <c:v>8.2370436805268117</c:v>
                </c:pt>
                <c:pt idx="291" formatCode="0.00">
                  <c:v>8.3688448133595941</c:v>
                </c:pt>
                <c:pt idx="292" formatCode="0.00">
                  <c:v>8.5006459461923765</c:v>
                </c:pt>
                <c:pt idx="293" formatCode="0.00">
                  <c:v>8.6324470790251588</c:v>
                </c:pt>
                <c:pt idx="294" formatCode="0.00">
                  <c:v>8.775269034931755</c:v>
                </c:pt>
                <c:pt idx="295" formatCode="0.00">
                  <c:v>8.9180909908383512</c:v>
                </c:pt>
                <c:pt idx="296" formatCode="0.00">
                  <c:v>9.0609129467449474</c:v>
                </c:pt>
                <c:pt idx="297" formatCode="0.00">
                  <c:v>9.3324196701946232</c:v>
                </c:pt>
                <c:pt idx="298" formatCode="0.00">
                  <c:v>9.6039263936442989</c:v>
                </c:pt>
                <c:pt idx="299" formatCode="0.00">
                  <c:v>9.8754331170939746</c:v>
                </c:pt>
                <c:pt idx="300" formatCode="0.00">
                  <c:v>10.283224305481879</c:v>
                </c:pt>
                <c:pt idx="301" formatCode="0.00">
                  <c:v>10.691015493869781</c:v>
                </c:pt>
                <c:pt idx="302" formatCode="0.00">
                  <c:v>11.098806682257683</c:v>
                </c:pt>
                <c:pt idx="303" formatCode="0.00">
                  <c:v>11.579564834460523</c:v>
                </c:pt>
                <c:pt idx="304" formatCode="0.00">
                  <c:v>12.060322986663365</c:v>
                </c:pt>
                <c:pt idx="305" formatCode="0.00">
                  <c:v>12.541081138866208</c:v>
                </c:pt>
                <c:pt idx="306" formatCode="0.00">
                  <c:v>13.009631994001664</c:v>
                </c:pt>
                <c:pt idx="307" formatCode="0.00">
                  <c:v>13.47818284913712</c:v>
                </c:pt>
                <c:pt idx="308" formatCode="0.00">
                  <c:v>13.946733704272576</c:v>
                </c:pt>
                <c:pt idx="309" formatCode="0.00">
                  <c:v>14.331700782180944</c:v>
                </c:pt>
                <c:pt idx="310" formatCode="0.00">
                  <c:v>14.716667860089311</c:v>
                </c:pt>
                <c:pt idx="311" formatCode="0.00">
                  <c:v>15.101634937997682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4DA-43F8-8631-18DF8FE81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1045040"/>
        <c:axId val="681045600"/>
        <c:extLst>
          <c:ext xmlns:c15="http://schemas.microsoft.com/office/drawing/2012/chart" uri="{02D57815-91ED-43cb-92C2-25804820EDAC}">
            <c15:filteredLineSeries>
              <c15:ser>
                <c:idx val="3"/>
                <c:order val="9"/>
                <c:tx>
                  <c:strRef>
                    <c:extLst>
                      <c:ext uri="{02D57815-91ED-43cb-92C2-25804820EDAC}">
                        <c15:formulaRef>
                          <c15:sqref>'2.2'!$X$1</c15:sqref>
                        </c15:formulaRef>
                      </c:ext>
                    </c:extLst>
                    <c:strCache>
                      <c:ptCount val="1"/>
                      <c:pt idx="0">
                        <c:v>REF-R0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4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'2.2'!$A$2:$A$313</c15:sqref>
                        </c15:formulaRef>
                      </c:ext>
                    </c:extLst>
                    <c:numCache>
                      <c:formatCode>mmm\-yy</c:formatCode>
                      <c:ptCount val="312"/>
                      <c:pt idx="0">
                        <c:v>37287</c:v>
                      </c:pt>
                      <c:pt idx="1">
                        <c:v>37315</c:v>
                      </c:pt>
                      <c:pt idx="2">
                        <c:v>37346</c:v>
                      </c:pt>
                      <c:pt idx="3">
                        <c:v>37376</c:v>
                      </c:pt>
                      <c:pt idx="4">
                        <c:v>37407</c:v>
                      </c:pt>
                      <c:pt idx="5">
                        <c:v>37437</c:v>
                      </c:pt>
                      <c:pt idx="6">
                        <c:v>37468</c:v>
                      </c:pt>
                      <c:pt idx="7">
                        <c:v>37499</c:v>
                      </c:pt>
                      <c:pt idx="8">
                        <c:v>37529</c:v>
                      </c:pt>
                      <c:pt idx="9">
                        <c:v>37560</c:v>
                      </c:pt>
                      <c:pt idx="10">
                        <c:v>37590</c:v>
                      </c:pt>
                      <c:pt idx="11">
                        <c:v>37621</c:v>
                      </c:pt>
                      <c:pt idx="12">
                        <c:v>37652</c:v>
                      </c:pt>
                      <c:pt idx="13">
                        <c:v>37680</c:v>
                      </c:pt>
                      <c:pt idx="14">
                        <c:v>37711</c:v>
                      </c:pt>
                      <c:pt idx="15">
                        <c:v>37741</c:v>
                      </c:pt>
                      <c:pt idx="16">
                        <c:v>37772</c:v>
                      </c:pt>
                      <c:pt idx="17">
                        <c:v>37802</c:v>
                      </c:pt>
                      <c:pt idx="18">
                        <c:v>37833</c:v>
                      </c:pt>
                      <c:pt idx="19">
                        <c:v>37864</c:v>
                      </c:pt>
                      <c:pt idx="20">
                        <c:v>37894</c:v>
                      </c:pt>
                      <c:pt idx="21">
                        <c:v>37925</c:v>
                      </c:pt>
                      <c:pt idx="22">
                        <c:v>37955</c:v>
                      </c:pt>
                      <c:pt idx="23">
                        <c:v>37986</c:v>
                      </c:pt>
                      <c:pt idx="24">
                        <c:v>38017</c:v>
                      </c:pt>
                      <c:pt idx="25">
                        <c:v>38046</c:v>
                      </c:pt>
                      <c:pt idx="26">
                        <c:v>38077</c:v>
                      </c:pt>
                      <c:pt idx="27">
                        <c:v>38107</c:v>
                      </c:pt>
                      <c:pt idx="28">
                        <c:v>38138</c:v>
                      </c:pt>
                      <c:pt idx="29">
                        <c:v>38168</c:v>
                      </c:pt>
                      <c:pt idx="30">
                        <c:v>38199</c:v>
                      </c:pt>
                      <c:pt idx="31">
                        <c:v>38230</c:v>
                      </c:pt>
                      <c:pt idx="32">
                        <c:v>38260</c:v>
                      </c:pt>
                      <c:pt idx="33">
                        <c:v>38291</c:v>
                      </c:pt>
                      <c:pt idx="34">
                        <c:v>38321</c:v>
                      </c:pt>
                      <c:pt idx="35">
                        <c:v>38352</c:v>
                      </c:pt>
                      <c:pt idx="36">
                        <c:v>38383</c:v>
                      </c:pt>
                      <c:pt idx="37">
                        <c:v>38411</c:v>
                      </c:pt>
                      <c:pt idx="38">
                        <c:v>38442</c:v>
                      </c:pt>
                      <c:pt idx="39">
                        <c:v>38472</c:v>
                      </c:pt>
                      <c:pt idx="40">
                        <c:v>38503</c:v>
                      </c:pt>
                      <c:pt idx="41">
                        <c:v>38533</c:v>
                      </c:pt>
                      <c:pt idx="42">
                        <c:v>38564</c:v>
                      </c:pt>
                      <c:pt idx="43">
                        <c:v>38595</c:v>
                      </c:pt>
                      <c:pt idx="44">
                        <c:v>38625</c:v>
                      </c:pt>
                      <c:pt idx="45">
                        <c:v>38656</c:v>
                      </c:pt>
                      <c:pt idx="46">
                        <c:v>38686</c:v>
                      </c:pt>
                      <c:pt idx="47">
                        <c:v>38717</c:v>
                      </c:pt>
                      <c:pt idx="48">
                        <c:v>38748</c:v>
                      </c:pt>
                      <c:pt idx="49">
                        <c:v>38776</c:v>
                      </c:pt>
                      <c:pt idx="50">
                        <c:v>38807</c:v>
                      </c:pt>
                      <c:pt idx="51">
                        <c:v>38837</c:v>
                      </c:pt>
                      <c:pt idx="52">
                        <c:v>38868</c:v>
                      </c:pt>
                      <c:pt idx="53">
                        <c:v>38898</c:v>
                      </c:pt>
                      <c:pt idx="54">
                        <c:v>38929</c:v>
                      </c:pt>
                      <c:pt idx="55">
                        <c:v>38960</c:v>
                      </c:pt>
                      <c:pt idx="56">
                        <c:v>38990</c:v>
                      </c:pt>
                      <c:pt idx="57">
                        <c:v>39021</c:v>
                      </c:pt>
                      <c:pt idx="58">
                        <c:v>39051</c:v>
                      </c:pt>
                      <c:pt idx="59">
                        <c:v>39082</c:v>
                      </c:pt>
                      <c:pt idx="60">
                        <c:v>39113</c:v>
                      </c:pt>
                      <c:pt idx="61">
                        <c:v>39141</c:v>
                      </c:pt>
                      <c:pt idx="62">
                        <c:v>39172</c:v>
                      </c:pt>
                      <c:pt idx="63">
                        <c:v>39202</c:v>
                      </c:pt>
                      <c:pt idx="64">
                        <c:v>39233</c:v>
                      </c:pt>
                      <c:pt idx="65">
                        <c:v>39263</c:v>
                      </c:pt>
                      <c:pt idx="66">
                        <c:v>39294</c:v>
                      </c:pt>
                      <c:pt idx="67">
                        <c:v>39325</c:v>
                      </c:pt>
                      <c:pt idx="68">
                        <c:v>39355</c:v>
                      </c:pt>
                      <c:pt idx="69">
                        <c:v>39386</c:v>
                      </c:pt>
                      <c:pt idx="70">
                        <c:v>39416</c:v>
                      </c:pt>
                      <c:pt idx="71">
                        <c:v>39447</c:v>
                      </c:pt>
                      <c:pt idx="72">
                        <c:v>39478</c:v>
                      </c:pt>
                      <c:pt idx="73">
                        <c:v>39507</c:v>
                      </c:pt>
                      <c:pt idx="74">
                        <c:v>39538</c:v>
                      </c:pt>
                      <c:pt idx="75">
                        <c:v>39568</c:v>
                      </c:pt>
                      <c:pt idx="76">
                        <c:v>39599</c:v>
                      </c:pt>
                      <c:pt idx="77">
                        <c:v>39629</c:v>
                      </c:pt>
                      <c:pt idx="78">
                        <c:v>39660</c:v>
                      </c:pt>
                      <c:pt idx="79">
                        <c:v>39691</c:v>
                      </c:pt>
                      <c:pt idx="80">
                        <c:v>39721</c:v>
                      </c:pt>
                      <c:pt idx="81">
                        <c:v>39752</c:v>
                      </c:pt>
                      <c:pt idx="82">
                        <c:v>39782</c:v>
                      </c:pt>
                      <c:pt idx="83">
                        <c:v>39813</c:v>
                      </c:pt>
                      <c:pt idx="84">
                        <c:v>39844</c:v>
                      </c:pt>
                      <c:pt idx="85">
                        <c:v>39872</c:v>
                      </c:pt>
                      <c:pt idx="86">
                        <c:v>39903</c:v>
                      </c:pt>
                      <c:pt idx="87">
                        <c:v>39933</c:v>
                      </c:pt>
                      <c:pt idx="88">
                        <c:v>39964</c:v>
                      </c:pt>
                      <c:pt idx="89">
                        <c:v>39994</c:v>
                      </c:pt>
                      <c:pt idx="90">
                        <c:v>40025</c:v>
                      </c:pt>
                      <c:pt idx="91">
                        <c:v>40056</c:v>
                      </c:pt>
                      <c:pt idx="92">
                        <c:v>40086</c:v>
                      </c:pt>
                      <c:pt idx="93">
                        <c:v>40117</c:v>
                      </c:pt>
                      <c:pt idx="94">
                        <c:v>40147</c:v>
                      </c:pt>
                      <c:pt idx="95">
                        <c:v>40178</c:v>
                      </c:pt>
                      <c:pt idx="96">
                        <c:v>40209</c:v>
                      </c:pt>
                      <c:pt idx="97">
                        <c:v>40237</c:v>
                      </c:pt>
                      <c:pt idx="98">
                        <c:v>40268</c:v>
                      </c:pt>
                      <c:pt idx="99">
                        <c:v>40298</c:v>
                      </c:pt>
                      <c:pt idx="100">
                        <c:v>40329</c:v>
                      </c:pt>
                      <c:pt idx="101">
                        <c:v>40359</c:v>
                      </c:pt>
                      <c:pt idx="102">
                        <c:v>40390</c:v>
                      </c:pt>
                      <c:pt idx="103">
                        <c:v>40421</c:v>
                      </c:pt>
                      <c:pt idx="104">
                        <c:v>40451</c:v>
                      </c:pt>
                      <c:pt idx="105">
                        <c:v>40482</c:v>
                      </c:pt>
                      <c:pt idx="106">
                        <c:v>40512</c:v>
                      </c:pt>
                      <c:pt idx="107">
                        <c:v>40543</c:v>
                      </c:pt>
                      <c:pt idx="108">
                        <c:v>40574</c:v>
                      </c:pt>
                      <c:pt idx="109">
                        <c:v>40602</c:v>
                      </c:pt>
                      <c:pt idx="110">
                        <c:v>40633</c:v>
                      </c:pt>
                      <c:pt idx="111">
                        <c:v>40663</c:v>
                      </c:pt>
                      <c:pt idx="112">
                        <c:v>40694</c:v>
                      </c:pt>
                      <c:pt idx="113">
                        <c:v>40724</c:v>
                      </c:pt>
                      <c:pt idx="114">
                        <c:v>40755</c:v>
                      </c:pt>
                      <c:pt idx="115">
                        <c:v>40786</c:v>
                      </c:pt>
                      <c:pt idx="116">
                        <c:v>40816</c:v>
                      </c:pt>
                      <c:pt idx="117">
                        <c:v>40847</c:v>
                      </c:pt>
                      <c:pt idx="118">
                        <c:v>40877</c:v>
                      </c:pt>
                      <c:pt idx="119">
                        <c:v>40908</c:v>
                      </c:pt>
                      <c:pt idx="120">
                        <c:v>40939</c:v>
                      </c:pt>
                      <c:pt idx="121">
                        <c:v>40968</c:v>
                      </c:pt>
                      <c:pt idx="122">
                        <c:v>40999</c:v>
                      </c:pt>
                      <c:pt idx="123">
                        <c:v>41029</c:v>
                      </c:pt>
                      <c:pt idx="124">
                        <c:v>41060</c:v>
                      </c:pt>
                      <c:pt idx="125">
                        <c:v>41090</c:v>
                      </c:pt>
                      <c:pt idx="126">
                        <c:v>41121</c:v>
                      </c:pt>
                      <c:pt idx="127">
                        <c:v>41152</c:v>
                      </c:pt>
                      <c:pt idx="128">
                        <c:v>41182</c:v>
                      </c:pt>
                      <c:pt idx="129">
                        <c:v>41213</c:v>
                      </c:pt>
                      <c:pt idx="130">
                        <c:v>41243</c:v>
                      </c:pt>
                      <c:pt idx="131">
                        <c:v>41274</c:v>
                      </c:pt>
                      <c:pt idx="132">
                        <c:v>41305</c:v>
                      </c:pt>
                      <c:pt idx="133">
                        <c:v>41333</c:v>
                      </c:pt>
                      <c:pt idx="134">
                        <c:v>41364</c:v>
                      </c:pt>
                      <c:pt idx="135">
                        <c:v>41394</c:v>
                      </c:pt>
                      <c:pt idx="136">
                        <c:v>41425</c:v>
                      </c:pt>
                      <c:pt idx="137">
                        <c:v>41455</c:v>
                      </c:pt>
                      <c:pt idx="138">
                        <c:v>41486</c:v>
                      </c:pt>
                      <c:pt idx="139">
                        <c:v>41517</c:v>
                      </c:pt>
                      <c:pt idx="140">
                        <c:v>41547</c:v>
                      </c:pt>
                      <c:pt idx="141">
                        <c:v>41578</c:v>
                      </c:pt>
                      <c:pt idx="142">
                        <c:v>41608</c:v>
                      </c:pt>
                      <c:pt idx="143">
                        <c:v>41639</c:v>
                      </c:pt>
                      <c:pt idx="144">
                        <c:v>41670</c:v>
                      </c:pt>
                      <c:pt idx="145">
                        <c:v>41698</c:v>
                      </c:pt>
                      <c:pt idx="146">
                        <c:v>41729</c:v>
                      </c:pt>
                      <c:pt idx="147">
                        <c:v>41759</c:v>
                      </c:pt>
                      <c:pt idx="148">
                        <c:v>41790</c:v>
                      </c:pt>
                      <c:pt idx="149">
                        <c:v>41820</c:v>
                      </c:pt>
                      <c:pt idx="150">
                        <c:v>41851</c:v>
                      </c:pt>
                      <c:pt idx="151">
                        <c:v>41882</c:v>
                      </c:pt>
                      <c:pt idx="152">
                        <c:v>41912</c:v>
                      </c:pt>
                      <c:pt idx="153">
                        <c:v>41943</c:v>
                      </c:pt>
                      <c:pt idx="154">
                        <c:v>41973</c:v>
                      </c:pt>
                      <c:pt idx="155">
                        <c:v>42004</c:v>
                      </c:pt>
                      <c:pt idx="156">
                        <c:v>42035</c:v>
                      </c:pt>
                      <c:pt idx="157">
                        <c:v>42063</c:v>
                      </c:pt>
                      <c:pt idx="158">
                        <c:v>42094</c:v>
                      </c:pt>
                      <c:pt idx="159">
                        <c:v>42124</c:v>
                      </c:pt>
                      <c:pt idx="160">
                        <c:v>42155</c:v>
                      </c:pt>
                      <c:pt idx="161">
                        <c:v>42185</c:v>
                      </c:pt>
                      <c:pt idx="162">
                        <c:v>42216</c:v>
                      </c:pt>
                      <c:pt idx="163">
                        <c:v>42247</c:v>
                      </c:pt>
                      <c:pt idx="164">
                        <c:v>42277</c:v>
                      </c:pt>
                      <c:pt idx="165">
                        <c:v>42308</c:v>
                      </c:pt>
                      <c:pt idx="166">
                        <c:v>42338</c:v>
                      </c:pt>
                      <c:pt idx="167">
                        <c:v>42369</c:v>
                      </c:pt>
                      <c:pt idx="168">
                        <c:v>42400</c:v>
                      </c:pt>
                      <c:pt idx="169">
                        <c:v>42429</c:v>
                      </c:pt>
                      <c:pt idx="170">
                        <c:v>42460</c:v>
                      </c:pt>
                      <c:pt idx="171">
                        <c:v>42490</c:v>
                      </c:pt>
                      <c:pt idx="172">
                        <c:v>42521</c:v>
                      </c:pt>
                      <c:pt idx="173">
                        <c:v>42551</c:v>
                      </c:pt>
                      <c:pt idx="174">
                        <c:v>42582</c:v>
                      </c:pt>
                      <c:pt idx="175">
                        <c:v>42613</c:v>
                      </c:pt>
                      <c:pt idx="176">
                        <c:v>42643</c:v>
                      </c:pt>
                      <c:pt idx="177">
                        <c:v>42674</c:v>
                      </c:pt>
                      <c:pt idx="178">
                        <c:v>42704</c:v>
                      </c:pt>
                      <c:pt idx="179">
                        <c:v>42735</c:v>
                      </c:pt>
                      <c:pt idx="180">
                        <c:v>42766</c:v>
                      </c:pt>
                      <c:pt idx="181">
                        <c:v>42794</c:v>
                      </c:pt>
                      <c:pt idx="182">
                        <c:v>42825</c:v>
                      </c:pt>
                      <c:pt idx="183">
                        <c:v>42855</c:v>
                      </c:pt>
                      <c:pt idx="184">
                        <c:v>42886</c:v>
                      </c:pt>
                      <c:pt idx="185">
                        <c:v>42916</c:v>
                      </c:pt>
                      <c:pt idx="186">
                        <c:v>42947</c:v>
                      </c:pt>
                      <c:pt idx="187">
                        <c:v>42978</c:v>
                      </c:pt>
                      <c:pt idx="188">
                        <c:v>43008</c:v>
                      </c:pt>
                      <c:pt idx="189">
                        <c:v>43039</c:v>
                      </c:pt>
                      <c:pt idx="190">
                        <c:v>43069</c:v>
                      </c:pt>
                      <c:pt idx="191">
                        <c:v>43100</c:v>
                      </c:pt>
                      <c:pt idx="192">
                        <c:v>43131</c:v>
                      </c:pt>
                      <c:pt idx="193">
                        <c:v>43159</c:v>
                      </c:pt>
                      <c:pt idx="194">
                        <c:v>43190</c:v>
                      </c:pt>
                      <c:pt idx="195">
                        <c:v>43220</c:v>
                      </c:pt>
                      <c:pt idx="196">
                        <c:v>43251</c:v>
                      </c:pt>
                      <c:pt idx="197">
                        <c:v>43281</c:v>
                      </c:pt>
                      <c:pt idx="198">
                        <c:v>43312</c:v>
                      </c:pt>
                      <c:pt idx="199">
                        <c:v>43343</c:v>
                      </c:pt>
                      <c:pt idx="200">
                        <c:v>43373</c:v>
                      </c:pt>
                      <c:pt idx="201">
                        <c:v>43404</c:v>
                      </c:pt>
                      <c:pt idx="202">
                        <c:v>43434</c:v>
                      </c:pt>
                      <c:pt idx="203">
                        <c:v>43465</c:v>
                      </c:pt>
                      <c:pt idx="204">
                        <c:v>43496</c:v>
                      </c:pt>
                      <c:pt idx="205">
                        <c:v>43524</c:v>
                      </c:pt>
                      <c:pt idx="206">
                        <c:v>43555</c:v>
                      </c:pt>
                      <c:pt idx="207">
                        <c:v>43585</c:v>
                      </c:pt>
                      <c:pt idx="208">
                        <c:v>43616</c:v>
                      </c:pt>
                      <c:pt idx="209">
                        <c:v>43646</c:v>
                      </c:pt>
                      <c:pt idx="210">
                        <c:v>43677</c:v>
                      </c:pt>
                      <c:pt idx="211">
                        <c:v>43708</c:v>
                      </c:pt>
                      <c:pt idx="212">
                        <c:v>43738</c:v>
                      </c:pt>
                      <c:pt idx="213">
                        <c:v>43769</c:v>
                      </c:pt>
                      <c:pt idx="214">
                        <c:v>43799</c:v>
                      </c:pt>
                      <c:pt idx="215">
                        <c:v>43830</c:v>
                      </c:pt>
                      <c:pt idx="216">
                        <c:v>43861</c:v>
                      </c:pt>
                      <c:pt idx="217">
                        <c:v>43890</c:v>
                      </c:pt>
                      <c:pt idx="218">
                        <c:v>43921</c:v>
                      </c:pt>
                      <c:pt idx="219">
                        <c:v>43951</c:v>
                      </c:pt>
                      <c:pt idx="220">
                        <c:v>43982</c:v>
                      </c:pt>
                      <c:pt idx="221">
                        <c:v>44012</c:v>
                      </c:pt>
                      <c:pt idx="222">
                        <c:v>44043</c:v>
                      </c:pt>
                      <c:pt idx="223">
                        <c:v>44074</c:v>
                      </c:pt>
                      <c:pt idx="224">
                        <c:v>44104</c:v>
                      </c:pt>
                      <c:pt idx="225">
                        <c:v>44135</c:v>
                      </c:pt>
                      <c:pt idx="226">
                        <c:v>44165</c:v>
                      </c:pt>
                      <c:pt idx="227">
                        <c:v>44196</c:v>
                      </c:pt>
                      <c:pt idx="228">
                        <c:v>44227</c:v>
                      </c:pt>
                      <c:pt idx="229">
                        <c:v>44255</c:v>
                      </c:pt>
                      <c:pt idx="230">
                        <c:v>44286</c:v>
                      </c:pt>
                      <c:pt idx="231">
                        <c:v>44316</c:v>
                      </c:pt>
                      <c:pt idx="232">
                        <c:v>44347</c:v>
                      </c:pt>
                      <c:pt idx="233">
                        <c:v>44377</c:v>
                      </c:pt>
                      <c:pt idx="234">
                        <c:v>44408</c:v>
                      </c:pt>
                      <c:pt idx="235">
                        <c:v>44439</c:v>
                      </c:pt>
                      <c:pt idx="236">
                        <c:v>44469</c:v>
                      </c:pt>
                      <c:pt idx="237">
                        <c:v>44500</c:v>
                      </c:pt>
                      <c:pt idx="238">
                        <c:v>44530</c:v>
                      </c:pt>
                      <c:pt idx="239">
                        <c:v>44561</c:v>
                      </c:pt>
                      <c:pt idx="240">
                        <c:v>44592</c:v>
                      </c:pt>
                      <c:pt idx="241">
                        <c:v>44620</c:v>
                      </c:pt>
                      <c:pt idx="242">
                        <c:v>44651</c:v>
                      </c:pt>
                      <c:pt idx="243">
                        <c:v>44681</c:v>
                      </c:pt>
                      <c:pt idx="244">
                        <c:v>44712</c:v>
                      </c:pt>
                      <c:pt idx="245">
                        <c:v>44742</c:v>
                      </c:pt>
                      <c:pt idx="246">
                        <c:v>44773</c:v>
                      </c:pt>
                      <c:pt idx="247">
                        <c:v>44804</c:v>
                      </c:pt>
                      <c:pt idx="248">
                        <c:v>44834</c:v>
                      </c:pt>
                      <c:pt idx="249">
                        <c:v>44865</c:v>
                      </c:pt>
                      <c:pt idx="250">
                        <c:v>44895</c:v>
                      </c:pt>
                      <c:pt idx="251">
                        <c:v>44926</c:v>
                      </c:pt>
                      <c:pt idx="252">
                        <c:v>44957</c:v>
                      </c:pt>
                      <c:pt idx="253">
                        <c:v>44985</c:v>
                      </c:pt>
                      <c:pt idx="254">
                        <c:v>45016</c:v>
                      </c:pt>
                      <c:pt idx="255">
                        <c:v>45046</c:v>
                      </c:pt>
                      <c:pt idx="256">
                        <c:v>45077</c:v>
                      </c:pt>
                      <c:pt idx="257">
                        <c:v>45107</c:v>
                      </c:pt>
                      <c:pt idx="258">
                        <c:v>45138</c:v>
                      </c:pt>
                      <c:pt idx="259">
                        <c:v>45169</c:v>
                      </c:pt>
                      <c:pt idx="260">
                        <c:v>45199</c:v>
                      </c:pt>
                      <c:pt idx="261">
                        <c:v>45230</c:v>
                      </c:pt>
                      <c:pt idx="262">
                        <c:v>45260</c:v>
                      </c:pt>
                      <c:pt idx="263">
                        <c:v>45291</c:v>
                      </c:pt>
                      <c:pt idx="264">
                        <c:v>45322</c:v>
                      </c:pt>
                      <c:pt idx="265">
                        <c:v>45351</c:v>
                      </c:pt>
                      <c:pt idx="266">
                        <c:v>45382</c:v>
                      </c:pt>
                      <c:pt idx="267">
                        <c:v>45412</c:v>
                      </c:pt>
                      <c:pt idx="268">
                        <c:v>45443</c:v>
                      </c:pt>
                      <c:pt idx="269">
                        <c:v>45473</c:v>
                      </c:pt>
                      <c:pt idx="270">
                        <c:v>45504</c:v>
                      </c:pt>
                      <c:pt idx="271">
                        <c:v>45535</c:v>
                      </c:pt>
                      <c:pt idx="272">
                        <c:v>45565</c:v>
                      </c:pt>
                      <c:pt idx="273">
                        <c:v>45596</c:v>
                      </c:pt>
                      <c:pt idx="274">
                        <c:v>45626</c:v>
                      </c:pt>
                      <c:pt idx="275">
                        <c:v>45657</c:v>
                      </c:pt>
                      <c:pt idx="276">
                        <c:v>45688</c:v>
                      </c:pt>
                      <c:pt idx="277">
                        <c:v>45716</c:v>
                      </c:pt>
                      <c:pt idx="278">
                        <c:v>45747</c:v>
                      </c:pt>
                      <c:pt idx="279">
                        <c:v>45777</c:v>
                      </c:pt>
                      <c:pt idx="280">
                        <c:v>45808</c:v>
                      </c:pt>
                      <c:pt idx="281">
                        <c:v>45838</c:v>
                      </c:pt>
                      <c:pt idx="282">
                        <c:v>45869</c:v>
                      </c:pt>
                      <c:pt idx="283">
                        <c:v>45900</c:v>
                      </c:pt>
                      <c:pt idx="284">
                        <c:v>45930</c:v>
                      </c:pt>
                      <c:pt idx="285">
                        <c:v>45961</c:v>
                      </c:pt>
                      <c:pt idx="286">
                        <c:v>45991</c:v>
                      </c:pt>
                      <c:pt idx="287">
                        <c:v>46022</c:v>
                      </c:pt>
                      <c:pt idx="288">
                        <c:v>46053</c:v>
                      </c:pt>
                      <c:pt idx="289">
                        <c:v>46081</c:v>
                      </c:pt>
                      <c:pt idx="290">
                        <c:v>46112</c:v>
                      </c:pt>
                      <c:pt idx="291">
                        <c:v>46142</c:v>
                      </c:pt>
                      <c:pt idx="292">
                        <c:v>46173</c:v>
                      </c:pt>
                      <c:pt idx="293">
                        <c:v>46203</c:v>
                      </c:pt>
                      <c:pt idx="294">
                        <c:v>46234</c:v>
                      </c:pt>
                      <c:pt idx="295">
                        <c:v>46265</c:v>
                      </c:pt>
                      <c:pt idx="296">
                        <c:v>46295</c:v>
                      </c:pt>
                      <c:pt idx="297">
                        <c:v>46326</c:v>
                      </c:pt>
                      <c:pt idx="298">
                        <c:v>46356</c:v>
                      </c:pt>
                      <c:pt idx="299">
                        <c:v>46387</c:v>
                      </c:pt>
                      <c:pt idx="300">
                        <c:v>46418</c:v>
                      </c:pt>
                      <c:pt idx="301">
                        <c:v>46446</c:v>
                      </c:pt>
                      <c:pt idx="302">
                        <c:v>46477</c:v>
                      </c:pt>
                      <c:pt idx="303">
                        <c:v>46507</c:v>
                      </c:pt>
                      <c:pt idx="304">
                        <c:v>46538</c:v>
                      </c:pt>
                      <c:pt idx="305">
                        <c:v>46568</c:v>
                      </c:pt>
                      <c:pt idx="306">
                        <c:v>46599</c:v>
                      </c:pt>
                      <c:pt idx="307">
                        <c:v>46630</c:v>
                      </c:pt>
                      <c:pt idx="308">
                        <c:v>46660</c:v>
                      </c:pt>
                      <c:pt idx="309">
                        <c:v>46691</c:v>
                      </c:pt>
                      <c:pt idx="310">
                        <c:v>46721</c:v>
                      </c:pt>
                      <c:pt idx="311">
                        <c:v>46752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'2.2'!$X$2:$X$313</c15:sqref>
                        </c15:formulaRef>
                      </c:ext>
                    </c:extLst>
                    <c:numCache>
                      <c:formatCode>General</c:formatCode>
                      <c:ptCount val="312"/>
                      <c:pt idx="287" formatCode="0.0">
                        <c:v>8.2268218678769607</c:v>
                      </c:pt>
                      <c:pt idx="288" formatCode="0.0">
                        <c:v>8.1799263457093065</c:v>
                      </c:pt>
                      <c:pt idx="289" formatCode="0.0">
                        <c:v>8.1330308235416524</c:v>
                      </c:pt>
                      <c:pt idx="290" formatCode="0.0">
                        <c:v>8.0861353013739983</c:v>
                      </c:pt>
                      <c:pt idx="291" formatCode="0.0">
                        <c:v>8.1227243321870279</c:v>
                      </c:pt>
                      <c:pt idx="292" formatCode="0.0">
                        <c:v>8.1593133630000576</c:v>
                      </c:pt>
                      <c:pt idx="293" formatCode="0.0">
                        <c:v>8.1959023938130873</c:v>
                      </c:pt>
                      <c:pt idx="294" formatCode="0.0">
                        <c:v>8.2463974633325474</c:v>
                      </c:pt>
                      <c:pt idx="295" formatCode="0.0">
                        <c:v>8.2968925328520093</c:v>
                      </c:pt>
                      <c:pt idx="296" formatCode="0.0">
                        <c:v>8.3473876023714713</c:v>
                      </c:pt>
                      <c:pt idx="297" formatCode="0.0">
                        <c:v>8.4259894852716695</c:v>
                      </c:pt>
                      <c:pt idx="298" formatCode="0.0">
                        <c:v>8.5045913681718677</c:v>
                      </c:pt>
                      <c:pt idx="299" formatCode="0.0">
                        <c:v>8.5831932510720659</c:v>
                      </c:pt>
                      <c:pt idx="300" formatCode="0.0">
                        <c:v>8.7178904433041406</c:v>
                      </c:pt>
                      <c:pt idx="301" formatCode="0.0">
                        <c:v>8.8525876355362154</c:v>
                      </c:pt>
                      <c:pt idx="302" formatCode="0.0">
                        <c:v>8.9872848277682902</c:v>
                      </c:pt>
                      <c:pt idx="303" formatCode="0.0">
                        <c:v>9.1466796271327233</c:v>
                      </c:pt>
                      <c:pt idx="304" formatCode="0.0">
                        <c:v>9.3060744264971582</c:v>
                      </c:pt>
                      <c:pt idx="305" formatCode="0.0">
                        <c:v>9.4654692258615931</c:v>
                      </c:pt>
                      <c:pt idx="306" formatCode="0.0">
                        <c:v>9.6180506888312092</c:v>
                      </c:pt>
                      <c:pt idx="307" formatCode="0.0">
                        <c:v>9.7706321518008252</c:v>
                      </c:pt>
                      <c:pt idx="308" formatCode="0.0">
                        <c:v>9.9232136147704377</c:v>
                      </c:pt>
                      <c:pt idx="309" formatCode="0.0">
                        <c:v>10.036081394333602</c:v>
                      </c:pt>
                      <c:pt idx="310" formatCode="0.0">
                        <c:v>10.148949173896765</c:v>
                      </c:pt>
                      <c:pt idx="311" formatCode="0.0">
                        <c:v>10.261816953459926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D-C4DA-43F8-8631-18DF8FE811C1}"/>
                  </c:ext>
                </c:extLst>
              </c15:ser>
            </c15:filteredLineSeries>
          </c:ext>
        </c:extLst>
      </c:lineChart>
      <c:dateAx>
        <c:axId val="681045040"/>
        <c:scaling>
          <c:orientation val="minMax"/>
          <c:min val="43070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681045600"/>
        <c:crosses val="autoZero"/>
        <c:auto val="1"/>
        <c:lblOffset val="100"/>
        <c:baseTimeUnit val="months"/>
        <c:majorUnit val="12"/>
        <c:majorTimeUnit val="months"/>
      </c:dateAx>
      <c:valAx>
        <c:axId val="681045600"/>
        <c:scaling>
          <c:orientation val="minMax"/>
          <c:max val="18"/>
          <c:min val="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3.0927092635574547E-4"/>
              <c:y val="1.358640412717058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ES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681045040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6"/>
        <c:delete val="1"/>
      </c:legendEntry>
      <c:legendEntry>
        <c:idx val="8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2.7937484336987319E-2"/>
          <c:y val="0.88223402867405853"/>
          <c:w val="0.96844282621750999"/>
          <c:h val="0.11776597132594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200">
          <a:latin typeface="Times" panose="02020603050405020304" pitchFamily="18" charset="0"/>
          <a:cs typeface="Times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000144152172272E-2"/>
          <c:y val="7.601570894918562E-2"/>
          <c:w val="0.86940447727607184"/>
          <c:h val="0.81447922193779454"/>
        </c:manualLayout>
      </c:layout>
      <c:areaChart>
        <c:grouping val="standard"/>
        <c:varyColors val="0"/>
        <c:ser>
          <c:idx val="6"/>
          <c:order val="5"/>
          <c:tx>
            <c:strRef>
              <c:f>'2.3'!$H$1</c:f>
              <c:strCache>
                <c:ptCount val="1"/>
                <c:pt idx="0">
                  <c:v>Sombra (+)</c:v>
                </c:pt>
              </c:strCache>
            </c:strRef>
          </c:tx>
          <c:spPr>
            <a:solidFill>
              <a:srgbClr val="9E0000">
                <a:alpha val="20000"/>
              </a:srgbClr>
            </a:solidFill>
            <a:ln>
              <a:noFill/>
            </a:ln>
            <a:effectLst/>
          </c:spPr>
          <c:cat>
            <c:numRef>
              <c:f>'2.3'!$A$2:$A$2013</c:f>
              <c:numCache>
                <c:formatCode>mmm\-yy</c:formatCode>
                <c:ptCount val="2012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  <c:pt idx="445">
                  <c:v>46569</c:v>
                </c:pt>
                <c:pt idx="446">
                  <c:v>46600</c:v>
                </c:pt>
                <c:pt idx="447">
                  <c:v>46631</c:v>
                </c:pt>
                <c:pt idx="448">
                  <c:v>46661</c:v>
                </c:pt>
                <c:pt idx="449">
                  <c:v>46692</c:v>
                </c:pt>
                <c:pt idx="450">
                  <c:v>46722</c:v>
                </c:pt>
              </c:numCache>
            </c:numRef>
          </c:cat>
          <c:val>
            <c:numRef>
              <c:f>'2.3'!$H$2:$H$2013</c:f>
              <c:numCache>
                <c:formatCode>General</c:formatCode>
                <c:ptCount val="2012"/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1000</c:v>
                </c:pt>
                <c:pt idx="427">
                  <c:v>1000</c:v>
                </c:pt>
                <c:pt idx="428">
                  <c:v>1000</c:v>
                </c:pt>
                <c:pt idx="429">
                  <c:v>1000</c:v>
                </c:pt>
                <c:pt idx="430">
                  <c:v>1000</c:v>
                </c:pt>
                <c:pt idx="431">
                  <c:v>1000</c:v>
                </c:pt>
                <c:pt idx="432">
                  <c:v>1000</c:v>
                </c:pt>
                <c:pt idx="433">
                  <c:v>1000</c:v>
                </c:pt>
                <c:pt idx="434">
                  <c:v>1000</c:v>
                </c:pt>
                <c:pt idx="435">
                  <c:v>1000</c:v>
                </c:pt>
                <c:pt idx="436">
                  <c:v>1000</c:v>
                </c:pt>
                <c:pt idx="437">
                  <c:v>1000</c:v>
                </c:pt>
                <c:pt idx="438">
                  <c:v>1000</c:v>
                </c:pt>
                <c:pt idx="439">
                  <c:v>1000</c:v>
                </c:pt>
                <c:pt idx="440">
                  <c:v>1000</c:v>
                </c:pt>
                <c:pt idx="441">
                  <c:v>1000</c:v>
                </c:pt>
                <c:pt idx="442">
                  <c:v>1000</c:v>
                </c:pt>
                <c:pt idx="443">
                  <c:v>1000</c:v>
                </c:pt>
                <c:pt idx="444">
                  <c:v>1000</c:v>
                </c:pt>
                <c:pt idx="445">
                  <c:v>1000</c:v>
                </c:pt>
                <c:pt idx="446">
                  <c:v>1000</c:v>
                </c:pt>
                <c:pt idx="447">
                  <c:v>1000</c:v>
                </c:pt>
                <c:pt idx="448">
                  <c:v>1000</c:v>
                </c:pt>
                <c:pt idx="449">
                  <c:v>1000</c:v>
                </c:pt>
                <c:pt idx="450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65-4D25-A9F6-CDB1A653C3F8}"/>
            </c:ext>
          </c:extLst>
        </c:ser>
        <c:ser>
          <c:idx val="7"/>
          <c:order val="6"/>
          <c:tx>
            <c:strRef>
              <c:f>'2.3'!$I$1</c:f>
              <c:strCache>
                <c:ptCount val="1"/>
                <c:pt idx="0">
                  <c:v>Sombra (-)</c:v>
                </c:pt>
              </c:strCache>
            </c:strRef>
          </c:tx>
          <c:spPr>
            <a:solidFill>
              <a:srgbClr val="FF6969">
                <a:alpha val="40000"/>
              </a:srgbClr>
            </a:solidFill>
            <a:ln>
              <a:noFill/>
            </a:ln>
            <a:effectLst/>
          </c:spPr>
          <c:cat>
            <c:numRef>
              <c:f>'2.3'!$A$2:$A$2013</c:f>
              <c:numCache>
                <c:formatCode>mmm\-yy</c:formatCode>
                <c:ptCount val="2012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  <c:pt idx="445">
                  <c:v>46569</c:v>
                </c:pt>
                <c:pt idx="446">
                  <c:v>46600</c:v>
                </c:pt>
                <c:pt idx="447">
                  <c:v>46631</c:v>
                </c:pt>
                <c:pt idx="448">
                  <c:v>46661</c:v>
                </c:pt>
                <c:pt idx="449">
                  <c:v>46692</c:v>
                </c:pt>
                <c:pt idx="450">
                  <c:v>46722</c:v>
                </c:pt>
              </c:numCache>
            </c:numRef>
          </c:cat>
          <c:val>
            <c:numRef>
              <c:f>'2.3'!$I$2:$I$2013</c:f>
              <c:numCache>
                <c:formatCode>General</c:formatCode>
                <c:ptCount val="2012"/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-1000</c:v>
                </c:pt>
                <c:pt idx="427">
                  <c:v>-1000</c:v>
                </c:pt>
                <c:pt idx="428">
                  <c:v>-1000</c:v>
                </c:pt>
                <c:pt idx="429">
                  <c:v>-1000</c:v>
                </c:pt>
                <c:pt idx="430">
                  <c:v>-1000</c:v>
                </c:pt>
                <c:pt idx="431">
                  <c:v>-1000</c:v>
                </c:pt>
                <c:pt idx="432">
                  <c:v>-1000</c:v>
                </c:pt>
                <c:pt idx="433">
                  <c:v>-1000</c:v>
                </c:pt>
                <c:pt idx="434">
                  <c:v>-1000</c:v>
                </c:pt>
                <c:pt idx="435">
                  <c:v>-1000</c:v>
                </c:pt>
                <c:pt idx="436">
                  <c:v>-1000</c:v>
                </c:pt>
                <c:pt idx="437">
                  <c:v>-1000</c:v>
                </c:pt>
                <c:pt idx="438">
                  <c:v>-1000</c:v>
                </c:pt>
                <c:pt idx="439">
                  <c:v>-1000</c:v>
                </c:pt>
                <c:pt idx="440">
                  <c:v>-1000</c:v>
                </c:pt>
                <c:pt idx="441">
                  <c:v>-1000</c:v>
                </c:pt>
                <c:pt idx="442">
                  <c:v>-1000</c:v>
                </c:pt>
                <c:pt idx="443">
                  <c:v>-1000</c:v>
                </c:pt>
                <c:pt idx="444">
                  <c:v>-1000</c:v>
                </c:pt>
                <c:pt idx="445">
                  <c:v>-1000</c:v>
                </c:pt>
                <c:pt idx="446">
                  <c:v>-1000</c:v>
                </c:pt>
                <c:pt idx="447">
                  <c:v>-1000</c:v>
                </c:pt>
                <c:pt idx="448">
                  <c:v>-1000</c:v>
                </c:pt>
                <c:pt idx="449">
                  <c:v>-1000</c:v>
                </c:pt>
                <c:pt idx="450">
                  <c:v>-1000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65-4D25-A9F6-CDB1A653C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4238496"/>
        <c:axId val="294239056"/>
      </c:areaChart>
      <c:lineChart>
        <c:grouping val="standard"/>
        <c:varyColors val="0"/>
        <c:ser>
          <c:idx val="0"/>
          <c:order val="0"/>
          <c:tx>
            <c:strRef>
              <c:f>'2.3'!$B$1</c:f>
              <c:strCache>
                <c:ptCount val="1"/>
                <c:pt idx="0">
                  <c:v>ROA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'2.3'!$A$2:$A$2013</c:f>
              <c:numCache>
                <c:formatCode>mmm\-yy</c:formatCode>
                <c:ptCount val="2012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  <c:pt idx="445">
                  <c:v>46569</c:v>
                </c:pt>
                <c:pt idx="446">
                  <c:v>46600</c:v>
                </c:pt>
                <c:pt idx="447">
                  <c:v>46631</c:v>
                </c:pt>
                <c:pt idx="448">
                  <c:v>46661</c:v>
                </c:pt>
                <c:pt idx="449">
                  <c:v>46692</c:v>
                </c:pt>
                <c:pt idx="450">
                  <c:v>46722</c:v>
                </c:pt>
              </c:numCache>
            </c:numRef>
          </c:cat>
          <c:val>
            <c:numRef>
              <c:f>'2.3'!$B$2:$B$2013</c:f>
              <c:numCache>
                <c:formatCode>0.0</c:formatCode>
                <c:ptCount val="2012"/>
                <c:pt idx="12">
                  <c:v>1.3038720292167909</c:v>
                </c:pt>
                <c:pt idx="13">
                  <c:v>1.3978294193659577</c:v>
                </c:pt>
                <c:pt idx="14">
                  <c:v>1.3202022643997633</c:v>
                </c:pt>
                <c:pt idx="15">
                  <c:v>1.438566637616699</c:v>
                </c:pt>
                <c:pt idx="16">
                  <c:v>1.5604904009143179</c:v>
                </c:pt>
                <c:pt idx="17">
                  <c:v>1.3359188869367269</c:v>
                </c:pt>
                <c:pt idx="18">
                  <c:v>1.6285759369804296</c:v>
                </c:pt>
                <c:pt idx="19">
                  <c:v>1.5791740186994312</c:v>
                </c:pt>
                <c:pt idx="20">
                  <c:v>1.6135728026916949</c:v>
                </c:pt>
                <c:pt idx="21">
                  <c:v>1.6311435882465224</c:v>
                </c:pt>
                <c:pt idx="22">
                  <c:v>1.618044055425522</c:v>
                </c:pt>
                <c:pt idx="23">
                  <c:v>1.6039516940360001</c:v>
                </c:pt>
                <c:pt idx="24">
                  <c:v>1.7514361613052258</c:v>
                </c:pt>
                <c:pt idx="25">
                  <c:v>1.7655149959121861</c:v>
                </c:pt>
                <c:pt idx="26">
                  <c:v>1.6994363134006127</c:v>
                </c:pt>
                <c:pt idx="27">
                  <c:v>1.7038817272908191</c:v>
                </c:pt>
                <c:pt idx="28">
                  <c:v>1.652759573464492</c:v>
                </c:pt>
                <c:pt idx="29">
                  <c:v>1.8232485452198435</c:v>
                </c:pt>
                <c:pt idx="30">
                  <c:v>1.8280747174546836</c:v>
                </c:pt>
                <c:pt idx="31">
                  <c:v>1.8583828048488293</c:v>
                </c:pt>
                <c:pt idx="32">
                  <c:v>1.8092573465390456</c:v>
                </c:pt>
                <c:pt idx="33">
                  <c:v>1.8988053155608939</c:v>
                </c:pt>
                <c:pt idx="34">
                  <c:v>1.8714222652391292</c:v>
                </c:pt>
                <c:pt idx="35">
                  <c:v>1.8560207692491202</c:v>
                </c:pt>
                <c:pt idx="36">
                  <c:v>2.0447494401671942</c:v>
                </c:pt>
                <c:pt idx="37">
                  <c:v>1.977872261692909</c:v>
                </c:pt>
                <c:pt idx="38">
                  <c:v>2.0833356231474691</c:v>
                </c:pt>
                <c:pt idx="39">
                  <c:v>2.1167292763031371</c:v>
                </c:pt>
                <c:pt idx="40">
                  <c:v>2.1715892887271222</c:v>
                </c:pt>
                <c:pt idx="41">
                  <c:v>2.0929864771467792</c:v>
                </c:pt>
                <c:pt idx="42">
                  <c:v>2.024618804164299</c:v>
                </c:pt>
                <c:pt idx="43">
                  <c:v>2.0708561855309475</c:v>
                </c:pt>
                <c:pt idx="44">
                  <c:v>2.108937415714506</c:v>
                </c:pt>
                <c:pt idx="45">
                  <c:v>2.1848530567668858</c:v>
                </c:pt>
                <c:pt idx="46">
                  <c:v>2.3142648664852929</c:v>
                </c:pt>
                <c:pt idx="47">
                  <c:v>2.3173442790781293</c:v>
                </c:pt>
                <c:pt idx="48">
                  <c:v>2.1047806084521823</c:v>
                </c:pt>
                <c:pt idx="49">
                  <c:v>2.0713127730738354</c:v>
                </c:pt>
                <c:pt idx="50">
                  <c:v>2.0549339935877651</c:v>
                </c:pt>
                <c:pt idx="51">
                  <c:v>2.1004359578052254</c:v>
                </c:pt>
                <c:pt idx="52">
                  <c:v>2.0483402307433689</c:v>
                </c:pt>
                <c:pt idx="53">
                  <c:v>1.8739143939490555</c:v>
                </c:pt>
                <c:pt idx="54">
                  <c:v>1.8423009063886053</c:v>
                </c:pt>
                <c:pt idx="55">
                  <c:v>1.7337938857202282</c:v>
                </c:pt>
                <c:pt idx="56">
                  <c:v>1.6463305834140407</c:v>
                </c:pt>
                <c:pt idx="57">
                  <c:v>1.5010897062785511</c:v>
                </c:pt>
                <c:pt idx="58">
                  <c:v>1.682405121139861</c:v>
                </c:pt>
                <c:pt idx="59">
                  <c:v>1.5676516981931128</c:v>
                </c:pt>
                <c:pt idx="60">
                  <c:v>1.5938046625853168</c:v>
                </c:pt>
                <c:pt idx="61">
                  <c:v>1.6024548098671536</c:v>
                </c:pt>
                <c:pt idx="62">
                  <c:v>1.6017964682780181</c:v>
                </c:pt>
                <c:pt idx="63">
                  <c:v>1.4477039041764235</c:v>
                </c:pt>
                <c:pt idx="64">
                  <c:v>1.4380282798678683</c:v>
                </c:pt>
                <c:pt idx="65">
                  <c:v>1.541192878366894</c:v>
                </c:pt>
                <c:pt idx="66">
                  <c:v>1.3793646516697127</c:v>
                </c:pt>
                <c:pt idx="67">
                  <c:v>1.4283182391206306</c:v>
                </c:pt>
                <c:pt idx="68">
                  <c:v>1.4862751665078113</c:v>
                </c:pt>
                <c:pt idx="69">
                  <c:v>1.3940523897126229</c:v>
                </c:pt>
                <c:pt idx="70">
                  <c:v>1.0993882992888286</c:v>
                </c:pt>
                <c:pt idx="71">
                  <c:v>1.1424462516484628</c:v>
                </c:pt>
                <c:pt idx="72">
                  <c:v>1.0487799884847906</c:v>
                </c:pt>
                <c:pt idx="73">
                  <c:v>0.99860449446724042</c:v>
                </c:pt>
                <c:pt idx="74">
                  <c:v>1.1080924255833882</c:v>
                </c:pt>
                <c:pt idx="75">
                  <c:v>1.0961640342948515</c:v>
                </c:pt>
                <c:pt idx="76">
                  <c:v>1.1732579037998672</c:v>
                </c:pt>
                <c:pt idx="77">
                  <c:v>1.1658306489373118</c:v>
                </c:pt>
                <c:pt idx="78">
                  <c:v>1.4279449267912712</c:v>
                </c:pt>
                <c:pt idx="79">
                  <c:v>1.4467796617849282</c:v>
                </c:pt>
                <c:pt idx="80">
                  <c:v>1.5027628652718528</c:v>
                </c:pt>
                <c:pt idx="81">
                  <c:v>1.5279876515865274</c:v>
                </c:pt>
                <c:pt idx="82">
                  <c:v>1.5662036459606499</c:v>
                </c:pt>
                <c:pt idx="83">
                  <c:v>1.5874512323905916</c:v>
                </c:pt>
                <c:pt idx="84">
                  <c:v>1.5989532778769335</c:v>
                </c:pt>
                <c:pt idx="85">
                  <c:v>1.5530233139918028</c:v>
                </c:pt>
                <c:pt idx="86">
                  <c:v>1.4662307074894207</c:v>
                </c:pt>
                <c:pt idx="87">
                  <c:v>1.4729909185086776</c:v>
                </c:pt>
                <c:pt idx="88">
                  <c:v>1.4188393510893615</c:v>
                </c:pt>
                <c:pt idx="89">
                  <c:v>1.2836448112660934</c:v>
                </c:pt>
                <c:pt idx="90">
                  <c:v>1.1326907791193381</c:v>
                </c:pt>
                <c:pt idx="91">
                  <c:v>1.0224072888823423</c:v>
                </c:pt>
                <c:pt idx="92">
                  <c:v>0.91599191897109788</c:v>
                </c:pt>
                <c:pt idx="93">
                  <c:v>0.86437310756937302</c:v>
                </c:pt>
                <c:pt idx="94">
                  <c:v>0.77292155650703731</c:v>
                </c:pt>
                <c:pt idx="95">
                  <c:v>0.62352489669435396</c:v>
                </c:pt>
                <c:pt idx="96">
                  <c:v>0.48269837563607199</c:v>
                </c:pt>
                <c:pt idx="97">
                  <c:v>0.35116665323319984</c:v>
                </c:pt>
                <c:pt idx="98">
                  <c:v>0.14519563549728401</c:v>
                </c:pt>
                <c:pt idx="99">
                  <c:v>3.9212368442895558E-2</c:v>
                </c:pt>
                <c:pt idx="100">
                  <c:v>-0.53640290082951525</c:v>
                </c:pt>
                <c:pt idx="101">
                  <c:v>-0.74859981424343158</c:v>
                </c:pt>
                <c:pt idx="102">
                  <c:v>-2.1162383948057855</c:v>
                </c:pt>
                <c:pt idx="103">
                  <c:v>-2.264982083444572</c:v>
                </c:pt>
                <c:pt idx="104">
                  <c:v>-2.5501497788206997</c:v>
                </c:pt>
                <c:pt idx="105">
                  <c:v>-2.7974953545054118</c:v>
                </c:pt>
                <c:pt idx="106">
                  <c:v>-3.0382885001987705</c:v>
                </c:pt>
                <c:pt idx="107">
                  <c:v>-3.2631136849959872</c:v>
                </c:pt>
                <c:pt idx="108">
                  <c:v>-3.3950215314359702</c:v>
                </c:pt>
                <c:pt idx="109">
                  <c:v>-3.3691307151561114</c:v>
                </c:pt>
                <c:pt idx="110">
                  <c:v>-3.5295722388075172</c:v>
                </c:pt>
                <c:pt idx="111">
                  <c:v>-3.7770895459170548</c:v>
                </c:pt>
                <c:pt idx="112">
                  <c:v>-3.6622729954772337</c:v>
                </c:pt>
                <c:pt idx="113">
                  <c:v>-3.6241306541196012</c:v>
                </c:pt>
                <c:pt idx="114">
                  <c:v>-3.6237552791438032</c:v>
                </c:pt>
                <c:pt idx="115">
                  <c:v>-3.4897780725651293</c:v>
                </c:pt>
                <c:pt idx="116">
                  <c:v>-3.3737560604068308</c:v>
                </c:pt>
                <c:pt idx="117">
                  <c:v>-3.3001556972758008</c:v>
                </c:pt>
                <c:pt idx="118">
                  <c:v>-3.6944249389466401</c:v>
                </c:pt>
                <c:pt idx="119">
                  <c:v>-3.7417322755566778</c:v>
                </c:pt>
                <c:pt idx="120">
                  <c:v>-3.8243458972862134</c:v>
                </c:pt>
                <c:pt idx="121">
                  <c:v>-3.9441130954064381</c:v>
                </c:pt>
                <c:pt idx="122">
                  <c:v>-3.9376605483860199</c:v>
                </c:pt>
                <c:pt idx="123">
                  <c:v>-3.6826299289282325</c:v>
                </c:pt>
                <c:pt idx="124">
                  <c:v>-3.1363947555495404</c:v>
                </c:pt>
                <c:pt idx="125">
                  <c:v>-3.0157077633705702</c:v>
                </c:pt>
                <c:pt idx="126">
                  <c:v>-2.3003022829991751</c:v>
                </c:pt>
                <c:pt idx="127">
                  <c:v>-2.2695373628194275</c:v>
                </c:pt>
                <c:pt idx="128">
                  <c:v>-2.2988746910105085</c:v>
                </c:pt>
                <c:pt idx="129">
                  <c:v>-1.9687727200323621</c:v>
                </c:pt>
                <c:pt idx="130">
                  <c:v>-1.2333511076368497</c:v>
                </c:pt>
                <c:pt idx="131">
                  <c:v>-0.94646577044409375</c:v>
                </c:pt>
                <c:pt idx="132">
                  <c:v>-0.72477469985562193</c:v>
                </c:pt>
                <c:pt idx="133">
                  <c:v>-0.49294475139155897</c:v>
                </c:pt>
                <c:pt idx="134">
                  <c:v>-0.19848229336889728</c:v>
                </c:pt>
                <c:pt idx="135">
                  <c:v>-0.34777127554534326</c:v>
                </c:pt>
                <c:pt idx="136">
                  <c:v>-0.4374322655250058</c:v>
                </c:pt>
                <c:pt idx="137">
                  <c:v>-0.20488810373644964</c:v>
                </c:pt>
                <c:pt idx="138">
                  <c:v>0.36523372933537118</c:v>
                </c:pt>
                <c:pt idx="139">
                  <c:v>0.4101702603430884</c:v>
                </c:pt>
                <c:pt idx="140">
                  <c:v>0.49711321071153108</c:v>
                </c:pt>
                <c:pt idx="141">
                  <c:v>0.40693215680694739</c:v>
                </c:pt>
                <c:pt idx="142">
                  <c:v>0.46988833202789065</c:v>
                </c:pt>
                <c:pt idx="143">
                  <c:v>0.62372710948916699</c:v>
                </c:pt>
                <c:pt idx="144">
                  <c:v>0.76552874438792351</c:v>
                </c:pt>
                <c:pt idx="145">
                  <c:v>0.77965654778198656</c:v>
                </c:pt>
                <c:pt idx="146">
                  <c:v>0.7401071095384244</c:v>
                </c:pt>
                <c:pt idx="147">
                  <c:v>1.0270289857139108</c:v>
                </c:pt>
                <c:pt idx="148">
                  <c:v>1.098916745901465</c:v>
                </c:pt>
                <c:pt idx="149">
                  <c:v>1.1289187673195094</c:v>
                </c:pt>
                <c:pt idx="150">
                  <c:v>1.040045392462841</c:v>
                </c:pt>
                <c:pt idx="151">
                  <c:v>1.0920065123784768</c:v>
                </c:pt>
                <c:pt idx="152">
                  <c:v>1.1234633787881856</c:v>
                </c:pt>
                <c:pt idx="153">
                  <c:v>1.2048351594566848</c:v>
                </c:pt>
                <c:pt idx="154">
                  <c:v>1.2392107800685201</c:v>
                </c:pt>
                <c:pt idx="155">
                  <c:v>1.2268898942411879</c:v>
                </c:pt>
                <c:pt idx="156">
                  <c:v>1.3442810513491525</c:v>
                </c:pt>
                <c:pt idx="157">
                  <c:v>1.4770574149157281</c:v>
                </c:pt>
                <c:pt idx="158">
                  <c:v>1.6342563577396207</c:v>
                </c:pt>
                <c:pt idx="159">
                  <c:v>1.7075926272916078</c:v>
                </c:pt>
                <c:pt idx="160">
                  <c:v>1.7152352791652397</c:v>
                </c:pt>
                <c:pt idx="161">
                  <c:v>1.6580514779897118</c:v>
                </c:pt>
                <c:pt idx="162">
                  <c:v>1.7954452281819369</c:v>
                </c:pt>
                <c:pt idx="163">
                  <c:v>1.945386200544583</c:v>
                </c:pt>
                <c:pt idx="164">
                  <c:v>2.0636042031298119</c:v>
                </c:pt>
                <c:pt idx="165">
                  <c:v>2.1702883831955453</c:v>
                </c:pt>
                <c:pt idx="166">
                  <c:v>2.1896578943133207</c:v>
                </c:pt>
                <c:pt idx="167">
                  <c:v>2.2024560811576204</c:v>
                </c:pt>
                <c:pt idx="168">
                  <c:v>2.1275294123865192</c:v>
                </c:pt>
                <c:pt idx="169">
                  <c:v>2.1375709620569485</c:v>
                </c:pt>
                <c:pt idx="170">
                  <c:v>2.2018837801355629</c:v>
                </c:pt>
                <c:pt idx="171">
                  <c:v>2.3171177564508869</c:v>
                </c:pt>
                <c:pt idx="172">
                  <c:v>2.3333502626483464</c:v>
                </c:pt>
                <c:pt idx="173">
                  <c:v>2.4213336987804026</c:v>
                </c:pt>
                <c:pt idx="174">
                  <c:v>2.4660745880111978</c:v>
                </c:pt>
                <c:pt idx="175">
                  <c:v>2.4460663410877559</c:v>
                </c:pt>
                <c:pt idx="176">
                  <c:v>2.5242866848949528</c:v>
                </c:pt>
                <c:pt idx="177">
                  <c:v>2.3932030520994423</c:v>
                </c:pt>
                <c:pt idx="178">
                  <c:v>2.4903154693671525</c:v>
                </c:pt>
                <c:pt idx="179">
                  <c:v>2.5665280029701543</c:v>
                </c:pt>
                <c:pt idx="180">
                  <c:v>2.6897224001731517</c:v>
                </c:pt>
                <c:pt idx="181">
                  <c:v>2.7317267452970722</c:v>
                </c:pt>
                <c:pt idx="182">
                  <c:v>2.7596224038649231</c:v>
                </c:pt>
                <c:pt idx="183">
                  <c:v>2.8337718125578912</c:v>
                </c:pt>
                <c:pt idx="184">
                  <c:v>2.7804094740028624</c:v>
                </c:pt>
                <c:pt idx="185">
                  <c:v>2.6837314743878653</c:v>
                </c:pt>
                <c:pt idx="186">
                  <c:v>2.5374067483433236</c:v>
                </c:pt>
                <c:pt idx="187">
                  <c:v>2.5516550179261781</c:v>
                </c:pt>
                <c:pt idx="188">
                  <c:v>2.5319272761931542</c:v>
                </c:pt>
                <c:pt idx="189">
                  <c:v>2.6783320366216112</c:v>
                </c:pt>
                <c:pt idx="190">
                  <c:v>2.6019694994080931</c:v>
                </c:pt>
                <c:pt idx="191">
                  <c:v>2.4540352014197753</c:v>
                </c:pt>
                <c:pt idx="192">
                  <c:v>2.1740696222323757</c:v>
                </c:pt>
                <c:pt idx="193">
                  <c:v>2.1734034942119385</c:v>
                </c:pt>
                <c:pt idx="194">
                  <c:v>2.2073084809102363</c:v>
                </c:pt>
                <c:pt idx="195">
                  <c:v>2.0456742490214257</c:v>
                </c:pt>
                <c:pt idx="196">
                  <c:v>2.3570697789202075</c:v>
                </c:pt>
                <c:pt idx="197">
                  <c:v>2.2670324611110781</c:v>
                </c:pt>
                <c:pt idx="198">
                  <c:v>2.2892432499259834</c:v>
                </c:pt>
                <c:pt idx="199">
                  <c:v>2.2500582355976007</c:v>
                </c:pt>
                <c:pt idx="200">
                  <c:v>2.1436652026620604</c:v>
                </c:pt>
                <c:pt idx="201">
                  <c:v>2.173303851571688</c:v>
                </c:pt>
                <c:pt idx="202">
                  <c:v>2.1259896509947747</c:v>
                </c:pt>
                <c:pt idx="203">
                  <c:v>2.2472832212671965</c:v>
                </c:pt>
                <c:pt idx="204">
                  <c:v>2.3504704780939654</c:v>
                </c:pt>
                <c:pt idx="205">
                  <c:v>2.3902330098813578</c:v>
                </c:pt>
                <c:pt idx="206">
                  <c:v>2.4207794600962833</c:v>
                </c:pt>
                <c:pt idx="207">
                  <c:v>2.3275842563309461</c:v>
                </c:pt>
                <c:pt idx="208">
                  <c:v>2.0411828431240573</c:v>
                </c:pt>
                <c:pt idx="209">
                  <c:v>2.051586181056928</c:v>
                </c:pt>
                <c:pt idx="210">
                  <c:v>2.0603045931457302</c:v>
                </c:pt>
                <c:pt idx="211">
                  <c:v>2.0868564557764371</c:v>
                </c:pt>
                <c:pt idx="212">
                  <c:v>2.1393691059074933</c:v>
                </c:pt>
                <c:pt idx="213">
                  <c:v>2.2125214474771568</c:v>
                </c:pt>
                <c:pt idx="214">
                  <c:v>2.2435569630661276</c:v>
                </c:pt>
                <c:pt idx="215">
                  <c:v>2.2954873784012215</c:v>
                </c:pt>
                <c:pt idx="216">
                  <c:v>2.2124331398109249</c:v>
                </c:pt>
                <c:pt idx="217">
                  <c:v>2.2850670806757476</c:v>
                </c:pt>
                <c:pt idx="218">
                  <c:v>2.2361827691264389</c:v>
                </c:pt>
                <c:pt idx="219">
                  <c:v>2.3438116308518779</c:v>
                </c:pt>
                <c:pt idx="220">
                  <c:v>2.3216086620451897</c:v>
                </c:pt>
                <c:pt idx="221">
                  <c:v>2.291870045778782</c:v>
                </c:pt>
                <c:pt idx="222">
                  <c:v>2.2512232419109757</c:v>
                </c:pt>
                <c:pt idx="223">
                  <c:v>2.2528658975204245</c:v>
                </c:pt>
                <c:pt idx="224">
                  <c:v>2.296522672478186</c:v>
                </c:pt>
                <c:pt idx="225">
                  <c:v>2.3084013748764827</c:v>
                </c:pt>
                <c:pt idx="226">
                  <c:v>2.3019462559661834</c:v>
                </c:pt>
                <c:pt idx="227">
                  <c:v>2.2920413071048906</c:v>
                </c:pt>
                <c:pt idx="228">
                  <c:v>2.2728994737632027</c:v>
                </c:pt>
                <c:pt idx="229">
                  <c:v>2.237727292266467</c:v>
                </c:pt>
                <c:pt idx="230">
                  <c:v>2.3767197640425364</c:v>
                </c:pt>
                <c:pt idx="231">
                  <c:v>2.4157535806262933</c:v>
                </c:pt>
                <c:pt idx="232">
                  <c:v>2.3730303550225722</c:v>
                </c:pt>
                <c:pt idx="233">
                  <c:v>2.3396889038273683</c:v>
                </c:pt>
                <c:pt idx="234">
                  <c:v>2.3259221972074946</c:v>
                </c:pt>
                <c:pt idx="235">
                  <c:v>2.2421059728687078</c:v>
                </c:pt>
                <c:pt idx="236">
                  <c:v>2.2799753736261197</c:v>
                </c:pt>
                <c:pt idx="237">
                  <c:v>2.3618976303282961</c:v>
                </c:pt>
                <c:pt idx="238">
                  <c:v>2.3739491460978992</c:v>
                </c:pt>
                <c:pt idx="239">
                  <c:v>2.4175066261402134</c:v>
                </c:pt>
                <c:pt idx="240">
                  <c:v>2.3580237297212743</c:v>
                </c:pt>
                <c:pt idx="241">
                  <c:v>2.3695095231451853</c:v>
                </c:pt>
                <c:pt idx="242">
                  <c:v>2.2577346194825219</c:v>
                </c:pt>
                <c:pt idx="243">
                  <c:v>2.1949458167228317</c:v>
                </c:pt>
                <c:pt idx="244">
                  <c:v>2.2037359566144539</c:v>
                </c:pt>
                <c:pt idx="245">
                  <c:v>2.1442367054446341</c:v>
                </c:pt>
                <c:pt idx="246">
                  <c:v>2.1862434679351281</c:v>
                </c:pt>
                <c:pt idx="247">
                  <c:v>2.2028090353230585</c:v>
                </c:pt>
                <c:pt idx="248">
                  <c:v>2.138953821293998</c:v>
                </c:pt>
                <c:pt idx="249">
                  <c:v>2.1791772085575203</c:v>
                </c:pt>
                <c:pt idx="250">
                  <c:v>2.1576920944596814</c:v>
                </c:pt>
                <c:pt idx="251">
                  <c:v>2.1789335089982265</c:v>
                </c:pt>
                <c:pt idx="252">
                  <c:v>2.1527320946628503</c:v>
                </c:pt>
                <c:pt idx="253">
                  <c:v>2.1312943784723397</c:v>
                </c:pt>
                <c:pt idx="254">
                  <c:v>2.0630267462741982</c:v>
                </c:pt>
                <c:pt idx="255">
                  <c:v>2.0870102642976307</c:v>
                </c:pt>
                <c:pt idx="256">
                  <c:v>2.100658618628394</c:v>
                </c:pt>
                <c:pt idx="257">
                  <c:v>2.0766233796034652</c:v>
                </c:pt>
                <c:pt idx="258">
                  <c:v>2.1061670466902385</c:v>
                </c:pt>
                <c:pt idx="259">
                  <c:v>2.1296151979217912</c:v>
                </c:pt>
                <c:pt idx="260">
                  <c:v>2.1209119650969543</c:v>
                </c:pt>
                <c:pt idx="261">
                  <c:v>2.1222068806385659</c:v>
                </c:pt>
                <c:pt idx="262">
                  <c:v>2.1343528514323697</c:v>
                </c:pt>
                <c:pt idx="263">
                  <c:v>2.1238025935898492</c:v>
                </c:pt>
                <c:pt idx="264">
                  <c:v>2.1006056891604872</c:v>
                </c:pt>
                <c:pt idx="265">
                  <c:v>2.0924265578329142</c:v>
                </c:pt>
                <c:pt idx="266">
                  <c:v>2.0800096908078314</c:v>
                </c:pt>
                <c:pt idx="267">
                  <c:v>1.9913922193086697</c:v>
                </c:pt>
                <c:pt idx="268">
                  <c:v>1.9703127180111493</c:v>
                </c:pt>
                <c:pt idx="269">
                  <c:v>1.9819376979103607</c:v>
                </c:pt>
                <c:pt idx="270">
                  <c:v>1.9746619094469491</c:v>
                </c:pt>
                <c:pt idx="271">
                  <c:v>1.9851738147219637</c:v>
                </c:pt>
                <c:pt idx="272">
                  <c:v>2.0518431621379247</c:v>
                </c:pt>
                <c:pt idx="273">
                  <c:v>2.0103306932061473</c:v>
                </c:pt>
                <c:pt idx="274">
                  <c:v>1.9967878571108619</c:v>
                </c:pt>
                <c:pt idx="275">
                  <c:v>1.9400258554527003</c:v>
                </c:pt>
                <c:pt idx="276">
                  <c:v>1.8434269671431409</c:v>
                </c:pt>
                <c:pt idx="277">
                  <c:v>1.864117290026956</c:v>
                </c:pt>
                <c:pt idx="278">
                  <c:v>1.8367651787730568</c:v>
                </c:pt>
                <c:pt idx="279">
                  <c:v>1.8669019635178321</c:v>
                </c:pt>
                <c:pt idx="280">
                  <c:v>1.8380955217794543</c:v>
                </c:pt>
                <c:pt idx="281">
                  <c:v>1.8037702778110398</c:v>
                </c:pt>
                <c:pt idx="282">
                  <c:v>1.7556354702492043</c:v>
                </c:pt>
                <c:pt idx="283">
                  <c:v>1.740707222914772</c:v>
                </c:pt>
                <c:pt idx="284">
                  <c:v>1.6206535430241447</c:v>
                </c:pt>
                <c:pt idx="285">
                  <c:v>1.6569367131364945</c:v>
                </c:pt>
                <c:pt idx="286">
                  <c:v>1.6250036071314546</c:v>
                </c:pt>
                <c:pt idx="287">
                  <c:v>1.6615174285663912</c:v>
                </c:pt>
                <c:pt idx="288">
                  <c:v>1.7398490991236941</c:v>
                </c:pt>
                <c:pt idx="289">
                  <c:v>1.7266442779090148</c:v>
                </c:pt>
                <c:pt idx="290">
                  <c:v>1.708704806050156</c:v>
                </c:pt>
                <c:pt idx="291">
                  <c:v>1.7267872267141406</c:v>
                </c:pt>
                <c:pt idx="292">
                  <c:v>1.7355953379839473</c:v>
                </c:pt>
                <c:pt idx="293">
                  <c:v>1.67384663330109</c:v>
                </c:pt>
                <c:pt idx="294">
                  <c:v>1.836566586340185</c:v>
                </c:pt>
                <c:pt idx="295">
                  <c:v>1.8496493343811138</c:v>
                </c:pt>
                <c:pt idx="296">
                  <c:v>1.8954898873438843</c:v>
                </c:pt>
                <c:pt idx="297">
                  <c:v>1.8748325323784467</c:v>
                </c:pt>
                <c:pt idx="298">
                  <c:v>1.9594688439612162</c:v>
                </c:pt>
                <c:pt idx="299">
                  <c:v>2.0052217037245694</c:v>
                </c:pt>
                <c:pt idx="300">
                  <c:v>2.0069496302888599</c:v>
                </c:pt>
                <c:pt idx="301">
                  <c:v>2.0171760023021248</c:v>
                </c:pt>
                <c:pt idx="302">
                  <c:v>2.0119218517634723</c:v>
                </c:pt>
                <c:pt idx="303">
                  <c:v>2.0431648783384828</c:v>
                </c:pt>
                <c:pt idx="304">
                  <c:v>2.0580792990559704</c:v>
                </c:pt>
                <c:pt idx="305">
                  <c:v>2.0806952391518676</c:v>
                </c:pt>
                <c:pt idx="306">
                  <c:v>1.937258898110332</c:v>
                </c:pt>
                <c:pt idx="307">
                  <c:v>1.9253763236502657</c:v>
                </c:pt>
                <c:pt idx="308">
                  <c:v>1.8886414998193595</c:v>
                </c:pt>
                <c:pt idx="309">
                  <c:v>1.833655931824536</c:v>
                </c:pt>
                <c:pt idx="310">
                  <c:v>1.7793053899441629</c:v>
                </c:pt>
                <c:pt idx="311">
                  <c:v>1.7932931267061982</c:v>
                </c:pt>
                <c:pt idx="312">
                  <c:v>2.2467521736852185</c:v>
                </c:pt>
                <c:pt idx="313">
                  <c:v>2.2105470538059988</c:v>
                </c:pt>
                <c:pt idx="314">
                  <c:v>2.1804520954937976</c:v>
                </c:pt>
                <c:pt idx="315">
                  <c:v>2.1452985687807793</c:v>
                </c:pt>
                <c:pt idx="316">
                  <c:v>2.0912712683535486</c:v>
                </c:pt>
                <c:pt idx="317">
                  <c:v>1.9997836854283726</c:v>
                </c:pt>
                <c:pt idx="318">
                  <c:v>2.1820531454481311</c:v>
                </c:pt>
                <c:pt idx="319">
                  <c:v>2.1928887599741551</c:v>
                </c:pt>
                <c:pt idx="320">
                  <c:v>2.1044425578150117</c:v>
                </c:pt>
                <c:pt idx="321">
                  <c:v>2.0753711333539355</c:v>
                </c:pt>
                <c:pt idx="322">
                  <c:v>2.0396377105990466</c:v>
                </c:pt>
                <c:pt idx="323">
                  <c:v>1.9646145762271681</c:v>
                </c:pt>
                <c:pt idx="324">
                  <c:v>1.5006424264544949</c:v>
                </c:pt>
                <c:pt idx="325">
                  <c:v>1.4854681141247985</c:v>
                </c:pt>
                <c:pt idx="326">
                  <c:v>1.437329549953396</c:v>
                </c:pt>
                <c:pt idx="327">
                  <c:v>1.3804882807373864</c:v>
                </c:pt>
                <c:pt idx="328">
                  <c:v>1.397895900284555</c:v>
                </c:pt>
                <c:pt idx="329">
                  <c:v>1.3795737122554272</c:v>
                </c:pt>
                <c:pt idx="330">
                  <c:v>1.3648024251620456</c:v>
                </c:pt>
                <c:pt idx="331">
                  <c:v>1.3406291063005096</c:v>
                </c:pt>
                <c:pt idx="332">
                  <c:v>1.3467242604214096</c:v>
                </c:pt>
                <c:pt idx="333">
                  <c:v>1.3324643796241955</c:v>
                </c:pt>
                <c:pt idx="334">
                  <c:v>1.3771252568155796</c:v>
                </c:pt>
                <c:pt idx="335">
                  <c:v>1.3764559786285562</c:v>
                </c:pt>
                <c:pt idx="336">
                  <c:v>1.4420180930443183</c:v>
                </c:pt>
                <c:pt idx="337">
                  <c:v>1.4433296859874432</c:v>
                </c:pt>
                <c:pt idx="338">
                  <c:v>1.4477635079220084</c:v>
                </c:pt>
                <c:pt idx="339">
                  <c:v>1.6511992318483926</c:v>
                </c:pt>
                <c:pt idx="340">
                  <c:v>1.6972716860559016</c:v>
                </c:pt>
                <c:pt idx="341">
                  <c:v>1.791446684535259</c:v>
                </c:pt>
                <c:pt idx="342">
                  <c:v>1.7699600720967692</c:v>
                </c:pt>
                <c:pt idx="343">
                  <c:v>1.8385445305221988</c:v>
                </c:pt>
                <c:pt idx="344">
                  <c:v>1.8630657696808792</c:v>
                </c:pt>
                <c:pt idx="345">
                  <c:v>1.9103924429497832</c:v>
                </c:pt>
                <c:pt idx="346">
                  <c:v>1.914774768189349</c:v>
                </c:pt>
                <c:pt idx="347">
                  <c:v>1.9278408698346465</c:v>
                </c:pt>
                <c:pt idx="348">
                  <c:v>1.9498681557146247</c:v>
                </c:pt>
                <c:pt idx="349">
                  <c:v>2.0022401154099239</c:v>
                </c:pt>
                <c:pt idx="350">
                  <c:v>2.0635191561814983</c:v>
                </c:pt>
                <c:pt idx="351">
                  <c:v>1.985516657800825</c:v>
                </c:pt>
                <c:pt idx="352">
                  <c:v>1.9685686252594141</c:v>
                </c:pt>
                <c:pt idx="353">
                  <c:v>1.8480922291414477</c:v>
                </c:pt>
                <c:pt idx="354">
                  <c:v>1.8388042685507759</c:v>
                </c:pt>
                <c:pt idx="355">
                  <c:v>1.8537127775819502</c:v>
                </c:pt>
                <c:pt idx="356">
                  <c:v>1.6020343650729332</c:v>
                </c:pt>
                <c:pt idx="357">
                  <c:v>1.6230987715456862</c:v>
                </c:pt>
                <c:pt idx="358">
                  <c:v>1.5078625368958443</c:v>
                </c:pt>
                <c:pt idx="359">
                  <c:v>1.4889779779989203</c:v>
                </c:pt>
                <c:pt idx="360" formatCode="0.00">
                  <c:v>1.319392205447883</c:v>
                </c:pt>
                <c:pt idx="361" formatCode="0.00">
                  <c:v>1.2790294816167578</c:v>
                </c:pt>
                <c:pt idx="362" formatCode="0.00">
                  <c:v>1.1321410748816139</c:v>
                </c:pt>
                <c:pt idx="363" formatCode="0.00">
                  <c:v>1.0540281195368433</c:v>
                </c:pt>
                <c:pt idx="364" formatCode="0.00">
                  <c:v>0.92734652590189193</c:v>
                </c:pt>
                <c:pt idx="365" formatCode="0.00">
                  <c:v>0.91808295786760663</c:v>
                </c:pt>
                <c:pt idx="366" formatCode="0.00">
                  <c:v>0.79780383517410336</c:v>
                </c:pt>
                <c:pt idx="367" formatCode="0.00">
                  <c:v>0.75322508375511743</c:v>
                </c:pt>
                <c:pt idx="368" formatCode="0.00">
                  <c:v>0.72523699632863259</c:v>
                </c:pt>
                <c:pt idx="369" formatCode="0.00">
                  <c:v>0.78307643929353077</c:v>
                </c:pt>
                <c:pt idx="370" formatCode="0.00">
                  <c:v>0.88434680564975099</c:v>
                </c:pt>
                <c:pt idx="371" formatCode="0.00">
                  <c:v>0.88305026624862781</c:v>
                </c:pt>
                <c:pt idx="372" formatCode="0.00">
                  <c:v>1.0500851899517287</c:v>
                </c:pt>
                <c:pt idx="373">
                  <c:v>1.2468292799970393</c:v>
                </c:pt>
                <c:pt idx="374">
                  <c:v>1.3934701573197907</c:v>
                </c:pt>
                <c:pt idx="375">
                  <c:v>1.481766422170109</c:v>
                </c:pt>
                <c:pt idx="376">
                  <c:v>1.6355225507517661</c:v>
                </c:pt>
                <c:pt idx="377">
                  <c:v>1.659343780105025</c:v>
                </c:pt>
                <c:pt idx="378">
                  <c:v>1.8720903544743899</c:v>
                </c:pt>
                <c:pt idx="379">
                  <c:v>1.9530658902140146</c:v>
                </c:pt>
                <c:pt idx="380">
                  <c:v>2.008262814154731</c:v>
                </c:pt>
                <c:pt idx="381">
                  <c:v>2.1875509473963928</c:v>
                </c:pt>
                <c:pt idx="382">
                  <c:v>2.1995720506645897</c:v>
                </c:pt>
                <c:pt idx="383">
                  <c:v>2.2545526953758896</c:v>
                </c:pt>
                <c:pt idx="384">
                  <c:v>2.238719856116163</c:v>
                </c:pt>
                <c:pt idx="385">
                  <c:v>2.0666780056452576</c:v>
                </c:pt>
                <c:pt idx="386">
                  <c:v>2.0780389372178081</c:v>
                </c:pt>
                <c:pt idx="387">
                  <c:v>2.0738105000337366</c:v>
                </c:pt>
                <c:pt idx="388">
                  <c:v>1.9241991941159837</c:v>
                </c:pt>
                <c:pt idx="389">
                  <c:v>1.868064424576297</c:v>
                </c:pt>
                <c:pt idx="390">
                  <c:v>1.6698450674259129</c:v>
                </c:pt>
                <c:pt idx="391">
                  <c:v>1.6251333988943764</c:v>
                </c:pt>
                <c:pt idx="392">
                  <c:v>1.5543697824871872</c:v>
                </c:pt>
                <c:pt idx="393">
                  <c:v>1.44439128029285</c:v>
                </c:pt>
                <c:pt idx="394">
                  <c:v>1.32642087102676</c:v>
                </c:pt>
                <c:pt idx="395">
                  <c:v>1.21427762428494</c:v>
                </c:pt>
                <c:pt idx="396">
                  <c:v>1.09915701449007</c:v>
                </c:pt>
                <c:pt idx="397">
                  <c:v>1.03121061346767</c:v>
                </c:pt>
                <c:pt idx="398">
                  <c:v>0.91257841496118297</c:v>
                </c:pt>
                <c:pt idx="399">
                  <c:v>0.81811180934500094</c:v>
                </c:pt>
                <c:pt idx="400">
                  <c:v>0.77814911806087605</c:v>
                </c:pt>
                <c:pt idx="401">
                  <c:v>0.76617488914978693</c:v>
                </c:pt>
                <c:pt idx="402">
                  <c:v>0.82247271899308394</c:v>
                </c:pt>
                <c:pt idx="403">
                  <c:v>0.79802369149170294</c:v>
                </c:pt>
                <c:pt idx="404">
                  <c:v>0.739578701493941</c:v>
                </c:pt>
                <c:pt idx="405">
                  <c:v>0.69834164888802097</c:v>
                </c:pt>
                <c:pt idx="406">
                  <c:v>0.64717676497218901</c:v>
                </c:pt>
                <c:pt idx="407">
                  <c:v>0.66195492038543902</c:v>
                </c:pt>
                <c:pt idx="408">
                  <c:v>0.69075878778173294</c:v>
                </c:pt>
                <c:pt idx="409">
                  <c:v>0.72427943558961805</c:v>
                </c:pt>
                <c:pt idx="410">
                  <c:v>0.75954771786665198</c:v>
                </c:pt>
                <c:pt idx="411">
                  <c:v>0.801364406075878</c:v>
                </c:pt>
                <c:pt idx="412">
                  <c:v>0.82201434460601308</c:v>
                </c:pt>
                <c:pt idx="413">
                  <c:v>0.81229631376452394</c:v>
                </c:pt>
                <c:pt idx="414">
                  <c:v>0.81895735168541106</c:v>
                </c:pt>
                <c:pt idx="415">
                  <c:v>0.85718901353070998</c:v>
                </c:pt>
                <c:pt idx="416">
                  <c:v>0.90080108436261608</c:v>
                </c:pt>
                <c:pt idx="417">
                  <c:v>0.92603957007264404</c:v>
                </c:pt>
                <c:pt idx="418">
                  <c:v>0.99849478602480302</c:v>
                </c:pt>
                <c:pt idx="419">
                  <c:v>1.0536199161916802</c:v>
                </c:pt>
                <c:pt idx="420">
                  <c:v>1.06920509755951</c:v>
                </c:pt>
                <c:pt idx="421">
                  <c:v>1.1507043653105</c:v>
                </c:pt>
                <c:pt idx="422">
                  <c:v>1.1630464969472298</c:v>
                </c:pt>
                <c:pt idx="423">
                  <c:v>1.21515531886382</c:v>
                </c:pt>
                <c:pt idx="424">
                  <c:v>1.33549448003856</c:v>
                </c:pt>
                <c:pt idx="425">
                  <c:v>1.3692328024862799</c:v>
                </c:pt>
                <c:pt idx="426">
                  <c:v>1.5559487310005999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65-4D25-A9F6-CDB1A653C3F8}"/>
            </c:ext>
          </c:extLst>
        </c:ser>
        <c:ser>
          <c:idx val="2"/>
          <c:order val="1"/>
          <c:tx>
            <c:strRef>
              <c:f>'2.3'!$C$1</c:f>
              <c:strCache>
                <c:ptCount val="1"/>
                <c:pt idx="0">
                  <c:v>Central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'2.3'!$A$2:$A$2013</c:f>
              <c:numCache>
                <c:formatCode>mmm\-yy</c:formatCode>
                <c:ptCount val="2012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  <c:pt idx="445">
                  <c:v>46569</c:v>
                </c:pt>
                <c:pt idx="446">
                  <c:v>46600</c:v>
                </c:pt>
                <c:pt idx="447">
                  <c:v>46631</c:v>
                </c:pt>
                <c:pt idx="448">
                  <c:v>46661</c:v>
                </c:pt>
                <c:pt idx="449">
                  <c:v>46692</c:v>
                </c:pt>
                <c:pt idx="450">
                  <c:v>46722</c:v>
                </c:pt>
              </c:numCache>
            </c:numRef>
          </c:cat>
          <c:val>
            <c:numRef>
              <c:f>'2.3'!$C$2:$C$2013</c:f>
              <c:numCache>
                <c:formatCode>0.0</c:formatCode>
                <c:ptCount val="20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265-4D25-A9F6-CDB1A653C3F8}"/>
            </c:ext>
          </c:extLst>
        </c:ser>
        <c:ser>
          <c:idx val="5"/>
          <c:order val="3"/>
          <c:tx>
            <c:v>"Adverso"</c:v>
          </c:tx>
          <c:spPr>
            <a:ln w="28575" cap="rnd" cmpd="sng" algn="ctr">
              <a:solidFill>
                <a:srgbClr val="9E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45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A-4185-8FEE-EFB34CE462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9E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'2.3'!$A$2:$A$2013</c:f>
              <c:numCache>
                <c:formatCode>mmm\-yy</c:formatCode>
                <c:ptCount val="2012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  <c:pt idx="403">
                  <c:v>45292</c:v>
                </c:pt>
                <c:pt idx="404">
                  <c:v>45323</c:v>
                </c:pt>
                <c:pt idx="405">
                  <c:v>45352</c:v>
                </c:pt>
                <c:pt idx="406">
                  <c:v>45383</c:v>
                </c:pt>
                <c:pt idx="407">
                  <c:v>45413</c:v>
                </c:pt>
                <c:pt idx="408">
                  <c:v>45444</c:v>
                </c:pt>
                <c:pt idx="409">
                  <c:v>45474</c:v>
                </c:pt>
                <c:pt idx="410">
                  <c:v>45505</c:v>
                </c:pt>
                <c:pt idx="411">
                  <c:v>45536</c:v>
                </c:pt>
                <c:pt idx="412">
                  <c:v>45566</c:v>
                </c:pt>
                <c:pt idx="413">
                  <c:v>45597</c:v>
                </c:pt>
                <c:pt idx="414">
                  <c:v>45627</c:v>
                </c:pt>
                <c:pt idx="415">
                  <c:v>45658</c:v>
                </c:pt>
                <c:pt idx="416">
                  <c:v>45689</c:v>
                </c:pt>
                <c:pt idx="417">
                  <c:v>45717</c:v>
                </c:pt>
                <c:pt idx="418">
                  <c:v>45748</c:v>
                </c:pt>
                <c:pt idx="419">
                  <c:v>45778</c:v>
                </c:pt>
                <c:pt idx="420">
                  <c:v>45809</c:v>
                </c:pt>
                <c:pt idx="421">
                  <c:v>45839</c:v>
                </c:pt>
                <c:pt idx="422">
                  <c:v>45870</c:v>
                </c:pt>
                <c:pt idx="423">
                  <c:v>45901</c:v>
                </c:pt>
                <c:pt idx="424">
                  <c:v>45931</c:v>
                </c:pt>
                <c:pt idx="425">
                  <c:v>45962</c:v>
                </c:pt>
                <c:pt idx="426">
                  <c:v>45992</c:v>
                </c:pt>
                <c:pt idx="427">
                  <c:v>46023</c:v>
                </c:pt>
                <c:pt idx="428">
                  <c:v>46054</c:v>
                </c:pt>
                <c:pt idx="429">
                  <c:v>46082</c:v>
                </c:pt>
                <c:pt idx="430">
                  <c:v>46113</c:v>
                </c:pt>
                <c:pt idx="431">
                  <c:v>46143</c:v>
                </c:pt>
                <c:pt idx="432">
                  <c:v>46174</c:v>
                </c:pt>
                <c:pt idx="433">
                  <c:v>46204</c:v>
                </c:pt>
                <c:pt idx="434">
                  <c:v>46235</c:v>
                </c:pt>
                <c:pt idx="435">
                  <c:v>46266</c:v>
                </c:pt>
                <c:pt idx="436">
                  <c:v>46296</c:v>
                </c:pt>
                <c:pt idx="437">
                  <c:v>46327</c:v>
                </c:pt>
                <c:pt idx="438">
                  <c:v>46357</c:v>
                </c:pt>
                <c:pt idx="439">
                  <c:v>46388</c:v>
                </c:pt>
                <c:pt idx="440">
                  <c:v>46419</c:v>
                </c:pt>
                <c:pt idx="441">
                  <c:v>46447</c:v>
                </c:pt>
                <c:pt idx="442">
                  <c:v>46478</c:v>
                </c:pt>
                <c:pt idx="443">
                  <c:v>46508</c:v>
                </c:pt>
                <c:pt idx="444">
                  <c:v>46539</c:v>
                </c:pt>
                <c:pt idx="445">
                  <c:v>46569</c:v>
                </c:pt>
                <c:pt idx="446">
                  <c:v>46600</c:v>
                </c:pt>
                <c:pt idx="447">
                  <c:v>46631</c:v>
                </c:pt>
                <c:pt idx="448">
                  <c:v>46661</c:v>
                </c:pt>
                <c:pt idx="449">
                  <c:v>46692</c:v>
                </c:pt>
                <c:pt idx="450">
                  <c:v>46722</c:v>
                </c:pt>
              </c:numCache>
              <c:extLst xmlns:c15="http://schemas.microsoft.com/office/drawing/2012/chart"/>
            </c:numRef>
          </c:cat>
          <c:val>
            <c:numRef>
              <c:f>'2.3'!$E$2:$E$2013</c:f>
              <c:numCache>
                <c:formatCode>General</c:formatCode>
                <c:ptCount val="2012"/>
                <c:pt idx="426" formatCode="0.0">
                  <c:v>1.55594873100057</c:v>
                </c:pt>
                <c:pt idx="427" formatCode="0.0">
                  <c:v>1.52783048621872</c:v>
                </c:pt>
                <c:pt idx="428" formatCode="0.0">
                  <c:v>1.49971224143687</c:v>
                </c:pt>
                <c:pt idx="429" formatCode="0.0">
                  <c:v>1.47159399665502</c:v>
                </c:pt>
                <c:pt idx="430" formatCode="0.0">
                  <c:v>1.3471698727755967</c:v>
                </c:pt>
                <c:pt idx="431" formatCode="0.0">
                  <c:v>1.2227457488961735</c:v>
                </c:pt>
                <c:pt idx="432" formatCode="0.0">
                  <c:v>1.09832162501675</c:v>
                </c:pt>
                <c:pt idx="433" formatCode="0.0">
                  <c:v>1.0717987451689901</c:v>
                </c:pt>
                <c:pt idx="434" formatCode="0.0">
                  <c:v>1.0452758653212302</c:v>
                </c:pt>
                <c:pt idx="435" formatCode="0.0">
                  <c:v>1.01875298547347</c:v>
                </c:pt>
                <c:pt idx="436" formatCode="0.0">
                  <c:v>0.87195295937173933</c:v>
                </c:pt>
                <c:pt idx="437" formatCode="0.0">
                  <c:v>0.72515293327000863</c:v>
                </c:pt>
                <c:pt idx="438" formatCode="0.0">
                  <c:v>0.57835290716827803</c:v>
                </c:pt>
                <c:pt idx="439" formatCode="0.0">
                  <c:v>0.55111168769709229</c:v>
                </c:pt>
                <c:pt idx="440" formatCode="0.0">
                  <c:v>0.52387046822590655</c:v>
                </c:pt>
                <c:pt idx="441" formatCode="0.0">
                  <c:v>0.49662924875472098</c:v>
                </c:pt>
                <c:pt idx="442" formatCode="0.0">
                  <c:v>0.57284484449393402</c:v>
                </c:pt>
                <c:pt idx="443" formatCode="0.0">
                  <c:v>0.64906044023314702</c:v>
                </c:pt>
                <c:pt idx="444" formatCode="0.0">
                  <c:v>0.72527603597236001</c:v>
                </c:pt>
                <c:pt idx="445" formatCode="0.0">
                  <c:v>0.62914614164399263</c:v>
                </c:pt>
                <c:pt idx="446" formatCode="0.0">
                  <c:v>0.53301624731562525</c:v>
                </c:pt>
                <c:pt idx="447" formatCode="0.0">
                  <c:v>0.43688635298725798</c:v>
                </c:pt>
                <c:pt idx="448" formatCode="0.0">
                  <c:v>0.2928577029574122</c:v>
                </c:pt>
                <c:pt idx="449" formatCode="0.0">
                  <c:v>0.14882905292756643</c:v>
                </c:pt>
                <c:pt idx="450" formatCode="0.0">
                  <c:v>4.8004028977206301E-3</c:v>
                </c:pt>
              </c:numCache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A-2265-4D25-A9F6-CDB1A653C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4238496"/>
        <c:axId val="294239056"/>
        <c:extLst>
          <c:ext xmlns:c15="http://schemas.microsoft.com/office/drawing/2012/chart" uri="{02D57815-91ED-43cb-92C2-25804820EDAC}">
            <c15:filteredLineSeries>
              <c15:ser>
                <c:idx val="3"/>
                <c:order val="2"/>
                <c:tx>
                  <c:v>Adverso 1</c:v>
                </c:tx>
                <c:spPr>
                  <a:ln w="28575" cap="rnd" cmpd="sng" algn="ctr">
                    <a:solidFill>
                      <a:schemeClr val="accent2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'2.3'!$A$2:$A$2013</c15:sqref>
                        </c15:formulaRef>
                      </c:ext>
                    </c:extLst>
                    <c:numCache>
                      <c:formatCode>mmm\-yy</c:formatCode>
                      <c:ptCount val="2012"/>
                      <c:pt idx="0">
                        <c:v>33025</c:v>
                      </c:pt>
                      <c:pt idx="1">
                        <c:v>33055</c:v>
                      </c:pt>
                      <c:pt idx="2">
                        <c:v>33086</c:v>
                      </c:pt>
                      <c:pt idx="3">
                        <c:v>33117</c:v>
                      </c:pt>
                      <c:pt idx="4">
                        <c:v>33147</c:v>
                      </c:pt>
                      <c:pt idx="5">
                        <c:v>33178</c:v>
                      </c:pt>
                      <c:pt idx="6">
                        <c:v>33208</c:v>
                      </c:pt>
                      <c:pt idx="7">
                        <c:v>33239</c:v>
                      </c:pt>
                      <c:pt idx="8">
                        <c:v>33270</c:v>
                      </c:pt>
                      <c:pt idx="9">
                        <c:v>33298</c:v>
                      </c:pt>
                      <c:pt idx="10">
                        <c:v>33329</c:v>
                      </c:pt>
                      <c:pt idx="11">
                        <c:v>33359</c:v>
                      </c:pt>
                      <c:pt idx="12">
                        <c:v>33390</c:v>
                      </c:pt>
                      <c:pt idx="13">
                        <c:v>33420</c:v>
                      </c:pt>
                      <c:pt idx="14">
                        <c:v>33451</c:v>
                      </c:pt>
                      <c:pt idx="15">
                        <c:v>33482</c:v>
                      </c:pt>
                      <c:pt idx="16">
                        <c:v>33512</c:v>
                      </c:pt>
                      <c:pt idx="17">
                        <c:v>33543</c:v>
                      </c:pt>
                      <c:pt idx="18">
                        <c:v>33573</c:v>
                      </c:pt>
                      <c:pt idx="19">
                        <c:v>33604</c:v>
                      </c:pt>
                      <c:pt idx="20">
                        <c:v>33635</c:v>
                      </c:pt>
                      <c:pt idx="21">
                        <c:v>33664</c:v>
                      </c:pt>
                      <c:pt idx="22">
                        <c:v>33695</c:v>
                      </c:pt>
                      <c:pt idx="23">
                        <c:v>33725</c:v>
                      </c:pt>
                      <c:pt idx="24">
                        <c:v>33756</c:v>
                      </c:pt>
                      <c:pt idx="25">
                        <c:v>33786</c:v>
                      </c:pt>
                      <c:pt idx="26">
                        <c:v>33817</c:v>
                      </c:pt>
                      <c:pt idx="27">
                        <c:v>33848</c:v>
                      </c:pt>
                      <c:pt idx="28">
                        <c:v>33878</c:v>
                      </c:pt>
                      <c:pt idx="29">
                        <c:v>33909</c:v>
                      </c:pt>
                      <c:pt idx="30">
                        <c:v>33939</c:v>
                      </c:pt>
                      <c:pt idx="31">
                        <c:v>33970</c:v>
                      </c:pt>
                      <c:pt idx="32">
                        <c:v>34001</c:v>
                      </c:pt>
                      <c:pt idx="33">
                        <c:v>34029</c:v>
                      </c:pt>
                      <c:pt idx="34">
                        <c:v>34060</c:v>
                      </c:pt>
                      <c:pt idx="35">
                        <c:v>34090</c:v>
                      </c:pt>
                      <c:pt idx="36">
                        <c:v>34121</c:v>
                      </c:pt>
                      <c:pt idx="37">
                        <c:v>34151</c:v>
                      </c:pt>
                      <c:pt idx="38">
                        <c:v>34182</c:v>
                      </c:pt>
                      <c:pt idx="39">
                        <c:v>34213</c:v>
                      </c:pt>
                      <c:pt idx="40">
                        <c:v>34243</c:v>
                      </c:pt>
                      <c:pt idx="41">
                        <c:v>34274</c:v>
                      </c:pt>
                      <c:pt idx="42">
                        <c:v>34304</c:v>
                      </c:pt>
                      <c:pt idx="43">
                        <c:v>34335</c:v>
                      </c:pt>
                      <c:pt idx="44">
                        <c:v>34366</c:v>
                      </c:pt>
                      <c:pt idx="45">
                        <c:v>34394</c:v>
                      </c:pt>
                      <c:pt idx="46">
                        <c:v>34425</c:v>
                      </c:pt>
                      <c:pt idx="47">
                        <c:v>34455</c:v>
                      </c:pt>
                      <c:pt idx="48">
                        <c:v>34486</c:v>
                      </c:pt>
                      <c:pt idx="49">
                        <c:v>34516</c:v>
                      </c:pt>
                      <c:pt idx="50">
                        <c:v>34547</c:v>
                      </c:pt>
                      <c:pt idx="51">
                        <c:v>34578</c:v>
                      </c:pt>
                      <c:pt idx="52">
                        <c:v>34608</c:v>
                      </c:pt>
                      <c:pt idx="53">
                        <c:v>34639</c:v>
                      </c:pt>
                      <c:pt idx="54">
                        <c:v>34669</c:v>
                      </c:pt>
                      <c:pt idx="55">
                        <c:v>34700</c:v>
                      </c:pt>
                      <c:pt idx="56">
                        <c:v>34731</c:v>
                      </c:pt>
                      <c:pt idx="57">
                        <c:v>34759</c:v>
                      </c:pt>
                      <c:pt idx="58">
                        <c:v>34790</c:v>
                      </c:pt>
                      <c:pt idx="59">
                        <c:v>34820</c:v>
                      </c:pt>
                      <c:pt idx="60">
                        <c:v>34851</c:v>
                      </c:pt>
                      <c:pt idx="61">
                        <c:v>34881</c:v>
                      </c:pt>
                      <c:pt idx="62">
                        <c:v>34912</c:v>
                      </c:pt>
                      <c:pt idx="63">
                        <c:v>34943</c:v>
                      </c:pt>
                      <c:pt idx="64">
                        <c:v>34973</c:v>
                      </c:pt>
                      <c:pt idx="65">
                        <c:v>35004</c:v>
                      </c:pt>
                      <c:pt idx="66">
                        <c:v>35034</c:v>
                      </c:pt>
                      <c:pt idx="67">
                        <c:v>35065</c:v>
                      </c:pt>
                      <c:pt idx="68">
                        <c:v>35096</c:v>
                      </c:pt>
                      <c:pt idx="69">
                        <c:v>35125</c:v>
                      </c:pt>
                      <c:pt idx="70">
                        <c:v>35156</c:v>
                      </c:pt>
                      <c:pt idx="71">
                        <c:v>35186</c:v>
                      </c:pt>
                      <c:pt idx="72">
                        <c:v>35217</c:v>
                      </c:pt>
                      <c:pt idx="73">
                        <c:v>35247</c:v>
                      </c:pt>
                      <c:pt idx="74">
                        <c:v>35278</c:v>
                      </c:pt>
                      <c:pt idx="75">
                        <c:v>35309</c:v>
                      </c:pt>
                      <c:pt idx="76">
                        <c:v>35339</c:v>
                      </c:pt>
                      <c:pt idx="77">
                        <c:v>35370</c:v>
                      </c:pt>
                      <c:pt idx="78">
                        <c:v>35400</c:v>
                      </c:pt>
                      <c:pt idx="79">
                        <c:v>35431</c:v>
                      </c:pt>
                      <c:pt idx="80">
                        <c:v>35462</c:v>
                      </c:pt>
                      <c:pt idx="81">
                        <c:v>35490</c:v>
                      </c:pt>
                      <c:pt idx="82">
                        <c:v>35521</c:v>
                      </c:pt>
                      <c:pt idx="83">
                        <c:v>35551</c:v>
                      </c:pt>
                      <c:pt idx="84">
                        <c:v>35582</c:v>
                      </c:pt>
                      <c:pt idx="85">
                        <c:v>35612</c:v>
                      </c:pt>
                      <c:pt idx="86">
                        <c:v>35643</c:v>
                      </c:pt>
                      <c:pt idx="87">
                        <c:v>35674</c:v>
                      </c:pt>
                      <c:pt idx="88">
                        <c:v>35704</c:v>
                      </c:pt>
                      <c:pt idx="89">
                        <c:v>35735</c:v>
                      </c:pt>
                      <c:pt idx="90">
                        <c:v>35765</c:v>
                      </c:pt>
                      <c:pt idx="91">
                        <c:v>35796</c:v>
                      </c:pt>
                      <c:pt idx="92">
                        <c:v>35827</c:v>
                      </c:pt>
                      <c:pt idx="93">
                        <c:v>35855</c:v>
                      </c:pt>
                      <c:pt idx="94">
                        <c:v>35886</c:v>
                      </c:pt>
                      <c:pt idx="95">
                        <c:v>35916</c:v>
                      </c:pt>
                      <c:pt idx="96">
                        <c:v>35947</c:v>
                      </c:pt>
                      <c:pt idx="97">
                        <c:v>35977</c:v>
                      </c:pt>
                      <c:pt idx="98">
                        <c:v>36008</c:v>
                      </c:pt>
                      <c:pt idx="99">
                        <c:v>36039</c:v>
                      </c:pt>
                      <c:pt idx="100">
                        <c:v>36069</c:v>
                      </c:pt>
                      <c:pt idx="101">
                        <c:v>36100</c:v>
                      </c:pt>
                      <c:pt idx="102">
                        <c:v>36130</c:v>
                      </c:pt>
                      <c:pt idx="103">
                        <c:v>36161</c:v>
                      </c:pt>
                      <c:pt idx="104">
                        <c:v>36192</c:v>
                      </c:pt>
                      <c:pt idx="105">
                        <c:v>36220</c:v>
                      </c:pt>
                      <c:pt idx="106">
                        <c:v>36251</c:v>
                      </c:pt>
                      <c:pt idx="107">
                        <c:v>36281</c:v>
                      </c:pt>
                      <c:pt idx="108">
                        <c:v>36312</c:v>
                      </c:pt>
                      <c:pt idx="109">
                        <c:v>36342</c:v>
                      </c:pt>
                      <c:pt idx="110">
                        <c:v>36373</c:v>
                      </c:pt>
                      <c:pt idx="111">
                        <c:v>36404</c:v>
                      </c:pt>
                      <c:pt idx="112">
                        <c:v>36434</c:v>
                      </c:pt>
                      <c:pt idx="113">
                        <c:v>36465</c:v>
                      </c:pt>
                      <c:pt idx="114">
                        <c:v>36495</c:v>
                      </c:pt>
                      <c:pt idx="115">
                        <c:v>36526</c:v>
                      </c:pt>
                      <c:pt idx="116">
                        <c:v>36557</c:v>
                      </c:pt>
                      <c:pt idx="117">
                        <c:v>36586</c:v>
                      </c:pt>
                      <c:pt idx="118">
                        <c:v>36617</c:v>
                      </c:pt>
                      <c:pt idx="119">
                        <c:v>36647</c:v>
                      </c:pt>
                      <c:pt idx="120">
                        <c:v>36678</c:v>
                      </c:pt>
                      <c:pt idx="121">
                        <c:v>36708</c:v>
                      </c:pt>
                      <c:pt idx="122">
                        <c:v>36739</c:v>
                      </c:pt>
                      <c:pt idx="123">
                        <c:v>36770</c:v>
                      </c:pt>
                      <c:pt idx="124">
                        <c:v>36800</c:v>
                      </c:pt>
                      <c:pt idx="125">
                        <c:v>36831</c:v>
                      </c:pt>
                      <c:pt idx="126">
                        <c:v>36861</c:v>
                      </c:pt>
                      <c:pt idx="127">
                        <c:v>36892</c:v>
                      </c:pt>
                      <c:pt idx="128">
                        <c:v>36923</c:v>
                      </c:pt>
                      <c:pt idx="129">
                        <c:v>36951</c:v>
                      </c:pt>
                      <c:pt idx="130">
                        <c:v>36982</c:v>
                      </c:pt>
                      <c:pt idx="131">
                        <c:v>37012</c:v>
                      </c:pt>
                      <c:pt idx="132">
                        <c:v>37043</c:v>
                      </c:pt>
                      <c:pt idx="133">
                        <c:v>37073</c:v>
                      </c:pt>
                      <c:pt idx="134">
                        <c:v>37104</c:v>
                      </c:pt>
                      <c:pt idx="135">
                        <c:v>37135</c:v>
                      </c:pt>
                      <c:pt idx="136">
                        <c:v>37165</c:v>
                      </c:pt>
                      <c:pt idx="137">
                        <c:v>37196</c:v>
                      </c:pt>
                      <c:pt idx="138">
                        <c:v>37226</c:v>
                      </c:pt>
                      <c:pt idx="139">
                        <c:v>37257</c:v>
                      </c:pt>
                      <c:pt idx="140">
                        <c:v>37288</c:v>
                      </c:pt>
                      <c:pt idx="141">
                        <c:v>37316</c:v>
                      </c:pt>
                      <c:pt idx="142">
                        <c:v>37347</c:v>
                      </c:pt>
                      <c:pt idx="143">
                        <c:v>37377</c:v>
                      </c:pt>
                      <c:pt idx="144">
                        <c:v>37408</c:v>
                      </c:pt>
                      <c:pt idx="145">
                        <c:v>37438</c:v>
                      </c:pt>
                      <c:pt idx="146">
                        <c:v>37469</c:v>
                      </c:pt>
                      <c:pt idx="147">
                        <c:v>37500</c:v>
                      </c:pt>
                      <c:pt idx="148">
                        <c:v>37530</c:v>
                      </c:pt>
                      <c:pt idx="149">
                        <c:v>37561</c:v>
                      </c:pt>
                      <c:pt idx="150">
                        <c:v>37591</c:v>
                      </c:pt>
                      <c:pt idx="151">
                        <c:v>37622</c:v>
                      </c:pt>
                      <c:pt idx="152">
                        <c:v>37653</c:v>
                      </c:pt>
                      <c:pt idx="153">
                        <c:v>37681</c:v>
                      </c:pt>
                      <c:pt idx="154">
                        <c:v>37712</c:v>
                      </c:pt>
                      <c:pt idx="155">
                        <c:v>37742</c:v>
                      </c:pt>
                      <c:pt idx="156">
                        <c:v>37773</c:v>
                      </c:pt>
                      <c:pt idx="157">
                        <c:v>37803</c:v>
                      </c:pt>
                      <c:pt idx="158">
                        <c:v>37834</c:v>
                      </c:pt>
                      <c:pt idx="159">
                        <c:v>37865</c:v>
                      </c:pt>
                      <c:pt idx="160">
                        <c:v>37895</c:v>
                      </c:pt>
                      <c:pt idx="161">
                        <c:v>37926</c:v>
                      </c:pt>
                      <c:pt idx="162">
                        <c:v>37956</c:v>
                      </c:pt>
                      <c:pt idx="163">
                        <c:v>37987</c:v>
                      </c:pt>
                      <c:pt idx="164">
                        <c:v>38018</c:v>
                      </c:pt>
                      <c:pt idx="165">
                        <c:v>38047</c:v>
                      </c:pt>
                      <c:pt idx="166">
                        <c:v>38078</c:v>
                      </c:pt>
                      <c:pt idx="167">
                        <c:v>38108</c:v>
                      </c:pt>
                      <c:pt idx="168">
                        <c:v>38139</c:v>
                      </c:pt>
                      <c:pt idx="169">
                        <c:v>38169</c:v>
                      </c:pt>
                      <c:pt idx="170">
                        <c:v>38200</c:v>
                      </c:pt>
                      <c:pt idx="171">
                        <c:v>38231</c:v>
                      </c:pt>
                      <c:pt idx="172">
                        <c:v>38261</c:v>
                      </c:pt>
                      <c:pt idx="173">
                        <c:v>38292</c:v>
                      </c:pt>
                      <c:pt idx="174">
                        <c:v>38322</c:v>
                      </c:pt>
                      <c:pt idx="175">
                        <c:v>38353</c:v>
                      </c:pt>
                      <c:pt idx="176">
                        <c:v>38384</c:v>
                      </c:pt>
                      <c:pt idx="177">
                        <c:v>38412</c:v>
                      </c:pt>
                      <c:pt idx="178">
                        <c:v>38443</c:v>
                      </c:pt>
                      <c:pt idx="179">
                        <c:v>38473</c:v>
                      </c:pt>
                      <c:pt idx="180">
                        <c:v>38504</c:v>
                      </c:pt>
                      <c:pt idx="181">
                        <c:v>38534</c:v>
                      </c:pt>
                      <c:pt idx="182">
                        <c:v>38565</c:v>
                      </c:pt>
                      <c:pt idx="183">
                        <c:v>38596</c:v>
                      </c:pt>
                      <c:pt idx="184">
                        <c:v>38626</c:v>
                      </c:pt>
                      <c:pt idx="185">
                        <c:v>38657</c:v>
                      </c:pt>
                      <c:pt idx="186">
                        <c:v>38687</c:v>
                      </c:pt>
                      <c:pt idx="187">
                        <c:v>38718</c:v>
                      </c:pt>
                      <c:pt idx="188">
                        <c:v>38749</c:v>
                      </c:pt>
                      <c:pt idx="189">
                        <c:v>38777</c:v>
                      </c:pt>
                      <c:pt idx="190">
                        <c:v>38808</c:v>
                      </c:pt>
                      <c:pt idx="191">
                        <c:v>38838</c:v>
                      </c:pt>
                      <c:pt idx="192">
                        <c:v>38869</c:v>
                      </c:pt>
                      <c:pt idx="193">
                        <c:v>38899</c:v>
                      </c:pt>
                      <c:pt idx="194">
                        <c:v>38930</c:v>
                      </c:pt>
                      <c:pt idx="195">
                        <c:v>38961</c:v>
                      </c:pt>
                      <c:pt idx="196">
                        <c:v>38991</c:v>
                      </c:pt>
                      <c:pt idx="197">
                        <c:v>39022</c:v>
                      </c:pt>
                      <c:pt idx="198">
                        <c:v>39052</c:v>
                      </c:pt>
                      <c:pt idx="199">
                        <c:v>39083</c:v>
                      </c:pt>
                      <c:pt idx="200">
                        <c:v>39114</c:v>
                      </c:pt>
                      <c:pt idx="201">
                        <c:v>39142</c:v>
                      </c:pt>
                      <c:pt idx="202">
                        <c:v>39173</c:v>
                      </c:pt>
                      <c:pt idx="203">
                        <c:v>39203</c:v>
                      </c:pt>
                      <c:pt idx="204">
                        <c:v>39234</c:v>
                      </c:pt>
                      <c:pt idx="205">
                        <c:v>39264</c:v>
                      </c:pt>
                      <c:pt idx="206">
                        <c:v>39295</c:v>
                      </c:pt>
                      <c:pt idx="207">
                        <c:v>39326</c:v>
                      </c:pt>
                      <c:pt idx="208">
                        <c:v>39356</c:v>
                      </c:pt>
                      <c:pt idx="209">
                        <c:v>39387</c:v>
                      </c:pt>
                      <c:pt idx="210">
                        <c:v>39417</c:v>
                      </c:pt>
                      <c:pt idx="211">
                        <c:v>39448</c:v>
                      </c:pt>
                      <c:pt idx="212">
                        <c:v>39479</c:v>
                      </c:pt>
                      <c:pt idx="213">
                        <c:v>39508</c:v>
                      </c:pt>
                      <c:pt idx="214">
                        <c:v>39539</c:v>
                      </c:pt>
                      <c:pt idx="215">
                        <c:v>39569</c:v>
                      </c:pt>
                      <c:pt idx="216">
                        <c:v>39600</c:v>
                      </c:pt>
                      <c:pt idx="217">
                        <c:v>39630</c:v>
                      </c:pt>
                      <c:pt idx="218">
                        <c:v>39661</c:v>
                      </c:pt>
                      <c:pt idx="219">
                        <c:v>39692</c:v>
                      </c:pt>
                      <c:pt idx="220">
                        <c:v>39722</c:v>
                      </c:pt>
                      <c:pt idx="221">
                        <c:v>39753</c:v>
                      </c:pt>
                      <c:pt idx="222">
                        <c:v>39783</c:v>
                      </c:pt>
                      <c:pt idx="223">
                        <c:v>39814</c:v>
                      </c:pt>
                      <c:pt idx="224">
                        <c:v>39845</c:v>
                      </c:pt>
                      <c:pt idx="225">
                        <c:v>39873</c:v>
                      </c:pt>
                      <c:pt idx="226">
                        <c:v>39904</c:v>
                      </c:pt>
                      <c:pt idx="227">
                        <c:v>39934</c:v>
                      </c:pt>
                      <c:pt idx="228">
                        <c:v>39965</c:v>
                      </c:pt>
                      <c:pt idx="229">
                        <c:v>39995</c:v>
                      </c:pt>
                      <c:pt idx="230">
                        <c:v>40026</c:v>
                      </c:pt>
                      <c:pt idx="231">
                        <c:v>40057</c:v>
                      </c:pt>
                      <c:pt idx="232">
                        <c:v>40087</c:v>
                      </c:pt>
                      <c:pt idx="233">
                        <c:v>40118</c:v>
                      </c:pt>
                      <c:pt idx="234">
                        <c:v>40148</c:v>
                      </c:pt>
                      <c:pt idx="235">
                        <c:v>40179</c:v>
                      </c:pt>
                      <c:pt idx="236">
                        <c:v>40210</c:v>
                      </c:pt>
                      <c:pt idx="237">
                        <c:v>40238</c:v>
                      </c:pt>
                      <c:pt idx="238">
                        <c:v>40269</c:v>
                      </c:pt>
                      <c:pt idx="239">
                        <c:v>40299</c:v>
                      </c:pt>
                      <c:pt idx="240">
                        <c:v>40330</c:v>
                      </c:pt>
                      <c:pt idx="241">
                        <c:v>40360</c:v>
                      </c:pt>
                      <c:pt idx="242">
                        <c:v>40391</c:v>
                      </c:pt>
                      <c:pt idx="243">
                        <c:v>40422</c:v>
                      </c:pt>
                      <c:pt idx="244">
                        <c:v>40452</c:v>
                      </c:pt>
                      <c:pt idx="245">
                        <c:v>40483</c:v>
                      </c:pt>
                      <c:pt idx="246">
                        <c:v>40513</c:v>
                      </c:pt>
                      <c:pt idx="247">
                        <c:v>40544</c:v>
                      </c:pt>
                      <c:pt idx="248">
                        <c:v>40575</c:v>
                      </c:pt>
                      <c:pt idx="249">
                        <c:v>40603</c:v>
                      </c:pt>
                      <c:pt idx="250">
                        <c:v>40634</c:v>
                      </c:pt>
                      <c:pt idx="251">
                        <c:v>40664</c:v>
                      </c:pt>
                      <c:pt idx="252">
                        <c:v>40695</c:v>
                      </c:pt>
                      <c:pt idx="253">
                        <c:v>40725</c:v>
                      </c:pt>
                      <c:pt idx="254">
                        <c:v>40756</c:v>
                      </c:pt>
                      <c:pt idx="255">
                        <c:v>40787</c:v>
                      </c:pt>
                      <c:pt idx="256">
                        <c:v>40817</c:v>
                      </c:pt>
                      <c:pt idx="257">
                        <c:v>40848</c:v>
                      </c:pt>
                      <c:pt idx="258">
                        <c:v>40878</c:v>
                      </c:pt>
                      <c:pt idx="259">
                        <c:v>40909</c:v>
                      </c:pt>
                      <c:pt idx="260">
                        <c:v>40940</c:v>
                      </c:pt>
                      <c:pt idx="261">
                        <c:v>40969</c:v>
                      </c:pt>
                      <c:pt idx="262">
                        <c:v>41000</c:v>
                      </c:pt>
                      <c:pt idx="263">
                        <c:v>41030</c:v>
                      </c:pt>
                      <c:pt idx="264">
                        <c:v>41061</c:v>
                      </c:pt>
                      <c:pt idx="265">
                        <c:v>41091</c:v>
                      </c:pt>
                      <c:pt idx="266">
                        <c:v>41122</c:v>
                      </c:pt>
                      <c:pt idx="267">
                        <c:v>41153</c:v>
                      </c:pt>
                      <c:pt idx="268">
                        <c:v>41183</c:v>
                      </c:pt>
                      <c:pt idx="269">
                        <c:v>41214</c:v>
                      </c:pt>
                      <c:pt idx="270">
                        <c:v>41244</c:v>
                      </c:pt>
                      <c:pt idx="271">
                        <c:v>41275</c:v>
                      </c:pt>
                      <c:pt idx="272">
                        <c:v>41306</c:v>
                      </c:pt>
                      <c:pt idx="273">
                        <c:v>41334</c:v>
                      </c:pt>
                      <c:pt idx="274">
                        <c:v>41365</c:v>
                      </c:pt>
                      <c:pt idx="275">
                        <c:v>41395</c:v>
                      </c:pt>
                      <c:pt idx="276">
                        <c:v>41426</c:v>
                      </c:pt>
                      <c:pt idx="277">
                        <c:v>41456</c:v>
                      </c:pt>
                      <c:pt idx="278">
                        <c:v>41487</c:v>
                      </c:pt>
                      <c:pt idx="279">
                        <c:v>41518</c:v>
                      </c:pt>
                      <c:pt idx="280">
                        <c:v>41548</c:v>
                      </c:pt>
                      <c:pt idx="281">
                        <c:v>41579</c:v>
                      </c:pt>
                      <c:pt idx="282">
                        <c:v>41609</c:v>
                      </c:pt>
                      <c:pt idx="283">
                        <c:v>41640</c:v>
                      </c:pt>
                      <c:pt idx="284">
                        <c:v>41671</c:v>
                      </c:pt>
                      <c:pt idx="285">
                        <c:v>41699</c:v>
                      </c:pt>
                      <c:pt idx="286">
                        <c:v>41730</c:v>
                      </c:pt>
                      <c:pt idx="287">
                        <c:v>41760</c:v>
                      </c:pt>
                      <c:pt idx="288">
                        <c:v>41791</c:v>
                      </c:pt>
                      <c:pt idx="289">
                        <c:v>41821</c:v>
                      </c:pt>
                      <c:pt idx="290">
                        <c:v>41852</c:v>
                      </c:pt>
                      <c:pt idx="291">
                        <c:v>41883</c:v>
                      </c:pt>
                      <c:pt idx="292">
                        <c:v>41913</c:v>
                      </c:pt>
                      <c:pt idx="293">
                        <c:v>41944</c:v>
                      </c:pt>
                      <c:pt idx="294">
                        <c:v>41974</c:v>
                      </c:pt>
                      <c:pt idx="295">
                        <c:v>42005</c:v>
                      </c:pt>
                      <c:pt idx="296">
                        <c:v>42036</c:v>
                      </c:pt>
                      <c:pt idx="297">
                        <c:v>42064</c:v>
                      </c:pt>
                      <c:pt idx="298">
                        <c:v>42095</c:v>
                      </c:pt>
                      <c:pt idx="299">
                        <c:v>42125</c:v>
                      </c:pt>
                      <c:pt idx="300">
                        <c:v>42156</c:v>
                      </c:pt>
                      <c:pt idx="301">
                        <c:v>42186</c:v>
                      </c:pt>
                      <c:pt idx="302">
                        <c:v>42217</c:v>
                      </c:pt>
                      <c:pt idx="303">
                        <c:v>42248</c:v>
                      </c:pt>
                      <c:pt idx="304">
                        <c:v>42278</c:v>
                      </c:pt>
                      <c:pt idx="305">
                        <c:v>42309</c:v>
                      </c:pt>
                      <c:pt idx="306">
                        <c:v>42339</c:v>
                      </c:pt>
                      <c:pt idx="307">
                        <c:v>42370</c:v>
                      </c:pt>
                      <c:pt idx="308">
                        <c:v>42401</c:v>
                      </c:pt>
                      <c:pt idx="309">
                        <c:v>42430</c:v>
                      </c:pt>
                      <c:pt idx="310">
                        <c:v>42461</c:v>
                      </c:pt>
                      <c:pt idx="311">
                        <c:v>42491</c:v>
                      </c:pt>
                      <c:pt idx="312">
                        <c:v>42522</c:v>
                      </c:pt>
                      <c:pt idx="313">
                        <c:v>42552</c:v>
                      </c:pt>
                      <c:pt idx="314">
                        <c:v>42583</c:v>
                      </c:pt>
                      <c:pt idx="315">
                        <c:v>42614</c:v>
                      </c:pt>
                      <c:pt idx="316">
                        <c:v>42644</c:v>
                      </c:pt>
                      <c:pt idx="317">
                        <c:v>42675</c:v>
                      </c:pt>
                      <c:pt idx="318">
                        <c:v>42705</c:v>
                      </c:pt>
                      <c:pt idx="319">
                        <c:v>42736</c:v>
                      </c:pt>
                      <c:pt idx="320">
                        <c:v>42767</c:v>
                      </c:pt>
                      <c:pt idx="321">
                        <c:v>42795</c:v>
                      </c:pt>
                      <c:pt idx="322">
                        <c:v>42826</c:v>
                      </c:pt>
                      <c:pt idx="323">
                        <c:v>42856</c:v>
                      </c:pt>
                      <c:pt idx="324">
                        <c:v>42887</c:v>
                      </c:pt>
                      <c:pt idx="325">
                        <c:v>42917</c:v>
                      </c:pt>
                      <c:pt idx="326">
                        <c:v>42948</c:v>
                      </c:pt>
                      <c:pt idx="327">
                        <c:v>42979</c:v>
                      </c:pt>
                      <c:pt idx="328">
                        <c:v>43009</c:v>
                      </c:pt>
                      <c:pt idx="329">
                        <c:v>43040</c:v>
                      </c:pt>
                      <c:pt idx="330">
                        <c:v>43070</c:v>
                      </c:pt>
                      <c:pt idx="331">
                        <c:v>43101</c:v>
                      </c:pt>
                      <c:pt idx="332">
                        <c:v>43132</c:v>
                      </c:pt>
                      <c:pt idx="333">
                        <c:v>43160</c:v>
                      </c:pt>
                      <c:pt idx="334">
                        <c:v>43191</c:v>
                      </c:pt>
                      <c:pt idx="335">
                        <c:v>43221</c:v>
                      </c:pt>
                      <c:pt idx="336">
                        <c:v>43252</c:v>
                      </c:pt>
                      <c:pt idx="337">
                        <c:v>43282</c:v>
                      </c:pt>
                      <c:pt idx="338">
                        <c:v>43313</c:v>
                      </c:pt>
                      <c:pt idx="339">
                        <c:v>43344</c:v>
                      </c:pt>
                      <c:pt idx="340">
                        <c:v>43374</c:v>
                      </c:pt>
                      <c:pt idx="341">
                        <c:v>43405</c:v>
                      </c:pt>
                      <c:pt idx="342">
                        <c:v>43435</c:v>
                      </c:pt>
                      <c:pt idx="343">
                        <c:v>43466</c:v>
                      </c:pt>
                      <c:pt idx="344">
                        <c:v>43497</c:v>
                      </c:pt>
                      <c:pt idx="345">
                        <c:v>43525</c:v>
                      </c:pt>
                      <c:pt idx="346">
                        <c:v>43556</c:v>
                      </c:pt>
                      <c:pt idx="347">
                        <c:v>43586</c:v>
                      </c:pt>
                      <c:pt idx="348">
                        <c:v>43617</c:v>
                      </c:pt>
                      <c:pt idx="349">
                        <c:v>43647</c:v>
                      </c:pt>
                      <c:pt idx="350">
                        <c:v>43678</c:v>
                      </c:pt>
                      <c:pt idx="351">
                        <c:v>43709</c:v>
                      </c:pt>
                      <c:pt idx="352">
                        <c:v>43739</c:v>
                      </c:pt>
                      <c:pt idx="353">
                        <c:v>43770</c:v>
                      </c:pt>
                      <c:pt idx="354">
                        <c:v>43800</c:v>
                      </c:pt>
                      <c:pt idx="355">
                        <c:v>43831</c:v>
                      </c:pt>
                      <c:pt idx="356">
                        <c:v>43862</c:v>
                      </c:pt>
                      <c:pt idx="357">
                        <c:v>43891</c:v>
                      </c:pt>
                      <c:pt idx="358">
                        <c:v>43922</c:v>
                      </c:pt>
                      <c:pt idx="359">
                        <c:v>43952</c:v>
                      </c:pt>
                      <c:pt idx="360">
                        <c:v>43983</c:v>
                      </c:pt>
                      <c:pt idx="361">
                        <c:v>44013</c:v>
                      </c:pt>
                      <c:pt idx="362">
                        <c:v>44044</c:v>
                      </c:pt>
                      <c:pt idx="363">
                        <c:v>44075</c:v>
                      </c:pt>
                      <c:pt idx="364">
                        <c:v>44105</c:v>
                      </c:pt>
                      <c:pt idx="365">
                        <c:v>44136</c:v>
                      </c:pt>
                      <c:pt idx="366">
                        <c:v>44166</c:v>
                      </c:pt>
                      <c:pt idx="367">
                        <c:v>44197</c:v>
                      </c:pt>
                      <c:pt idx="368">
                        <c:v>44228</c:v>
                      </c:pt>
                      <c:pt idx="369">
                        <c:v>44256</c:v>
                      </c:pt>
                      <c:pt idx="370">
                        <c:v>44287</c:v>
                      </c:pt>
                      <c:pt idx="371">
                        <c:v>44317</c:v>
                      </c:pt>
                      <c:pt idx="372">
                        <c:v>44348</c:v>
                      </c:pt>
                      <c:pt idx="373">
                        <c:v>44378</c:v>
                      </c:pt>
                      <c:pt idx="374">
                        <c:v>44409</c:v>
                      </c:pt>
                      <c:pt idx="375">
                        <c:v>44440</c:v>
                      </c:pt>
                      <c:pt idx="376">
                        <c:v>44470</c:v>
                      </c:pt>
                      <c:pt idx="377">
                        <c:v>44501</c:v>
                      </c:pt>
                      <c:pt idx="378">
                        <c:v>44531</c:v>
                      </c:pt>
                      <c:pt idx="379">
                        <c:v>44562</c:v>
                      </c:pt>
                      <c:pt idx="380">
                        <c:v>44593</c:v>
                      </c:pt>
                      <c:pt idx="381">
                        <c:v>44621</c:v>
                      </c:pt>
                      <c:pt idx="382">
                        <c:v>44652</c:v>
                      </c:pt>
                      <c:pt idx="383">
                        <c:v>44682</c:v>
                      </c:pt>
                      <c:pt idx="384">
                        <c:v>44713</c:v>
                      </c:pt>
                      <c:pt idx="385">
                        <c:v>44743</c:v>
                      </c:pt>
                      <c:pt idx="386">
                        <c:v>44774</c:v>
                      </c:pt>
                      <c:pt idx="387">
                        <c:v>44805</c:v>
                      </c:pt>
                      <c:pt idx="388">
                        <c:v>44835</c:v>
                      </c:pt>
                      <c:pt idx="389">
                        <c:v>44866</c:v>
                      </c:pt>
                      <c:pt idx="390">
                        <c:v>44896</c:v>
                      </c:pt>
                      <c:pt idx="391">
                        <c:v>44927</c:v>
                      </c:pt>
                      <c:pt idx="392">
                        <c:v>44958</c:v>
                      </c:pt>
                      <c:pt idx="393">
                        <c:v>44986</c:v>
                      </c:pt>
                      <c:pt idx="394">
                        <c:v>45017</c:v>
                      </c:pt>
                      <c:pt idx="395">
                        <c:v>45047</c:v>
                      </c:pt>
                      <c:pt idx="396">
                        <c:v>45078</c:v>
                      </c:pt>
                      <c:pt idx="397">
                        <c:v>45108</c:v>
                      </c:pt>
                      <c:pt idx="398">
                        <c:v>45139</c:v>
                      </c:pt>
                      <c:pt idx="399">
                        <c:v>45170</c:v>
                      </c:pt>
                      <c:pt idx="400">
                        <c:v>45200</c:v>
                      </c:pt>
                      <c:pt idx="401">
                        <c:v>45231</c:v>
                      </c:pt>
                      <c:pt idx="402">
                        <c:v>45261</c:v>
                      </c:pt>
                      <c:pt idx="403">
                        <c:v>45292</c:v>
                      </c:pt>
                      <c:pt idx="404">
                        <c:v>45323</c:v>
                      </c:pt>
                      <c:pt idx="405">
                        <c:v>45352</c:v>
                      </c:pt>
                      <c:pt idx="406">
                        <c:v>45383</c:v>
                      </c:pt>
                      <c:pt idx="407">
                        <c:v>45413</c:v>
                      </c:pt>
                      <c:pt idx="408">
                        <c:v>45444</c:v>
                      </c:pt>
                      <c:pt idx="409">
                        <c:v>45474</c:v>
                      </c:pt>
                      <c:pt idx="410">
                        <c:v>45505</c:v>
                      </c:pt>
                      <c:pt idx="411">
                        <c:v>45536</c:v>
                      </c:pt>
                      <c:pt idx="412">
                        <c:v>45566</c:v>
                      </c:pt>
                      <c:pt idx="413">
                        <c:v>45597</c:v>
                      </c:pt>
                      <c:pt idx="414">
                        <c:v>45627</c:v>
                      </c:pt>
                      <c:pt idx="415">
                        <c:v>45658</c:v>
                      </c:pt>
                      <c:pt idx="416">
                        <c:v>45689</c:v>
                      </c:pt>
                      <c:pt idx="417">
                        <c:v>45717</c:v>
                      </c:pt>
                      <c:pt idx="418">
                        <c:v>45748</c:v>
                      </c:pt>
                      <c:pt idx="419">
                        <c:v>45778</c:v>
                      </c:pt>
                      <c:pt idx="420">
                        <c:v>45809</c:v>
                      </c:pt>
                      <c:pt idx="421">
                        <c:v>45839</c:v>
                      </c:pt>
                      <c:pt idx="422">
                        <c:v>45870</c:v>
                      </c:pt>
                      <c:pt idx="423">
                        <c:v>45901</c:v>
                      </c:pt>
                      <c:pt idx="424">
                        <c:v>45931</c:v>
                      </c:pt>
                      <c:pt idx="425">
                        <c:v>45962</c:v>
                      </c:pt>
                      <c:pt idx="426">
                        <c:v>45992</c:v>
                      </c:pt>
                      <c:pt idx="427">
                        <c:v>46023</c:v>
                      </c:pt>
                      <c:pt idx="428">
                        <c:v>46054</c:v>
                      </c:pt>
                      <c:pt idx="429">
                        <c:v>46082</c:v>
                      </c:pt>
                      <c:pt idx="430">
                        <c:v>46113</c:v>
                      </c:pt>
                      <c:pt idx="431">
                        <c:v>46143</c:v>
                      </c:pt>
                      <c:pt idx="432">
                        <c:v>46174</c:v>
                      </c:pt>
                      <c:pt idx="433">
                        <c:v>46204</c:v>
                      </c:pt>
                      <c:pt idx="434">
                        <c:v>46235</c:v>
                      </c:pt>
                      <c:pt idx="435">
                        <c:v>46266</c:v>
                      </c:pt>
                      <c:pt idx="436">
                        <c:v>46296</c:v>
                      </c:pt>
                      <c:pt idx="437">
                        <c:v>46327</c:v>
                      </c:pt>
                      <c:pt idx="438">
                        <c:v>46357</c:v>
                      </c:pt>
                      <c:pt idx="439">
                        <c:v>46388</c:v>
                      </c:pt>
                      <c:pt idx="440">
                        <c:v>46419</c:v>
                      </c:pt>
                      <c:pt idx="441">
                        <c:v>46447</c:v>
                      </c:pt>
                      <c:pt idx="442">
                        <c:v>46478</c:v>
                      </c:pt>
                      <c:pt idx="443">
                        <c:v>46508</c:v>
                      </c:pt>
                      <c:pt idx="444">
                        <c:v>46539</c:v>
                      </c:pt>
                      <c:pt idx="445">
                        <c:v>46569</c:v>
                      </c:pt>
                      <c:pt idx="446">
                        <c:v>46600</c:v>
                      </c:pt>
                      <c:pt idx="447">
                        <c:v>46631</c:v>
                      </c:pt>
                      <c:pt idx="448">
                        <c:v>46661</c:v>
                      </c:pt>
                      <c:pt idx="449">
                        <c:v>46692</c:v>
                      </c:pt>
                      <c:pt idx="450">
                        <c:v>46722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'2.3'!$D$2:$D$2013</c15:sqref>
                        </c15:formulaRef>
                      </c:ext>
                    </c:extLst>
                    <c:numCache>
                      <c:formatCode>General</c:formatCode>
                      <c:ptCount val="2012"/>
                      <c:pt idx="426" formatCode="0.0">
                        <c:v>1.5559487310005999</c:v>
                      </c:pt>
                      <c:pt idx="427" formatCode="0.0">
                        <c:v>1.5300130358068433</c:v>
                      </c:pt>
                      <c:pt idx="428" formatCode="0.0">
                        <c:v>1.5040773406130867</c:v>
                      </c:pt>
                      <c:pt idx="429" formatCode="0.0">
                        <c:v>1.4781416454193301</c:v>
                      </c:pt>
                      <c:pt idx="430" formatCode="0.0">
                        <c:v>1.3578784382104969</c:v>
                      </c:pt>
                      <c:pt idx="431" formatCode="0.0">
                        <c:v>1.2376152310016635</c:v>
                      </c:pt>
                      <c:pt idx="432" formatCode="0.0">
                        <c:v>1.1173520237928301</c:v>
                      </c:pt>
                      <c:pt idx="433" formatCode="0.0">
                        <c:v>1.0951545071354334</c:v>
                      </c:pt>
                      <c:pt idx="434" formatCode="0.0">
                        <c:v>1.0729569904780367</c:v>
                      </c:pt>
                      <c:pt idx="435" formatCode="0.0">
                        <c:v>1.0507594738206401</c:v>
                      </c:pt>
                      <c:pt idx="436" formatCode="0.0">
                        <c:v>0.91403624942005779</c:v>
                      </c:pt>
                      <c:pt idx="437" formatCode="0.0">
                        <c:v>0.77731302501947541</c:v>
                      </c:pt>
                      <c:pt idx="438" formatCode="0.0">
                        <c:v>0.64058980061889303</c:v>
                      </c:pt>
                      <c:pt idx="439" formatCode="0.0">
                        <c:v>0.62565298057718588</c:v>
                      </c:pt>
                      <c:pt idx="440" formatCode="0.0">
                        <c:v>0.61071616053547861</c:v>
                      </c:pt>
                      <c:pt idx="441" formatCode="0.0">
                        <c:v>0.59577934049377135</c:v>
                      </c:pt>
                      <c:pt idx="442" formatCode="0.0">
                        <c:v>0.68522336861557509</c:v>
                      </c:pt>
                      <c:pt idx="443" formatCode="0.0">
                        <c:v>0.77466739673737872</c:v>
                      </c:pt>
                      <c:pt idx="444" formatCode="0.0">
                        <c:v>0.86411142485918235</c:v>
                      </c:pt>
                      <c:pt idx="445" formatCode="0.0">
                        <c:v>0.77899990280217379</c:v>
                      </c:pt>
                      <c:pt idx="446" formatCode="0.0">
                        <c:v>0.69388838074516512</c:v>
                      </c:pt>
                      <c:pt idx="447" formatCode="0.0">
                        <c:v>0.60877685868815645</c:v>
                      </c:pt>
                      <c:pt idx="448" formatCode="0.0">
                        <c:v>0.60173947501914926</c:v>
                      </c:pt>
                      <c:pt idx="449" formatCode="0.0">
                        <c:v>0.59470209135014196</c:v>
                      </c:pt>
                      <c:pt idx="450" formatCode="0.0">
                        <c:v>0.58766470768113466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2265-4D25-A9F6-CDB1A653C3F8}"/>
                  </c:ext>
                </c:extLst>
              </c15:ser>
            </c15:filteredLineSeries>
            <c15:filteredLineSeries>
              <c15:ser>
                <c:idx val="1"/>
                <c:order val="4"/>
                <c:tx>
                  <c:v>Adverso 2</c:v>
                </c:tx>
                <c:spPr>
                  <a:ln w="28575" cap="rnd" cmpd="sng" algn="ctr">
                    <a:solidFill>
                      <a:schemeClr val="accent4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'2.3'!$A$2:$A$2013</c15:sqref>
                        </c15:formulaRef>
                      </c:ext>
                    </c:extLst>
                    <c:numCache>
                      <c:formatCode>mmm\-yy</c:formatCode>
                      <c:ptCount val="2012"/>
                      <c:pt idx="0">
                        <c:v>33025</c:v>
                      </c:pt>
                      <c:pt idx="1">
                        <c:v>33055</c:v>
                      </c:pt>
                      <c:pt idx="2">
                        <c:v>33086</c:v>
                      </c:pt>
                      <c:pt idx="3">
                        <c:v>33117</c:v>
                      </c:pt>
                      <c:pt idx="4">
                        <c:v>33147</c:v>
                      </c:pt>
                      <c:pt idx="5">
                        <c:v>33178</c:v>
                      </c:pt>
                      <c:pt idx="6">
                        <c:v>33208</c:v>
                      </c:pt>
                      <c:pt idx="7">
                        <c:v>33239</c:v>
                      </c:pt>
                      <c:pt idx="8">
                        <c:v>33270</c:v>
                      </c:pt>
                      <c:pt idx="9">
                        <c:v>33298</c:v>
                      </c:pt>
                      <c:pt idx="10">
                        <c:v>33329</c:v>
                      </c:pt>
                      <c:pt idx="11">
                        <c:v>33359</c:v>
                      </c:pt>
                      <c:pt idx="12">
                        <c:v>33390</c:v>
                      </c:pt>
                      <c:pt idx="13">
                        <c:v>33420</c:v>
                      </c:pt>
                      <c:pt idx="14">
                        <c:v>33451</c:v>
                      </c:pt>
                      <c:pt idx="15">
                        <c:v>33482</c:v>
                      </c:pt>
                      <c:pt idx="16">
                        <c:v>33512</c:v>
                      </c:pt>
                      <c:pt idx="17">
                        <c:v>33543</c:v>
                      </c:pt>
                      <c:pt idx="18">
                        <c:v>33573</c:v>
                      </c:pt>
                      <c:pt idx="19">
                        <c:v>33604</c:v>
                      </c:pt>
                      <c:pt idx="20">
                        <c:v>33635</c:v>
                      </c:pt>
                      <c:pt idx="21">
                        <c:v>33664</c:v>
                      </c:pt>
                      <c:pt idx="22">
                        <c:v>33695</c:v>
                      </c:pt>
                      <c:pt idx="23">
                        <c:v>33725</c:v>
                      </c:pt>
                      <c:pt idx="24">
                        <c:v>33756</c:v>
                      </c:pt>
                      <c:pt idx="25">
                        <c:v>33786</c:v>
                      </c:pt>
                      <c:pt idx="26">
                        <c:v>33817</c:v>
                      </c:pt>
                      <c:pt idx="27">
                        <c:v>33848</c:v>
                      </c:pt>
                      <c:pt idx="28">
                        <c:v>33878</c:v>
                      </c:pt>
                      <c:pt idx="29">
                        <c:v>33909</c:v>
                      </c:pt>
                      <c:pt idx="30">
                        <c:v>33939</c:v>
                      </c:pt>
                      <c:pt idx="31">
                        <c:v>33970</c:v>
                      </c:pt>
                      <c:pt idx="32">
                        <c:v>34001</c:v>
                      </c:pt>
                      <c:pt idx="33">
                        <c:v>34029</c:v>
                      </c:pt>
                      <c:pt idx="34">
                        <c:v>34060</c:v>
                      </c:pt>
                      <c:pt idx="35">
                        <c:v>34090</c:v>
                      </c:pt>
                      <c:pt idx="36">
                        <c:v>34121</c:v>
                      </c:pt>
                      <c:pt idx="37">
                        <c:v>34151</c:v>
                      </c:pt>
                      <c:pt idx="38">
                        <c:v>34182</c:v>
                      </c:pt>
                      <c:pt idx="39">
                        <c:v>34213</c:v>
                      </c:pt>
                      <c:pt idx="40">
                        <c:v>34243</c:v>
                      </c:pt>
                      <c:pt idx="41">
                        <c:v>34274</c:v>
                      </c:pt>
                      <c:pt idx="42">
                        <c:v>34304</c:v>
                      </c:pt>
                      <c:pt idx="43">
                        <c:v>34335</c:v>
                      </c:pt>
                      <c:pt idx="44">
                        <c:v>34366</c:v>
                      </c:pt>
                      <c:pt idx="45">
                        <c:v>34394</c:v>
                      </c:pt>
                      <c:pt idx="46">
                        <c:v>34425</c:v>
                      </c:pt>
                      <c:pt idx="47">
                        <c:v>34455</c:v>
                      </c:pt>
                      <c:pt idx="48">
                        <c:v>34486</c:v>
                      </c:pt>
                      <c:pt idx="49">
                        <c:v>34516</c:v>
                      </c:pt>
                      <c:pt idx="50">
                        <c:v>34547</c:v>
                      </c:pt>
                      <c:pt idx="51">
                        <c:v>34578</c:v>
                      </c:pt>
                      <c:pt idx="52">
                        <c:v>34608</c:v>
                      </c:pt>
                      <c:pt idx="53">
                        <c:v>34639</c:v>
                      </c:pt>
                      <c:pt idx="54">
                        <c:v>34669</c:v>
                      </c:pt>
                      <c:pt idx="55">
                        <c:v>34700</c:v>
                      </c:pt>
                      <c:pt idx="56">
                        <c:v>34731</c:v>
                      </c:pt>
                      <c:pt idx="57">
                        <c:v>34759</c:v>
                      </c:pt>
                      <c:pt idx="58">
                        <c:v>34790</c:v>
                      </c:pt>
                      <c:pt idx="59">
                        <c:v>34820</c:v>
                      </c:pt>
                      <c:pt idx="60">
                        <c:v>34851</c:v>
                      </c:pt>
                      <c:pt idx="61">
                        <c:v>34881</c:v>
                      </c:pt>
                      <c:pt idx="62">
                        <c:v>34912</c:v>
                      </c:pt>
                      <c:pt idx="63">
                        <c:v>34943</c:v>
                      </c:pt>
                      <c:pt idx="64">
                        <c:v>34973</c:v>
                      </c:pt>
                      <c:pt idx="65">
                        <c:v>35004</c:v>
                      </c:pt>
                      <c:pt idx="66">
                        <c:v>35034</c:v>
                      </c:pt>
                      <c:pt idx="67">
                        <c:v>35065</c:v>
                      </c:pt>
                      <c:pt idx="68">
                        <c:v>35096</c:v>
                      </c:pt>
                      <c:pt idx="69">
                        <c:v>35125</c:v>
                      </c:pt>
                      <c:pt idx="70">
                        <c:v>35156</c:v>
                      </c:pt>
                      <c:pt idx="71">
                        <c:v>35186</c:v>
                      </c:pt>
                      <c:pt idx="72">
                        <c:v>35217</c:v>
                      </c:pt>
                      <c:pt idx="73">
                        <c:v>35247</c:v>
                      </c:pt>
                      <c:pt idx="74">
                        <c:v>35278</c:v>
                      </c:pt>
                      <c:pt idx="75">
                        <c:v>35309</c:v>
                      </c:pt>
                      <c:pt idx="76">
                        <c:v>35339</c:v>
                      </c:pt>
                      <c:pt idx="77">
                        <c:v>35370</c:v>
                      </c:pt>
                      <c:pt idx="78">
                        <c:v>35400</c:v>
                      </c:pt>
                      <c:pt idx="79">
                        <c:v>35431</c:v>
                      </c:pt>
                      <c:pt idx="80">
                        <c:v>35462</c:v>
                      </c:pt>
                      <c:pt idx="81">
                        <c:v>35490</c:v>
                      </c:pt>
                      <c:pt idx="82">
                        <c:v>35521</c:v>
                      </c:pt>
                      <c:pt idx="83">
                        <c:v>35551</c:v>
                      </c:pt>
                      <c:pt idx="84">
                        <c:v>35582</c:v>
                      </c:pt>
                      <c:pt idx="85">
                        <c:v>35612</c:v>
                      </c:pt>
                      <c:pt idx="86">
                        <c:v>35643</c:v>
                      </c:pt>
                      <c:pt idx="87">
                        <c:v>35674</c:v>
                      </c:pt>
                      <c:pt idx="88">
                        <c:v>35704</c:v>
                      </c:pt>
                      <c:pt idx="89">
                        <c:v>35735</c:v>
                      </c:pt>
                      <c:pt idx="90">
                        <c:v>35765</c:v>
                      </c:pt>
                      <c:pt idx="91">
                        <c:v>35796</c:v>
                      </c:pt>
                      <c:pt idx="92">
                        <c:v>35827</c:v>
                      </c:pt>
                      <c:pt idx="93">
                        <c:v>35855</c:v>
                      </c:pt>
                      <c:pt idx="94">
                        <c:v>35886</c:v>
                      </c:pt>
                      <c:pt idx="95">
                        <c:v>35916</c:v>
                      </c:pt>
                      <c:pt idx="96">
                        <c:v>35947</c:v>
                      </c:pt>
                      <c:pt idx="97">
                        <c:v>35977</c:v>
                      </c:pt>
                      <c:pt idx="98">
                        <c:v>36008</c:v>
                      </c:pt>
                      <c:pt idx="99">
                        <c:v>36039</c:v>
                      </c:pt>
                      <c:pt idx="100">
                        <c:v>36069</c:v>
                      </c:pt>
                      <c:pt idx="101">
                        <c:v>36100</c:v>
                      </c:pt>
                      <c:pt idx="102">
                        <c:v>36130</c:v>
                      </c:pt>
                      <c:pt idx="103">
                        <c:v>36161</c:v>
                      </c:pt>
                      <c:pt idx="104">
                        <c:v>36192</c:v>
                      </c:pt>
                      <c:pt idx="105">
                        <c:v>36220</c:v>
                      </c:pt>
                      <c:pt idx="106">
                        <c:v>36251</c:v>
                      </c:pt>
                      <c:pt idx="107">
                        <c:v>36281</c:v>
                      </c:pt>
                      <c:pt idx="108">
                        <c:v>36312</c:v>
                      </c:pt>
                      <c:pt idx="109">
                        <c:v>36342</c:v>
                      </c:pt>
                      <c:pt idx="110">
                        <c:v>36373</c:v>
                      </c:pt>
                      <c:pt idx="111">
                        <c:v>36404</c:v>
                      </c:pt>
                      <c:pt idx="112">
                        <c:v>36434</c:v>
                      </c:pt>
                      <c:pt idx="113">
                        <c:v>36465</c:v>
                      </c:pt>
                      <c:pt idx="114">
                        <c:v>36495</c:v>
                      </c:pt>
                      <c:pt idx="115">
                        <c:v>36526</c:v>
                      </c:pt>
                      <c:pt idx="116">
                        <c:v>36557</c:v>
                      </c:pt>
                      <c:pt idx="117">
                        <c:v>36586</c:v>
                      </c:pt>
                      <c:pt idx="118">
                        <c:v>36617</c:v>
                      </c:pt>
                      <c:pt idx="119">
                        <c:v>36647</c:v>
                      </c:pt>
                      <c:pt idx="120">
                        <c:v>36678</c:v>
                      </c:pt>
                      <c:pt idx="121">
                        <c:v>36708</c:v>
                      </c:pt>
                      <c:pt idx="122">
                        <c:v>36739</c:v>
                      </c:pt>
                      <c:pt idx="123">
                        <c:v>36770</c:v>
                      </c:pt>
                      <c:pt idx="124">
                        <c:v>36800</c:v>
                      </c:pt>
                      <c:pt idx="125">
                        <c:v>36831</c:v>
                      </c:pt>
                      <c:pt idx="126">
                        <c:v>36861</c:v>
                      </c:pt>
                      <c:pt idx="127">
                        <c:v>36892</c:v>
                      </c:pt>
                      <c:pt idx="128">
                        <c:v>36923</c:v>
                      </c:pt>
                      <c:pt idx="129">
                        <c:v>36951</c:v>
                      </c:pt>
                      <c:pt idx="130">
                        <c:v>36982</c:v>
                      </c:pt>
                      <c:pt idx="131">
                        <c:v>37012</c:v>
                      </c:pt>
                      <c:pt idx="132">
                        <c:v>37043</c:v>
                      </c:pt>
                      <c:pt idx="133">
                        <c:v>37073</c:v>
                      </c:pt>
                      <c:pt idx="134">
                        <c:v>37104</c:v>
                      </c:pt>
                      <c:pt idx="135">
                        <c:v>37135</c:v>
                      </c:pt>
                      <c:pt idx="136">
                        <c:v>37165</c:v>
                      </c:pt>
                      <c:pt idx="137">
                        <c:v>37196</c:v>
                      </c:pt>
                      <c:pt idx="138">
                        <c:v>37226</c:v>
                      </c:pt>
                      <c:pt idx="139">
                        <c:v>37257</c:v>
                      </c:pt>
                      <c:pt idx="140">
                        <c:v>37288</c:v>
                      </c:pt>
                      <c:pt idx="141">
                        <c:v>37316</c:v>
                      </c:pt>
                      <c:pt idx="142">
                        <c:v>37347</c:v>
                      </c:pt>
                      <c:pt idx="143">
                        <c:v>37377</c:v>
                      </c:pt>
                      <c:pt idx="144">
                        <c:v>37408</c:v>
                      </c:pt>
                      <c:pt idx="145">
                        <c:v>37438</c:v>
                      </c:pt>
                      <c:pt idx="146">
                        <c:v>37469</c:v>
                      </c:pt>
                      <c:pt idx="147">
                        <c:v>37500</c:v>
                      </c:pt>
                      <c:pt idx="148">
                        <c:v>37530</c:v>
                      </c:pt>
                      <c:pt idx="149">
                        <c:v>37561</c:v>
                      </c:pt>
                      <c:pt idx="150">
                        <c:v>37591</c:v>
                      </c:pt>
                      <c:pt idx="151">
                        <c:v>37622</c:v>
                      </c:pt>
                      <c:pt idx="152">
                        <c:v>37653</c:v>
                      </c:pt>
                      <c:pt idx="153">
                        <c:v>37681</c:v>
                      </c:pt>
                      <c:pt idx="154">
                        <c:v>37712</c:v>
                      </c:pt>
                      <c:pt idx="155">
                        <c:v>37742</c:v>
                      </c:pt>
                      <c:pt idx="156">
                        <c:v>37773</c:v>
                      </c:pt>
                      <c:pt idx="157">
                        <c:v>37803</c:v>
                      </c:pt>
                      <c:pt idx="158">
                        <c:v>37834</c:v>
                      </c:pt>
                      <c:pt idx="159">
                        <c:v>37865</c:v>
                      </c:pt>
                      <c:pt idx="160">
                        <c:v>37895</c:v>
                      </c:pt>
                      <c:pt idx="161">
                        <c:v>37926</c:v>
                      </c:pt>
                      <c:pt idx="162">
                        <c:v>37956</c:v>
                      </c:pt>
                      <c:pt idx="163">
                        <c:v>37987</c:v>
                      </c:pt>
                      <c:pt idx="164">
                        <c:v>38018</c:v>
                      </c:pt>
                      <c:pt idx="165">
                        <c:v>38047</c:v>
                      </c:pt>
                      <c:pt idx="166">
                        <c:v>38078</c:v>
                      </c:pt>
                      <c:pt idx="167">
                        <c:v>38108</c:v>
                      </c:pt>
                      <c:pt idx="168">
                        <c:v>38139</c:v>
                      </c:pt>
                      <c:pt idx="169">
                        <c:v>38169</c:v>
                      </c:pt>
                      <c:pt idx="170">
                        <c:v>38200</c:v>
                      </c:pt>
                      <c:pt idx="171">
                        <c:v>38231</c:v>
                      </c:pt>
                      <c:pt idx="172">
                        <c:v>38261</c:v>
                      </c:pt>
                      <c:pt idx="173">
                        <c:v>38292</c:v>
                      </c:pt>
                      <c:pt idx="174">
                        <c:v>38322</c:v>
                      </c:pt>
                      <c:pt idx="175">
                        <c:v>38353</c:v>
                      </c:pt>
                      <c:pt idx="176">
                        <c:v>38384</c:v>
                      </c:pt>
                      <c:pt idx="177">
                        <c:v>38412</c:v>
                      </c:pt>
                      <c:pt idx="178">
                        <c:v>38443</c:v>
                      </c:pt>
                      <c:pt idx="179">
                        <c:v>38473</c:v>
                      </c:pt>
                      <c:pt idx="180">
                        <c:v>38504</c:v>
                      </c:pt>
                      <c:pt idx="181">
                        <c:v>38534</c:v>
                      </c:pt>
                      <c:pt idx="182">
                        <c:v>38565</c:v>
                      </c:pt>
                      <c:pt idx="183">
                        <c:v>38596</c:v>
                      </c:pt>
                      <c:pt idx="184">
                        <c:v>38626</c:v>
                      </c:pt>
                      <c:pt idx="185">
                        <c:v>38657</c:v>
                      </c:pt>
                      <c:pt idx="186">
                        <c:v>38687</c:v>
                      </c:pt>
                      <c:pt idx="187">
                        <c:v>38718</c:v>
                      </c:pt>
                      <c:pt idx="188">
                        <c:v>38749</c:v>
                      </c:pt>
                      <c:pt idx="189">
                        <c:v>38777</c:v>
                      </c:pt>
                      <c:pt idx="190">
                        <c:v>38808</c:v>
                      </c:pt>
                      <c:pt idx="191">
                        <c:v>38838</c:v>
                      </c:pt>
                      <c:pt idx="192">
                        <c:v>38869</c:v>
                      </c:pt>
                      <c:pt idx="193">
                        <c:v>38899</c:v>
                      </c:pt>
                      <c:pt idx="194">
                        <c:v>38930</c:v>
                      </c:pt>
                      <c:pt idx="195">
                        <c:v>38961</c:v>
                      </c:pt>
                      <c:pt idx="196">
                        <c:v>38991</c:v>
                      </c:pt>
                      <c:pt idx="197">
                        <c:v>39022</c:v>
                      </c:pt>
                      <c:pt idx="198">
                        <c:v>39052</c:v>
                      </c:pt>
                      <c:pt idx="199">
                        <c:v>39083</c:v>
                      </c:pt>
                      <c:pt idx="200">
                        <c:v>39114</c:v>
                      </c:pt>
                      <c:pt idx="201">
                        <c:v>39142</c:v>
                      </c:pt>
                      <c:pt idx="202">
                        <c:v>39173</c:v>
                      </c:pt>
                      <c:pt idx="203">
                        <c:v>39203</c:v>
                      </c:pt>
                      <c:pt idx="204">
                        <c:v>39234</c:v>
                      </c:pt>
                      <c:pt idx="205">
                        <c:v>39264</c:v>
                      </c:pt>
                      <c:pt idx="206">
                        <c:v>39295</c:v>
                      </c:pt>
                      <c:pt idx="207">
                        <c:v>39326</c:v>
                      </c:pt>
                      <c:pt idx="208">
                        <c:v>39356</c:v>
                      </c:pt>
                      <c:pt idx="209">
                        <c:v>39387</c:v>
                      </c:pt>
                      <c:pt idx="210">
                        <c:v>39417</c:v>
                      </c:pt>
                      <c:pt idx="211">
                        <c:v>39448</c:v>
                      </c:pt>
                      <c:pt idx="212">
                        <c:v>39479</c:v>
                      </c:pt>
                      <c:pt idx="213">
                        <c:v>39508</c:v>
                      </c:pt>
                      <c:pt idx="214">
                        <c:v>39539</c:v>
                      </c:pt>
                      <c:pt idx="215">
                        <c:v>39569</c:v>
                      </c:pt>
                      <c:pt idx="216">
                        <c:v>39600</c:v>
                      </c:pt>
                      <c:pt idx="217">
                        <c:v>39630</c:v>
                      </c:pt>
                      <c:pt idx="218">
                        <c:v>39661</c:v>
                      </c:pt>
                      <c:pt idx="219">
                        <c:v>39692</c:v>
                      </c:pt>
                      <c:pt idx="220">
                        <c:v>39722</c:v>
                      </c:pt>
                      <c:pt idx="221">
                        <c:v>39753</c:v>
                      </c:pt>
                      <c:pt idx="222">
                        <c:v>39783</c:v>
                      </c:pt>
                      <c:pt idx="223">
                        <c:v>39814</c:v>
                      </c:pt>
                      <c:pt idx="224">
                        <c:v>39845</c:v>
                      </c:pt>
                      <c:pt idx="225">
                        <c:v>39873</c:v>
                      </c:pt>
                      <c:pt idx="226">
                        <c:v>39904</c:v>
                      </c:pt>
                      <c:pt idx="227">
                        <c:v>39934</c:v>
                      </c:pt>
                      <c:pt idx="228">
                        <c:v>39965</c:v>
                      </c:pt>
                      <c:pt idx="229">
                        <c:v>39995</c:v>
                      </c:pt>
                      <c:pt idx="230">
                        <c:v>40026</c:v>
                      </c:pt>
                      <c:pt idx="231">
                        <c:v>40057</c:v>
                      </c:pt>
                      <c:pt idx="232">
                        <c:v>40087</c:v>
                      </c:pt>
                      <c:pt idx="233">
                        <c:v>40118</c:v>
                      </c:pt>
                      <c:pt idx="234">
                        <c:v>40148</c:v>
                      </c:pt>
                      <c:pt idx="235">
                        <c:v>40179</c:v>
                      </c:pt>
                      <c:pt idx="236">
                        <c:v>40210</c:v>
                      </c:pt>
                      <c:pt idx="237">
                        <c:v>40238</c:v>
                      </c:pt>
                      <c:pt idx="238">
                        <c:v>40269</c:v>
                      </c:pt>
                      <c:pt idx="239">
                        <c:v>40299</c:v>
                      </c:pt>
                      <c:pt idx="240">
                        <c:v>40330</c:v>
                      </c:pt>
                      <c:pt idx="241">
                        <c:v>40360</c:v>
                      </c:pt>
                      <c:pt idx="242">
                        <c:v>40391</c:v>
                      </c:pt>
                      <c:pt idx="243">
                        <c:v>40422</c:v>
                      </c:pt>
                      <c:pt idx="244">
                        <c:v>40452</c:v>
                      </c:pt>
                      <c:pt idx="245">
                        <c:v>40483</c:v>
                      </c:pt>
                      <c:pt idx="246">
                        <c:v>40513</c:v>
                      </c:pt>
                      <c:pt idx="247">
                        <c:v>40544</c:v>
                      </c:pt>
                      <c:pt idx="248">
                        <c:v>40575</c:v>
                      </c:pt>
                      <c:pt idx="249">
                        <c:v>40603</c:v>
                      </c:pt>
                      <c:pt idx="250">
                        <c:v>40634</c:v>
                      </c:pt>
                      <c:pt idx="251">
                        <c:v>40664</c:v>
                      </c:pt>
                      <c:pt idx="252">
                        <c:v>40695</c:v>
                      </c:pt>
                      <c:pt idx="253">
                        <c:v>40725</c:v>
                      </c:pt>
                      <c:pt idx="254">
                        <c:v>40756</c:v>
                      </c:pt>
                      <c:pt idx="255">
                        <c:v>40787</c:v>
                      </c:pt>
                      <c:pt idx="256">
                        <c:v>40817</c:v>
                      </c:pt>
                      <c:pt idx="257">
                        <c:v>40848</c:v>
                      </c:pt>
                      <c:pt idx="258">
                        <c:v>40878</c:v>
                      </c:pt>
                      <c:pt idx="259">
                        <c:v>40909</c:v>
                      </c:pt>
                      <c:pt idx="260">
                        <c:v>40940</c:v>
                      </c:pt>
                      <c:pt idx="261">
                        <c:v>40969</c:v>
                      </c:pt>
                      <c:pt idx="262">
                        <c:v>41000</c:v>
                      </c:pt>
                      <c:pt idx="263">
                        <c:v>41030</c:v>
                      </c:pt>
                      <c:pt idx="264">
                        <c:v>41061</c:v>
                      </c:pt>
                      <c:pt idx="265">
                        <c:v>41091</c:v>
                      </c:pt>
                      <c:pt idx="266">
                        <c:v>41122</c:v>
                      </c:pt>
                      <c:pt idx="267">
                        <c:v>41153</c:v>
                      </c:pt>
                      <c:pt idx="268">
                        <c:v>41183</c:v>
                      </c:pt>
                      <c:pt idx="269">
                        <c:v>41214</c:v>
                      </c:pt>
                      <c:pt idx="270">
                        <c:v>41244</c:v>
                      </c:pt>
                      <c:pt idx="271">
                        <c:v>41275</c:v>
                      </c:pt>
                      <c:pt idx="272">
                        <c:v>41306</c:v>
                      </c:pt>
                      <c:pt idx="273">
                        <c:v>41334</c:v>
                      </c:pt>
                      <c:pt idx="274">
                        <c:v>41365</c:v>
                      </c:pt>
                      <c:pt idx="275">
                        <c:v>41395</c:v>
                      </c:pt>
                      <c:pt idx="276">
                        <c:v>41426</c:v>
                      </c:pt>
                      <c:pt idx="277">
                        <c:v>41456</c:v>
                      </c:pt>
                      <c:pt idx="278">
                        <c:v>41487</c:v>
                      </c:pt>
                      <c:pt idx="279">
                        <c:v>41518</c:v>
                      </c:pt>
                      <c:pt idx="280">
                        <c:v>41548</c:v>
                      </c:pt>
                      <c:pt idx="281">
                        <c:v>41579</c:v>
                      </c:pt>
                      <c:pt idx="282">
                        <c:v>41609</c:v>
                      </c:pt>
                      <c:pt idx="283">
                        <c:v>41640</c:v>
                      </c:pt>
                      <c:pt idx="284">
                        <c:v>41671</c:v>
                      </c:pt>
                      <c:pt idx="285">
                        <c:v>41699</c:v>
                      </c:pt>
                      <c:pt idx="286">
                        <c:v>41730</c:v>
                      </c:pt>
                      <c:pt idx="287">
                        <c:v>41760</c:v>
                      </c:pt>
                      <c:pt idx="288">
                        <c:v>41791</c:v>
                      </c:pt>
                      <c:pt idx="289">
                        <c:v>41821</c:v>
                      </c:pt>
                      <c:pt idx="290">
                        <c:v>41852</c:v>
                      </c:pt>
                      <c:pt idx="291">
                        <c:v>41883</c:v>
                      </c:pt>
                      <c:pt idx="292">
                        <c:v>41913</c:v>
                      </c:pt>
                      <c:pt idx="293">
                        <c:v>41944</c:v>
                      </c:pt>
                      <c:pt idx="294">
                        <c:v>41974</c:v>
                      </c:pt>
                      <c:pt idx="295">
                        <c:v>42005</c:v>
                      </c:pt>
                      <c:pt idx="296">
                        <c:v>42036</c:v>
                      </c:pt>
                      <c:pt idx="297">
                        <c:v>42064</c:v>
                      </c:pt>
                      <c:pt idx="298">
                        <c:v>42095</c:v>
                      </c:pt>
                      <c:pt idx="299">
                        <c:v>42125</c:v>
                      </c:pt>
                      <c:pt idx="300">
                        <c:v>42156</c:v>
                      </c:pt>
                      <c:pt idx="301">
                        <c:v>42186</c:v>
                      </c:pt>
                      <c:pt idx="302">
                        <c:v>42217</c:v>
                      </c:pt>
                      <c:pt idx="303">
                        <c:v>42248</c:v>
                      </c:pt>
                      <c:pt idx="304">
                        <c:v>42278</c:v>
                      </c:pt>
                      <c:pt idx="305">
                        <c:v>42309</c:v>
                      </c:pt>
                      <c:pt idx="306">
                        <c:v>42339</c:v>
                      </c:pt>
                      <c:pt idx="307">
                        <c:v>42370</c:v>
                      </c:pt>
                      <c:pt idx="308">
                        <c:v>42401</c:v>
                      </c:pt>
                      <c:pt idx="309">
                        <c:v>42430</c:v>
                      </c:pt>
                      <c:pt idx="310">
                        <c:v>42461</c:v>
                      </c:pt>
                      <c:pt idx="311">
                        <c:v>42491</c:v>
                      </c:pt>
                      <c:pt idx="312">
                        <c:v>42522</c:v>
                      </c:pt>
                      <c:pt idx="313">
                        <c:v>42552</c:v>
                      </c:pt>
                      <c:pt idx="314">
                        <c:v>42583</c:v>
                      </c:pt>
                      <c:pt idx="315">
                        <c:v>42614</c:v>
                      </c:pt>
                      <c:pt idx="316">
                        <c:v>42644</c:v>
                      </c:pt>
                      <c:pt idx="317">
                        <c:v>42675</c:v>
                      </c:pt>
                      <c:pt idx="318">
                        <c:v>42705</c:v>
                      </c:pt>
                      <c:pt idx="319">
                        <c:v>42736</c:v>
                      </c:pt>
                      <c:pt idx="320">
                        <c:v>42767</c:v>
                      </c:pt>
                      <c:pt idx="321">
                        <c:v>42795</c:v>
                      </c:pt>
                      <c:pt idx="322">
                        <c:v>42826</c:v>
                      </c:pt>
                      <c:pt idx="323">
                        <c:v>42856</c:v>
                      </c:pt>
                      <c:pt idx="324">
                        <c:v>42887</c:v>
                      </c:pt>
                      <c:pt idx="325">
                        <c:v>42917</c:v>
                      </c:pt>
                      <c:pt idx="326">
                        <c:v>42948</c:v>
                      </c:pt>
                      <c:pt idx="327">
                        <c:v>42979</c:v>
                      </c:pt>
                      <c:pt idx="328">
                        <c:v>43009</c:v>
                      </c:pt>
                      <c:pt idx="329">
                        <c:v>43040</c:v>
                      </c:pt>
                      <c:pt idx="330">
                        <c:v>43070</c:v>
                      </c:pt>
                      <c:pt idx="331">
                        <c:v>43101</c:v>
                      </c:pt>
                      <c:pt idx="332">
                        <c:v>43132</c:v>
                      </c:pt>
                      <c:pt idx="333">
                        <c:v>43160</c:v>
                      </c:pt>
                      <c:pt idx="334">
                        <c:v>43191</c:v>
                      </c:pt>
                      <c:pt idx="335">
                        <c:v>43221</c:v>
                      </c:pt>
                      <c:pt idx="336">
                        <c:v>43252</c:v>
                      </c:pt>
                      <c:pt idx="337">
                        <c:v>43282</c:v>
                      </c:pt>
                      <c:pt idx="338">
                        <c:v>43313</c:v>
                      </c:pt>
                      <c:pt idx="339">
                        <c:v>43344</c:v>
                      </c:pt>
                      <c:pt idx="340">
                        <c:v>43374</c:v>
                      </c:pt>
                      <c:pt idx="341">
                        <c:v>43405</c:v>
                      </c:pt>
                      <c:pt idx="342">
                        <c:v>43435</c:v>
                      </c:pt>
                      <c:pt idx="343">
                        <c:v>43466</c:v>
                      </c:pt>
                      <c:pt idx="344">
                        <c:v>43497</c:v>
                      </c:pt>
                      <c:pt idx="345">
                        <c:v>43525</c:v>
                      </c:pt>
                      <c:pt idx="346">
                        <c:v>43556</c:v>
                      </c:pt>
                      <c:pt idx="347">
                        <c:v>43586</c:v>
                      </c:pt>
                      <c:pt idx="348">
                        <c:v>43617</c:v>
                      </c:pt>
                      <c:pt idx="349">
                        <c:v>43647</c:v>
                      </c:pt>
                      <c:pt idx="350">
                        <c:v>43678</c:v>
                      </c:pt>
                      <c:pt idx="351">
                        <c:v>43709</c:v>
                      </c:pt>
                      <c:pt idx="352">
                        <c:v>43739</c:v>
                      </c:pt>
                      <c:pt idx="353">
                        <c:v>43770</c:v>
                      </c:pt>
                      <c:pt idx="354">
                        <c:v>43800</c:v>
                      </c:pt>
                      <c:pt idx="355">
                        <c:v>43831</c:v>
                      </c:pt>
                      <c:pt idx="356">
                        <c:v>43862</c:v>
                      </c:pt>
                      <c:pt idx="357">
                        <c:v>43891</c:v>
                      </c:pt>
                      <c:pt idx="358">
                        <c:v>43922</c:v>
                      </c:pt>
                      <c:pt idx="359">
                        <c:v>43952</c:v>
                      </c:pt>
                      <c:pt idx="360">
                        <c:v>43983</c:v>
                      </c:pt>
                      <c:pt idx="361">
                        <c:v>44013</c:v>
                      </c:pt>
                      <c:pt idx="362">
                        <c:v>44044</c:v>
                      </c:pt>
                      <c:pt idx="363">
                        <c:v>44075</c:v>
                      </c:pt>
                      <c:pt idx="364">
                        <c:v>44105</c:v>
                      </c:pt>
                      <c:pt idx="365">
                        <c:v>44136</c:v>
                      </c:pt>
                      <c:pt idx="366">
                        <c:v>44166</c:v>
                      </c:pt>
                      <c:pt idx="367">
                        <c:v>44197</c:v>
                      </c:pt>
                      <c:pt idx="368">
                        <c:v>44228</c:v>
                      </c:pt>
                      <c:pt idx="369">
                        <c:v>44256</c:v>
                      </c:pt>
                      <c:pt idx="370">
                        <c:v>44287</c:v>
                      </c:pt>
                      <c:pt idx="371">
                        <c:v>44317</c:v>
                      </c:pt>
                      <c:pt idx="372">
                        <c:v>44348</c:v>
                      </c:pt>
                      <c:pt idx="373">
                        <c:v>44378</c:v>
                      </c:pt>
                      <c:pt idx="374">
                        <c:v>44409</c:v>
                      </c:pt>
                      <c:pt idx="375">
                        <c:v>44440</c:v>
                      </c:pt>
                      <c:pt idx="376">
                        <c:v>44470</c:v>
                      </c:pt>
                      <c:pt idx="377">
                        <c:v>44501</c:v>
                      </c:pt>
                      <c:pt idx="378">
                        <c:v>44531</c:v>
                      </c:pt>
                      <c:pt idx="379">
                        <c:v>44562</c:v>
                      </c:pt>
                      <c:pt idx="380">
                        <c:v>44593</c:v>
                      </c:pt>
                      <c:pt idx="381">
                        <c:v>44621</c:v>
                      </c:pt>
                      <c:pt idx="382">
                        <c:v>44652</c:v>
                      </c:pt>
                      <c:pt idx="383">
                        <c:v>44682</c:v>
                      </c:pt>
                      <c:pt idx="384">
                        <c:v>44713</c:v>
                      </c:pt>
                      <c:pt idx="385">
                        <c:v>44743</c:v>
                      </c:pt>
                      <c:pt idx="386">
                        <c:v>44774</c:v>
                      </c:pt>
                      <c:pt idx="387">
                        <c:v>44805</c:v>
                      </c:pt>
                      <c:pt idx="388">
                        <c:v>44835</c:v>
                      </c:pt>
                      <c:pt idx="389">
                        <c:v>44866</c:v>
                      </c:pt>
                      <c:pt idx="390">
                        <c:v>44896</c:v>
                      </c:pt>
                      <c:pt idx="391">
                        <c:v>44927</c:v>
                      </c:pt>
                      <c:pt idx="392">
                        <c:v>44958</c:v>
                      </c:pt>
                      <c:pt idx="393">
                        <c:v>44986</c:v>
                      </c:pt>
                      <c:pt idx="394">
                        <c:v>45017</c:v>
                      </c:pt>
                      <c:pt idx="395">
                        <c:v>45047</c:v>
                      </c:pt>
                      <c:pt idx="396">
                        <c:v>45078</c:v>
                      </c:pt>
                      <c:pt idx="397">
                        <c:v>45108</c:v>
                      </c:pt>
                      <c:pt idx="398">
                        <c:v>45139</c:v>
                      </c:pt>
                      <c:pt idx="399">
                        <c:v>45170</c:v>
                      </c:pt>
                      <c:pt idx="400">
                        <c:v>45200</c:v>
                      </c:pt>
                      <c:pt idx="401">
                        <c:v>45231</c:v>
                      </c:pt>
                      <c:pt idx="402">
                        <c:v>45261</c:v>
                      </c:pt>
                      <c:pt idx="403">
                        <c:v>45292</c:v>
                      </c:pt>
                      <c:pt idx="404">
                        <c:v>45323</c:v>
                      </c:pt>
                      <c:pt idx="405">
                        <c:v>45352</c:v>
                      </c:pt>
                      <c:pt idx="406">
                        <c:v>45383</c:v>
                      </c:pt>
                      <c:pt idx="407">
                        <c:v>45413</c:v>
                      </c:pt>
                      <c:pt idx="408">
                        <c:v>45444</c:v>
                      </c:pt>
                      <c:pt idx="409">
                        <c:v>45474</c:v>
                      </c:pt>
                      <c:pt idx="410">
                        <c:v>45505</c:v>
                      </c:pt>
                      <c:pt idx="411">
                        <c:v>45536</c:v>
                      </c:pt>
                      <c:pt idx="412">
                        <c:v>45566</c:v>
                      </c:pt>
                      <c:pt idx="413">
                        <c:v>45597</c:v>
                      </c:pt>
                      <c:pt idx="414">
                        <c:v>45627</c:v>
                      </c:pt>
                      <c:pt idx="415">
                        <c:v>45658</c:v>
                      </c:pt>
                      <c:pt idx="416">
                        <c:v>45689</c:v>
                      </c:pt>
                      <c:pt idx="417">
                        <c:v>45717</c:v>
                      </c:pt>
                      <c:pt idx="418">
                        <c:v>45748</c:v>
                      </c:pt>
                      <c:pt idx="419">
                        <c:v>45778</c:v>
                      </c:pt>
                      <c:pt idx="420">
                        <c:v>45809</c:v>
                      </c:pt>
                      <c:pt idx="421">
                        <c:v>45839</c:v>
                      </c:pt>
                      <c:pt idx="422">
                        <c:v>45870</c:v>
                      </c:pt>
                      <c:pt idx="423">
                        <c:v>45901</c:v>
                      </c:pt>
                      <c:pt idx="424">
                        <c:v>45931</c:v>
                      </c:pt>
                      <c:pt idx="425">
                        <c:v>45962</c:v>
                      </c:pt>
                      <c:pt idx="426">
                        <c:v>45992</c:v>
                      </c:pt>
                      <c:pt idx="427">
                        <c:v>46023</c:v>
                      </c:pt>
                      <c:pt idx="428">
                        <c:v>46054</c:v>
                      </c:pt>
                      <c:pt idx="429">
                        <c:v>46082</c:v>
                      </c:pt>
                      <c:pt idx="430">
                        <c:v>46113</c:v>
                      </c:pt>
                      <c:pt idx="431">
                        <c:v>46143</c:v>
                      </c:pt>
                      <c:pt idx="432">
                        <c:v>46174</c:v>
                      </c:pt>
                      <c:pt idx="433">
                        <c:v>46204</c:v>
                      </c:pt>
                      <c:pt idx="434">
                        <c:v>46235</c:v>
                      </c:pt>
                      <c:pt idx="435">
                        <c:v>46266</c:v>
                      </c:pt>
                      <c:pt idx="436">
                        <c:v>46296</c:v>
                      </c:pt>
                      <c:pt idx="437">
                        <c:v>46327</c:v>
                      </c:pt>
                      <c:pt idx="438">
                        <c:v>46357</c:v>
                      </c:pt>
                      <c:pt idx="439">
                        <c:v>46388</c:v>
                      </c:pt>
                      <c:pt idx="440">
                        <c:v>46419</c:v>
                      </c:pt>
                      <c:pt idx="441">
                        <c:v>46447</c:v>
                      </c:pt>
                      <c:pt idx="442">
                        <c:v>46478</c:v>
                      </c:pt>
                      <c:pt idx="443">
                        <c:v>46508</c:v>
                      </c:pt>
                      <c:pt idx="444">
                        <c:v>46539</c:v>
                      </c:pt>
                      <c:pt idx="445">
                        <c:v>46569</c:v>
                      </c:pt>
                      <c:pt idx="446">
                        <c:v>46600</c:v>
                      </c:pt>
                      <c:pt idx="447">
                        <c:v>46631</c:v>
                      </c:pt>
                      <c:pt idx="448">
                        <c:v>46661</c:v>
                      </c:pt>
                      <c:pt idx="449">
                        <c:v>46692</c:v>
                      </c:pt>
                      <c:pt idx="450">
                        <c:v>46722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'2.3'!$F$2:$F$2013</c15:sqref>
                        </c15:formulaRef>
                      </c:ext>
                    </c:extLst>
                    <c:numCache>
                      <c:formatCode>General</c:formatCode>
                      <c:ptCount val="2012"/>
                      <c:pt idx="426" formatCode="0.0">
                        <c:v>1.5559487310005999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2265-4D25-A9F6-CDB1A653C3F8}"/>
                  </c:ext>
                </c:extLst>
              </c15:ser>
            </c15:filteredLineSeries>
          </c:ext>
        </c:extLst>
      </c:lineChart>
      <c:dateAx>
        <c:axId val="294238496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294239056"/>
        <c:crosses val="autoZero"/>
        <c:auto val="1"/>
        <c:lblOffset val="100"/>
        <c:baseTimeUnit val="months"/>
        <c:majorUnit val="48"/>
        <c:majorTimeUnit val="months"/>
      </c:dateAx>
      <c:valAx>
        <c:axId val="294239056"/>
        <c:scaling>
          <c:orientation val="minMax"/>
          <c:max val="3"/>
          <c:min val="-0.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4.5696581196581192E-3"/>
              <c:y val="4.2521367521367523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ES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ES"/>
          </a:p>
        </c:txPr>
        <c:crossAx val="29423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1100">
          <a:latin typeface="Times" panose="02020603050405020304" pitchFamily="18" charset="0"/>
          <a:cs typeface="Times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477690288713911E-2"/>
          <c:y val="7.6945420065043971E-2"/>
          <c:w val="0.90962524806350442"/>
          <c:h val="0.6673778980966168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'2.4'!$C$1</c:f>
              <c:strCache>
                <c:ptCount val="1"/>
                <c:pt idx="0">
                  <c:v>ROA</c:v>
                </c:pt>
              </c:strCache>
            </c:strRef>
          </c:tx>
          <c:spPr>
            <a:solidFill>
              <a:srgbClr val="E7B2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0.203267734229518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7E-494B-A66F-F0563F81FE72}"/>
                </c:ext>
              </c:extLst>
            </c:dLbl>
            <c:dLbl>
              <c:idx val="9"/>
              <c:layout>
                <c:manualLayout>
                  <c:x val="-4.8748176261634146E-3"/>
                  <c:y val="-2.16818916511486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7E-494B-A66F-F0563F81FE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'2.4'!$B$2:$B$11</c:f>
              <c:strCache>
                <c:ptCount val="10"/>
                <c:pt idx="0">
                  <c:v>ROA
(dic-2025)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
(dic-2027)</c:v>
                </c:pt>
              </c:strCache>
            </c:strRef>
          </c:cat>
          <c:val>
            <c:numRef>
              <c:f>'2.4'!$C$2:$C$11</c:f>
              <c:numCache>
                <c:formatCode>General</c:formatCode>
                <c:ptCount val="10"/>
                <c:pt idx="0" formatCode="0.00">
                  <c:v>1.4715939966550078</c:v>
                </c:pt>
                <c:pt idx="9" formatCode="0.00">
                  <c:v>4.800402897720657E-3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7E-494B-A66F-F0563F81FE72}"/>
            </c:ext>
          </c:extLst>
        </c:ser>
        <c:ser>
          <c:idx val="1"/>
          <c:order val="1"/>
          <c:tx>
            <c:strRef>
              <c:f>'2.4'!$D$1</c:f>
              <c:strCache>
                <c:ptCount val="1"/>
                <c:pt idx="0">
                  <c:v>Transparente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'2.4'!$B$2:$B$11</c:f>
              <c:strCache>
                <c:ptCount val="10"/>
                <c:pt idx="0">
                  <c:v>ROA
(dic-2025)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
(dic-2027)</c:v>
                </c:pt>
              </c:strCache>
            </c:strRef>
          </c:cat>
          <c:val>
            <c:numRef>
              <c:f>'2.4'!$D$2:$D$11</c:f>
              <c:numCache>
                <c:formatCode>0.0</c:formatCode>
                <c:ptCount val="10"/>
                <c:pt idx="1">
                  <c:v>1.5559487310005751</c:v>
                </c:pt>
                <c:pt idx="2">
                  <c:v>1.1341529042511438</c:v>
                </c:pt>
                <c:pt idx="3">
                  <c:v>0.7297502847013988</c:v>
                </c:pt>
                <c:pt idx="4">
                  <c:v>0.33886892008076308</c:v>
                </c:pt>
                <c:pt idx="5">
                  <c:v>0</c:v>
                </c:pt>
                <c:pt idx="6">
                  <c:v>-0.369734279907042</c:v>
                </c:pt>
                <c:pt idx="7">
                  <c:v>-0.47587570234771204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7E-494B-A66F-F0563F81FE72}"/>
            </c:ext>
          </c:extLst>
        </c:ser>
        <c:ser>
          <c:idx val="2"/>
          <c:order val="2"/>
          <c:tx>
            <c:strRef>
              <c:f>'2.4'!$E$1</c:f>
              <c:strCache>
                <c:ptCount val="1"/>
                <c:pt idx="0">
                  <c:v>delta pos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B6B97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37E-494B-A66F-F0563F81FE72}"/>
              </c:ext>
            </c:extLst>
          </c:dPt>
          <c:dLbls>
            <c:dLbl>
              <c:idx val="1"/>
              <c:layout>
                <c:manualLayout>
                  <c:x val="0"/>
                  <c:y val="-4.87842562150843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7E-494B-A66F-F0563F81FE72}"/>
                </c:ext>
              </c:extLst>
            </c:dLbl>
            <c:dLbl>
              <c:idx val="2"/>
              <c:layout>
                <c:manualLayout>
                  <c:x val="-1.6249392087211384E-3"/>
                  <c:y val="9.756851243016878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</a:t>
                    </a:r>
                    <a:fld id="{C3C8EE61-544D-4E5D-AB83-1678E659F353}" type="VALUE">
                      <a:rPr lang="en-US"/>
                      <a:pPr/>
                      <a:t>[VALOR]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137E-494B-A66F-F0563F81FE72}"/>
                </c:ext>
              </c:extLst>
            </c:dLbl>
            <c:dLbl>
              <c:idx val="3"/>
              <c:layout>
                <c:manualLayout>
                  <c:x val="-5.9580416041724757E-17"/>
                  <c:y val="7.046614786623292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</a:t>
                    </a:r>
                    <a:fld id="{47F5B380-C555-433B-9293-03870CE8EF95}" type="VALUE">
                      <a:rPr lang="en-US"/>
                      <a:pPr/>
                      <a:t>[VALOR]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137E-494B-A66F-F0563F81FE72}"/>
                </c:ext>
              </c:extLst>
            </c:dLbl>
            <c:dLbl>
              <c:idx val="4"/>
              <c:layout>
                <c:manualLayout>
                  <c:x val="0"/>
                  <c:y val="6.775591140983930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</a:t>
                    </a:r>
                    <a:fld id="{53489713-FF56-4DAF-880A-E948620C21BB}" type="VALUE">
                      <a:rPr lang="en-US"/>
                      <a:pPr/>
                      <a:t>[VALOR]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137E-494B-A66F-F0563F81FE72}"/>
                </c:ext>
              </c:extLst>
            </c:dLbl>
            <c:dLbl>
              <c:idx val="5"/>
              <c:layout>
                <c:manualLayout>
                  <c:x val="0"/>
                  <c:y val="0.1544834780144338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-0.7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137E-494B-A66F-F0563F81FE72}"/>
                </c:ext>
              </c:extLst>
            </c:dLbl>
            <c:dLbl>
              <c:idx val="6"/>
              <c:layout>
                <c:manualLayout>
                  <c:x val="-1.6249392087211384E-3"/>
                  <c:y val="0.1328015863632852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-0.1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137E-494B-A66F-F0563F81FE72}"/>
                </c:ext>
              </c:extLst>
            </c:dLbl>
            <c:dLbl>
              <c:idx val="7"/>
              <c:layout>
                <c:manualLayout>
                  <c:x val="0"/>
                  <c:y val="0.1788756061219760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-0.2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137E-494B-A66F-F0563F81FE72}"/>
                </c:ext>
              </c:extLst>
            </c:dLbl>
            <c:dLbl>
              <c:idx val="8"/>
              <c:layout>
                <c:manualLayout>
                  <c:x val="1.6249392087211384E-3"/>
                  <c:y val="-3.794331038951006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0.6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137E-494B-A66F-F0563F81FE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'2.4'!$B$2:$B$11</c:f>
              <c:strCache>
                <c:ptCount val="10"/>
                <c:pt idx="0">
                  <c:v>ROA
(dic-2025)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
(dic-2027)</c:v>
                </c:pt>
              </c:strCache>
            </c:strRef>
          </c:cat>
          <c:val>
            <c:numRef>
              <c:f>'2.4'!$E$2:$E$11</c:f>
              <c:numCache>
                <c:formatCode>0.0</c:formatCode>
                <c:ptCount val="10"/>
                <c:pt idx="1">
                  <c:v>0.19455975003166071</c:v>
                </c:pt>
                <c:pt idx="2">
                  <c:v>0.61635557678109198</c:v>
                </c:pt>
                <c:pt idx="3">
                  <c:v>0.40440261954974499</c:v>
                </c:pt>
                <c:pt idx="4">
                  <c:v>0.39088136462063572</c:v>
                </c:pt>
                <c:pt idx="5">
                  <c:v>0.33886892008076308</c:v>
                </c:pt>
                <c:pt idx="6">
                  <c:v>0</c:v>
                </c:pt>
                <c:pt idx="7">
                  <c:v>0</c:v>
                </c:pt>
                <c:pt idx="8">
                  <c:v>4.8004028977202129E-3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37E-494B-A66F-F0563F81FE72}"/>
            </c:ext>
          </c:extLst>
        </c:ser>
        <c:ser>
          <c:idx val="3"/>
          <c:order val="3"/>
          <c:tx>
            <c:strRef>
              <c:f>'2.4'!$F$1</c:f>
              <c:strCache>
                <c:ptCount val="1"/>
                <c:pt idx="0">
                  <c:v>delta neg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9E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137E-494B-A66F-F0563F81FE72}"/>
              </c:ext>
            </c:extLst>
          </c:dPt>
          <c:dPt>
            <c:idx val="4"/>
            <c:invertIfNegative val="0"/>
            <c:bubble3D val="0"/>
            <c:spPr>
              <a:solidFill>
                <a:srgbClr val="9E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137E-494B-A66F-F0563F81FE72}"/>
              </c:ext>
            </c:extLst>
          </c:dPt>
          <c:dPt>
            <c:idx val="5"/>
            <c:invertIfNegative val="0"/>
            <c:bubble3D val="0"/>
            <c:spPr>
              <a:solidFill>
                <a:srgbClr val="9E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137E-494B-A66F-F0563F81FE72}"/>
              </c:ext>
            </c:extLst>
          </c:dPt>
          <c:dPt>
            <c:idx val="6"/>
            <c:invertIfNegative val="0"/>
            <c:bubble3D val="0"/>
            <c:spPr>
              <a:solidFill>
                <a:srgbClr val="9E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137E-494B-A66F-F0563F81FE72}"/>
              </c:ext>
            </c:extLst>
          </c:dPt>
          <c:dPt>
            <c:idx val="7"/>
            <c:invertIfNegative val="0"/>
            <c:bubble3D val="0"/>
            <c:spPr>
              <a:solidFill>
                <a:srgbClr val="9E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137E-494B-A66F-F0563F81FE72}"/>
              </c:ext>
            </c:extLst>
          </c:dPt>
          <c:dPt>
            <c:idx val="8"/>
            <c:invertIfNegative val="0"/>
            <c:bubble3D val="0"/>
            <c:spPr>
              <a:solidFill>
                <a:srgbClr val="B6B97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137E-494B-A66F-F0563F81FE72}"/>
              </c:ext>
            </c:extLst>
          </c:dPt>
          <c:cat>
            <c:strRef>
              <c:f>'2.4'!$B$2:$B$11</c:f>
              <c:strCache>
                <c:ptCount val="10"/>
                <c:pt idx="0">
                  <c:v>ROA
(dic-2025)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
(dic-2027)</c:v>
                </c:pt>
              </c:strCache>
            </c:strRef>
          </c:cat>
          <c:val>
            <c:numRef>
              <c:f>'2.4'!$F$2:$F$11</c:f>
              <c:numCache>
                <c:formatCode>0.0</c:formatCode>
                <c:ptCount val="1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-0.369734279907042</c:v>
                </c:pt>
                <c:pt idx="6">
                  <c:v>-0.10614142244067004</c:v>
                </c:pt>
                <c:pt idx="7">
                  <c:v>-0.19011894280466696</c:v>
                </c:pt>
                <c:pt idx="8">
                  <c:v>-0.66599464515237905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137E-494B-A66F-F0563F81F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05791856"/>
        <c:axId val="705792416"/>
      </c:barChart>
      <c:lineChart>
        <c:grouping val="standard"/>
        <c:varyColors val="0"/>
        <c:ser>
          <c:idx val="4"/>
          <c:order val="4"/>
          <c:tx>
            <c:strRef>
              <c:f>'2.4'!$G$1</c:f>
              <c:strCache>
                <c:ptCount val="1"/>
                <c:pt idx="0">
                  <c:v>viene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'2.4'!$B$2:$B$11</c:f>
              <c:strCache>
                <c:ptCount val="10"/>
                <c:pt idx="0">
                  <c:v>ROA
(dic-2025)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
(dic-2027)</c:v>
                </c:pt>
              </c:strCache>
            </c:strRef>
          </c:cat>
          <c:val>
            <c:numRef>
              <c:f>'2.4'!$G$2:$G$11</c:f>
              <c:numCache>
                <c:formatCode>0.00</c:formatCode>
                <c:ptCount val="10"/>
                <c:pt idx="0">
                  <c:v>1.5559487310005751</c:v>
                </c:pt>
                <c:pt idx="1">
                  <c:v>0.19455975003166071</c:v>
                </c:pt>
                <c:pt idx="2">
                  <c:v>-0.61635557678109198</c:v>
                </c:pt>
                <c:pt idx="3">
                  <c:v>-0.40440261954974499</c:v>
                </c:pt>
                <c:pt idx="4">
                  <c:v>-0.39088136462063572</c:v>
                </c:pt>
                <c:pt idx="5">
                  <c:v>-0.70860319998780508</c:v>
                </c:pt>
                <c:pt idx="6">
                  <c:v>-0.10614142244067004</c:v>
                </c:pt>
                <c:pt idx="7">
                  <c:v>-0.19011894280466696</c:v>
                </c:pt>
                <c:pt idx="8">
                  <c:v>0.67079504805009926</c:v>
                </c:pt>
                <c:pt idx="9">
                  <c:v>4.800402897720657E-3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137E-494B-A66F-F0563F81F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5791856"/>
        <c:axId val="705792416"/>
      </c:lineChart>
      <c:catAx>
        <c:axId val="70579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705792416"/>
        <c:crosses val="autoZero"/>
        <c:auto val="1"/>
        <c:lblAlgn val="ctr"/>
        <c:lblOffset val="100"/>
        <c:noMultiLvlLbl val="0"/>
      </c:catAx>
      <c:valAx>
        <c:axId val="705792416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9.7590423148325965E-3"/>
              <c:y val="2.6126299698721859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70579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7025953135503697"/>
          <c:h val="0.6276236949512699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'Grafico 2.4.'!$B$1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'Grafico 2.4.'!$A$3:$A$10</c:f>
              <c:numCache>
                <c:formatCode>mmm\-yy</c:formatCode>
                <c:ptCount val="8"/>
                <c:pt idx="0">
                  <c:v>46082</c:v>
                </c:pt>
                <c:pt idx="1">
                  <c:v>46174</c:v>
                </c:pt>
                <c:pt idx="2">
                  <c:v>46266</c:v>
                </c:pt>
                <c:pt idx="3">
                  <c:v>46357</c:v>
                </c:pt>
                <c:pt idx="4">
                  <c:v>46447</c:v>
                </c:pt>
                <c:pt idx="5">
                  <c:v>46539</c:v>
                </c:pt>
                <c:pt idx="6">
                  <c:v>46631</c:v>
                </c:pt>
                <c:pt idx="7">
                  <c:v>46722</c:v>
                </c:pt>
              </c:numCache>
            </c:numRef>
          </c:cat>
          <c:val>
            <c:numRef>
              <c:f>'Grafico 2.4.'!$B$3:$B$10</c:f>
              <c:numCache>
                <c:formatCode>0.00</c:formatCode>
                <c:ptCount val="8"/>
                <c:pt idx="0">
                  <c:v>4.2729452450880903</c:v>
                </c:pt>
                <c:pt idx="1">
                  <c:v>4.3246939120522097</c:v>
                </c:pt>
                <c:pt idx="2">
                  <c:v>4.4301632925106302</c:v>
                </c:pt>
                <c:pt idx="3">
                  <c:v>4.5351356558589799</c:v>
                </c:pt>
                <c:pt idx="4">
                  <c:v>4.59553089501689</c:v>
                </c:pt>
                <c:pt idx="5">
                  <c:v>4.6336607895654209</c:v>
                </c:pt>
                <c:pt idx="6">
                  <c:v>4.5477353408144507</c:v>
                </c:pt>
                <c:pt idx="7">
                  <c:v>4.3423617323900308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6E-4AA1-87C2-5D02ED755958}"/>
            </c:ext>
          </c:extLst>
        </c:ser>
        <c:ser>
          <c:idx val="2"/>
          <c:order val="1"/>
          <c:tx>
            <c:strRef>
              <c:f>'Grafico 2.4.'!$C$1</c:f>
              <c:strCache>
                <c:ptCount val="1"/>
                <c:pt idx="0">
                  <c:v>Gasto en Provisiones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numRef>
              <c:f>'Grafico 2.4.'!$A$3:$A$10</c:f>
              <c:numCache>
                <c:formatCode>mmm\-yy</c:formatCode>
                <c:ptCount val="8"/>
                <c:pt idx="0">
                  <c:v>46082</c:v>
                </c:pt>
                <c:pt idx="1">
                  <c:v>46174</c:v>
                </c:pt>
                <c:pt idx="2">
                  <c:v>46266</c:v>
                </c:pt>
                <c:pt idx="3">
                  <c:v>46357</c:v>
                </c:pt>
                <c:pt idx="4">
                  <c:v>46447</c:v>
                </c:pt>
                <c:pt idx="5">
                  <c:v>46539</c:v>
                </c:pt>
                <c:pt idx="6">
                  <c:v>46631</c:v>
                </c:pt>
                <c:pt idx="7">
                  <c:v>46722</c:v>
                </c:pt>
              </c:numCache>
            </c:numRef>
          </c:cat>
          <c:val>
            <c:numRef>
              <c:f>'Grafico 2.4.'!$C$3:$C$10</c:f>
              <c:numCache>
                <c:formatCode>0.00</c:formatCode>
                <c:ptCount val="8"/>
                <c:pt idx="0">
                  <c:v>-7.9699448355472505E-2</c:v>
                </c:pt>
                <c:pt idx="1">
                  <c:v>-2.9046932117656101E-2</c:v>
                </c:pt>
                <c:pt idx="2">
                  <c:v>-9.48896385530444E-2</c:v>
                </c:pt>
                <c:pt idx="3">
                  <c:v>-0.190408859247823</c:v>
                </c:pt>
                <c:pt idx="4">
                  <c:v>-0.31384777226670202</c:v>
                </c:pt>
                <c:pt idx="5">
                  <c:v>-0.52113636140976605</c:v>
                </c:pt>
                <c:pt idx="6">
                  <c:v>-0.69024818762714302</c:v>
                </c:pt>
                <c:pt idx="7">
                  <c:v>-0.76223326237445799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6E-4AA1-87C2-5D02ED755958}"/>
            </c:ext>
          </c:extLst>
        </c:ser>
        <c:ser>
          <c:idx val="3"/>
          <c:order val="2"/>
          <c:tx>
            <c:strRef>
              <c:f>'Grafico 2.4.'!$D$1</c:f>
              <c:strCache>
                <c:ptCount val="1"/>
                <c:pt idx="0">
                  <c:v>Ingreso neto Valoración de Inversiones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numRef>
              <c:f>'Grafico 2.4.'!$A$3:$A$10</c:f>
              <c:numCache>
                <c:formatCode>mmm\-yy</c:formatCode>
                <c:ptCount val="8"/>
                <c:pt idx="0">
                  <c:v>46082</c:v>
                </c:pt>
                <c:pt idx="1">
                  <c:v>46174</c:v>
                </c:pt>
                <c:pt idx="2">
                  <c:v>46266</c:v>
                </c:pt>
                <c:pt idx="3">
                  <c:v>46357</c:v>
                </c:pt>
                <c:pt idx="4">
                  <c:v>46447</c:v>
                </c:pt>
                <c:pt idx="5">
                  <c:v>46539</c:v>
                </c:pt>
                <c:pt idx="6">
                  <c:v>46631</c:v>
                </c:pt>
                <c:pt idx="7">
                  <c:v>46722</c:v>
                </c:pt>
              </c:numCache>
            </c:numRef>
          </c:cat>
          <c:val>
            <c:numRef>
              <c:f>'Grafico 2.4.'!$D$3:$D$10</c:f>
              <c:numCache>
                <c:formatCode>0.00</c:formatCode>
                <c:ptCount val="8"/>
                <c:pt idx="0">
                  <c:v>0.10825046956809301</c:v>
                </c:pt>
                <c:pt idx="1">
                  <c:v>-0.32747507040200902</c:v>
                </c:pt>
                <c:pt idx="2">
                  <c:v>-0.56120024693838</c:v>
                </c:pt>
                <c:pt idx="3">
                  <c:v>-0.51533741030532698</c:v>
                </c:pt>
                <c:pt idx="4">
                  <c:v>-0.366693972751229</c:v>
                </c:pt>
                <c:pt idx="5">
                  <c:v>-3.0234305788282598E-2</c:v>
                </c:pt>
                <c:pt idx="6">
                  <c:v>1.13503713369013E-2</c:v>
                </c:pt>
                <c:pt idx="7">
                  <c:v>7.5393479207954001E-2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6E-4AA1-87C2-5D02ED755958}"/>
            </c:ext>
          </c:extLst>
        </c:ser>
        <c:ser>
          <c:idx val="4"/>
          <c:order val="3"/>
          <c:tx>
            <c:strRef>
              <c:f>'Grafico 2.4.'!$E$1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numRef>
              <c:f>'Grafico 2.4.'!$A$3:$A$10</c:f>
              <c:numCache>
                <c:formatCode>mmm\-yy</c:formatCode>
                <c:ptCount val="8"/>
                <c:pt idx="0">
                  <c:v>46082</c:v>
                </c:pt>
                <c:pt idx="1">
                  <c:v>46174</c:v>
                </c:pt>
                <c:pt idx="2">
                  <c:v>46266</c:v>
                </c:pt>
                <c:pt idx="3">
                  <c:v>46357</c:v>
                </c:pt>
                <c:pt idx="4">
                  <c:v>46447</c:v>
                </c:pt>
                <c:pt idx="5">
                  <c:v>46539</c:v>
                </c:pt>
                <c:pt idx="6">
                  <c:v>46631</c:v>
                </c:pt>
                <c:pt idx="7">
                  <c:v>46722</c:v>
                </c:pt>
              </c:numCache>
            </c:numRef>
          </c:cat>
          <c:val>
            <c:numRef>
              <c:f>'Grafico 2.4.'!$E$3:$E$10</c:f>
              <c:numCache>
                <c:formatCode>0.00</c:formatCode>
                <c:ptCount val="8"/>
                <c:pt idx="0">
                  <c:v>0.26011347439526</c:v>
                </c:pt>
                <c:pt idx="1">
                  <c:v>0.117905034017561</c:v>
                </c:pt>
                <c:pt idx="2">
                  <c:v>7.3718588282273604E-4</c:v>
                </c:pt>
                <c:pt idx="3">
                  <c:v>-0.13906410407240499</c:v>
                </c:pt>
                <c:pt idx="4">
                  <c:v>-0.187767354219953</c:v>
                </c:pt>
                <c:pt idx="5">
                  <c:v>-0.13269515456643299</c:v>
                </c:pt>
                <c:pt idx="6">
                  <c:v>-0.105536234152148</c:v>
                </c:pt>
                <c:pt idx="7">
                  <c:v>-9.0804993436295695E-2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6E-4AA1-87C2-5D02ED755958}"/>
            </c:ext>
          </c:extLst>
        </c:ser>
        <c:ser>
          <c:idx val="5"/>
          <c:order val="4"/>
          <c:tx>
            <c:strRef>
              <c:f>'Grafico 2.4.'!$F$1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numRef>
              <c:f>'Grafico 2.4.'!$A$3:$A$10</c:f>
              <c:numCache>
                <c:formatCode>mmm\-yy</c:formatCode>
                <c:ptCount val="8"/>
                <c:pt idx="0">
                  <c:v>46082</c:v>
                </c:pt>
                <c:pt idx="1">
                  <c:v>46174</c:v>
                </c:pt>
                <c:pt idx="2">
                  <c:v>46266</c:v>
                </c:pt>
                <c:pt idx="3">
                  <c:v>46357</c:v>
                </c:pt>
                <c:pt idx="4">
                  <c:v>46447</c:v>
                </c:pt>
                <c:pt idx="5">
                  <c:v>46539</c:v>
                </c:pt>
                <c:pt idx="6">
                  <c:v>46631</c:v>
                </c:pt>
                <c:pt idx="7">
                  <c:v>46722</c:v>
                </c:pt>
              </c:numCache>
            </c:numRef>
          </c:cat>
          <c:val>
            <c:numRef>
              <c:f>'Grafico 2.4.'!$F$3:$F$10</c:f>
              <c:numCache>
                <c:formatCode>0.00</c:formatCode>
                <c:ptCount val="8"/>
                <c:pt idx="0">
                  <c:v>-4.1144717467130904E-3</c:v>
                </c:pt>
                <c:pt idx="1">
                  <c:v>-0.16566661498353738</c:v>
                </c:pt>
                <c:pt idx="2">
                  <c:v>-0.1748494088253551</c:v>
                </c:pt>
                <c:pt idx="3">
                  <c:v>-0.32908138957174699</c:v>
                </c:pt>
                <c:pt idx="4">
                  <c:v>-0.35291667720404818</c:v>
                </c:pt>
                <c:pt idx="5">
                  <c:v>-0.249627249453578</c:v>
                </c:pt>
                <c:pt idx="6">
                  <c:v>-0.37897979285750205</c:v>
                </c:pt>
                <c:pt idx="7">
                  <c:v>-0.70860319998780508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6E-4AA1-87C2-5D02ED755958}"/>
            </c:ext>
          </c:extLst>
        </c:ser>
        <c:ser>
          <c:idx val="1"/>
          <c:order val="5"/>
          <c:tx>
            <c:strRef>
              <c:f>'Grafico 2.4.'!$G$1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numRef>
              <c:f>'Grafico 2.4.'!$A$3:$A$10</c:f>
              <c:numCache>
                <c:formatCode>mmm\-yy</c:formatCode>
                <c:ptCount val="8"/>
                <c:pt idx="0">
                  <c:v>46082</c:v>
                </c:pt>
                <c:pt idx="1">
                  <c:v>46174</c:v>
                </c:pt>
                <c:pt idx="2">
                  <c:v>46266</c:v>
                </c:pt>
                <c:pt idx="3">
                  <c:v>46357</c:v>
                </c:pt>
                <c:pt idx="4">
                  <c:v>46447</c:v>
                </c:pt>
                <c:pt idx="5">
                  <c:v>46539</c:v>
                </c:pt>
                <c:pt idx="6">
                  <c:v>46631</c:v>
                </c:pt>
                <c:pt idx="7">
                  <c:v>46722</c:v>
                </c:pt>
              </c:numCache>
            </c:numRef>
          </c:cat>
          <c:val>
            <c:numRef>
              <c:f>'Grafico 2.4.'!$G$3:$G$10</c:f>
              <c:numCache>
                <c:formatCode>0.00</c:formatCode>
                <c:ptCount val="8"/>
                <c:pt idx="0">
                  <c:v>-3.51230198365112</c:v>
                </c:pt>
                <c:pt idx="1">
                  <c:v>-3.5424546838936299</c:v>
                </c:pt>
                <c:pt idx="2">
                  <c:v>-3.56648522459288</c:v>
                </c:pt>
                <c:pt idx="3">
                  <c:v>-3.5246289601426399</c:v>
                </c:pt>
                <c:pt idx="4">
                  <c:v>-3.5334407897137798</c:v>
                </c:pt>
                <c:pt idx="5">
                  <c:v>-3.5431481702058298</c:v>
                </c:pt>
                <c:pt idx="6">
                  <c:v>-3.5531058065296501</c:v>
                </c:pt>
                <c:pt idx="7">
                  <c:v>-3.54032499108372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6E-4AA1-87C2-5D02ED755958}"/>
            </c:ext>
          </c:extLst>
        </c:ser>
        <c:ser>
          <c:idx val="6"/>
          <c:order val="6"/>
          <c:tx>
            <c:strRef>
              <c:f>'Grafico 2.4.'!$H$1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'Grafico 2.4.'!$A$3:$A$10</c:f>
              <c:numCache>
                <c:formatCode>mmm\-yy</c:formatCode>
                <c:ptCount val="8"/>
                <c:pt idx="0">
                  <c:v>46082</c:v>
                </c:pt>
                <c:pt idx="1">
                  <c:v>46174</c:v>
                </c:pt>
                <c:pt idx="2">
                  <c:v>46266</c:v>
                </c:pt>
                <c:pt idx="3">
                  <c:v>46357</c:v>
                </c:pt>
                <c:pt idx="4">
                  <c:v>46447</c:v>
                </c:pt>
                <c:pt idx="5">
                  <c:v>46539</c:v>
                </c:pt>
                <c:pt idx="6">
                  <c:v>46631</c:v>
                </c:pt>
                <c:pt idx="7">
                  <c:v>46722</c:v>
                </c:pt>
              </c:numCache>
            </c:numRef>
          </c:cat>
          <c:val>
            <c:numRef>
              <c:f>'Grafico 2.4.'!$H$3:$H$10</c:f>
              <c:numCache>
                <c:formatCode>0.00</c:formatCode>
                <c:ptCount val="8"/>
                <c:pt idx="0">
                  <c:v>-0.47077701642022901</c:v>
                </c:pt>
                <c:pt idx="1">
                  <c:v>-0.51561859913931296</c:v>
                </c:pt>
                <c:pt idx="2">
                  <c:v>-0.57001651477342297</c:v>
                </c:pt>
                <c:pt idx="3">
                  <c:v>-0.64765940966517699</c:v>
                </c:pt>
                <c:pt idx="4">
                  <c:v>-0.64428361635901898</c:v>
                </c:pt>
                <c:pt idx="5">
                  <c:v>-0.68288269675623703</c:v>
                </c:pt>
                <c:pt idx="6">
                  <c:v>-0.64188301913409596</c:v>
                </c:pt>
                <c:pt idx="7">
                  <c:v>-0.57068270083538497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E6E-4AA1-87C2-5D02ED755958}"/>
            </c:ext>
          </c:extLst>
        </c:ser>
        <c:ser>
          <c:idx val="7"/>
          <c:order val="7"/>
          <c:tx>
            <c:strRef>
              <c:f>'Grafico 2.4.'!$I$1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numRef>
              <c:f>'Grafico 2.4.'!$A$3:$A$10</c:f>
              <c:numCache>
                <c:formatCode>mmm\-yy</c:formatCode>
                <c:ptCount val="8"/>
                <c:pt idx="0">
                  <c:v>46082</c:v>
                </c:pt>
                <c:pt idx="1">
                  <c:v>46174</c:v>
                </c:pt>
                <c:pt idx="2">
                  <c:v>46266</c:v>
                </c:pt>
                <c:pt idx="3">
                  <c:v>46357</c:v>
                </c:pt>
                <c:pt idx="4">
                  <c:v>46447</c:v>
                </c:pt>
                <c:pt idx="5">
                  <c:v>46539</c:v>
                </c:pt>
                <c:pt idx="6">
                  <c:v>46631</c:v>
                </c:pt>
                <c:pt idx="7">
                  <c:v>46722</c:v>
                </c:pt>
              </c:numCache>
            </c:numRef>
          </c:cat>
          <c:val>
            <c:numRef>
              <c:f>'Grafico 2.4.'!$I$3:$I$10</c:f>
              <c:numCache>
                <c:formatCode>0.00</c:formatCode>
                <c:ptCount val="8"/>
                <c:pt idx="0">
                  <c:v>0.89717772777709937</c:v>
                </c:pt>
                <c:pt idx="1">
                  <c:v>1.2359845794831301</c:v>
                </c:pt>
                <c:pt idx="2">
                  <c:v>1.5552935407631105</c:v>
                </c:pt>
                <c:pt idx="3">
                  <c:v>1.3893973843144192</c:v>
                </c:pt>
                <c:pt idx="4">
                  <c:v>1.3000485362525604</c:v>
                </c:pt>
                <c:pt idx="5">
                  <c:v>1.2513391845870796</c:v>
                </c:pt>
                <c:pt idx="6">
                  <c:v>1.2475536811364498</c:v>
                </c:pt>
                <c:pt idx="7">
                  <c:v>1.2596943390173996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E6E-4AA1-87C2-5D02ED755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19488"/>
        <c:axId val="890020048"/>
      </c:barChart>
      <c:lineChart>
        <c:grouping val="standard"/>
        <c:varyColors val="0"/>
        <c:ser>
          <c:idx val="8"/>
          <c:order val="8"/>
          <c:tx>
            <c:strRef>
              <c:f>'Grafico 2.4.'!$J$1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31750">
              <a:solidFill>
                <a:sysClr val="windowText" lastClr="000000"/>
              </a:solidFill>
              <a:prstDash val="sysDot"/>
            </a:ln>
          </c:spPr>
          <c:marker>
            <c:symbol val="diamond"/>
            <c:size val="6"/>
            <c:spPr>
              <a:solidFill>
                <a:schemeClr val="tx1"/>
              </a:solidFill>
              <a:ln w="3175">
                <a:solidFill>
                  <a:schemeClr val="tx1"/>
                </a:solidFill>
              </a:ln>
            </c:spPr>
          </c:marker>
          <c:cat>
            <c:numRef>
              <c:f>'Grafico 2.4.'!$A$3:$A$10</c:f>
              <c:numCache>
                <c:formatCode>mmm\-yy</c:formatCode>
                <c:ptCount val="8"/>
                <c:pt idx="0">
                  <c:v>46082</c:v>
                </c:pt>
                <c:pt idx="1">
                  <c:v>46174</c:v>
                </c:pt>
                <c:pt idx="2">
                  <c:v>46266</c:v>
                </c:pt>
                <c:pt idx="3">
                  <c:v>46357</c:v>
                </c:pt>
                <c:pt idx="4">
                  <c:v>46447</c:v>
                </c:pt>
                <c:pt idx="5">
                  <c:v>46539</c:v>
                </c:pt>
                <c:pt idx="6">
                  <c:v>46631</c:v>
                </c:pt>
                <c:pt idx="7">
                  <c:v>46722</c:v>
                </c:pt>
              </c:numCache>
            </c:numRef>
          </c:cat>
          <c:val>
            <c:numRef>
              <c:f>'Grafico 2.4.'!$J$3:$J$10</c:f>
              <c:numCache>
                <c:formatCode>0.00</c:formatCode>
                <c:ptCount val="8"/>
                <c:pt idx="0">
                  <c:v>1.4715939966550078</c:v>
                </c:pt>
                <c:pt idx="1">
                  <c:v>1.0983216250167558</c:v>
                </c:pt>
                <c:pt idx="2">
                  <c:v>1.0187529854734816</c:v>
                </c:pt>
                <c:pt idx="3">
                  <c:v>0.5783529071682797</c:v>
                </c:pt>
                <c:pt idx="4">
                  <c:v>0.49662924875471959</c:v>
                </c:pt>
                <c:pt idx="5">
                  <c:v>0.72527603597237389</c:v>
                </c:pt>
                <c:pt idx="6">
                  <c:v>0.43688635298726297</c:v>
                </c:pt>
                <c:pt idx="7">
                  <c:v>4.800402897720657E-3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E6E-4AA1-87C2-5D02ED755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019488"/>
        <c:axId val="890020048"/>
      </c:lineChart>
      <c:catAx>
        <c:axId val="89001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/>
          <a:lstStyle/>
          <a:p>
            <a:pPr>
              <a:defRPr b="1"/>
            </a:pPr>
            <a:endParaRPr lang="es-ES"/>
          </a:p>
        </c:txPr>
        <c:crossAx val="890020048"/>
        <c:crosses val="autoZero"/>
        <c:auto val="0"/>
        <c:lblAlgn val="ctr"/>
        <c:lblOffset val="100"/>
        <c:noMultiLvlLbl val="0"/>
      </c:catAx>
      <c:valAx>
        <c:axId val="890020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890019488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924886215695206"/>
          <c:w val="0.99453052147720766"/>
          <c:h val="0.18858665066591696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Times" panose="02020603050405020304" pitchFamily="18" charset="0"/>
          <a:cs typeface="Times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853874811937086E-2"/>
          <c:y val="6.933901042052136E-2"/>
          <c:w val="0.88569655813382264"/>
          <c:h val="0.630777816245363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'Grafico 2.4. Panel B'!$B$1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B'!$B$3:$B$10</c:f>
              <c:numCache>
                <c:formatCode>0.00</c:formatCode>
                <c:ptCount val="8"/>
                <c:pt idx="0">
                  <c:v>4.0237869320698394</c:v>
                </c:pt>
                <c:pt idx="1">
                  <c:v>3.5827299517595899</c:v>
                </c:pt>
                <c:pt idx="2">
                  <c:v>3.194269443241021</c:v>
                </c:pt>
                <c:pt idx="3">
                  <c:v>2.7070841472606304</c:v>
                </c:pt>
                <c:pt idx="4">
                  <c:v>2.4050918035224802</c:v>
                </c:pt>
                <c:pt idx="5">
                  <c:v>2.237813395747251</c:v>
                </c:pt>
                <c:pt idx="6">
                  <c:v>2.0635655502205204</c:v>
                </c:pt>
                <c:pt idx="7">
                  <c:v>1.8994912458425306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53-4181-97E3-FB9E8C037E6A}"/>
            </c:ext>
          </c:extLst>
        </c:ser>
        <c:ser>
          <c:idx val="2"/>
          <c:order val="1"/>
          <c:tx>
            <c:strRef>
              <c:f>'Grafico 2.4. Panel B'!$C$1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B'!$C$3:$C$10</c:f>
              <c:numCache>
                <c:formatCode>0.00</c:formatCode>
                <c:ptCount val="8"/>
                <c:pt idx="0">
                  <c:v>-0.233863688216145</c:v>
                </c:pt>
                <c:pt idx="1">
                  <c:v>-0.12457660837128801</c:v>
                </c:pt>
                <c:pt idx="2">
                  <c:v>-1.4995271410994101E-2</c:v>
                </c:pt>
                <c:pt idx="3">
                  <c:v>-0.11766344831435099</c:v>
                </c:pt>
                <c:pt idx="4">
                  <c:v>-0.23930922414199399</c:v>
                </c:pt>
                <c:pt idx="5">
                  <c:v>-0.43964592903731903</c:v>
                </c:pt>
                <c:pt idx="6">
                  <c:v>-0.62080438949496497</c:v>
                </c:pt>
                <c:pt idx="7">
                  <c:v>-0.63318757522756497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53-4181-97E3-FB9E8C037E6A}"/>
            </c:ext>
          </c:extLst>
        </c:ser>
        <c:ser>
          <c:idx val="3"/>
          <c:order val="2"/>
          <c:tx>
            <c:strRef>
              <c:f>'Grafico 2.4. Panel B'!$D$1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B'!$D$3:$D$10</c:f>
              <c:numCache>
                <c:formatCode>0.00</c:formatCode>
                <c:ptCount val="8"/>
                <c:pt idx="0">
                  <c:v>0.38371777993483702</c:v>
                </c:pt>
                <c:pt idx="1">
                  <c:v>0.10384692885786299</c:v>
                </c:pt>
                <c:pt idx="2">
                  <c:v>-0.17374627476942001</c:v>
                </c:pt>
                <c:pt idx="3">
                  <c:v>-0.295336762455705</c:v>
                </c:pt>
                <c:pt idx="4">
                  <c:v>-0.39827091265072301</c:v>
                </c:pt>
                <c:pt idx="5">
                  <c:v>-0.132854836880929</c:v>
                </c:pt>
                <c:pt idx="6">
                  <c:v>1.63776373100303E-2</c:v>
                </c:pt>
                <c:pt idx="7">
                  <c:v>-2.70749456220572E-2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53-4181-97E3-FB9E8C037E6A}"/>
            </c:ext>
          </c:extLst>
        </c:ser>
        <c:ser>
          <c:idx val="4"/>
          <c:order val="3"/>
          <c:tx>
            <c:strRef>
              <c:f>'Grafico 2.4. Panel B'!$E$1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B'!$E$3:$E$10</c:f>
              <c:numCache>
                <c:formatCode>0.00</c:formatCode>
                <c:ptCount val="8"/>
                <c:pt idx="0">
                  <c:v>0.27125524491132602</c:v>
                </c:pt>
                <c:pt idx="1">
                  <c:v>6.5883216905497199E-2</c:v>
                </c:pt>
                <c:pt idx="2">
                  <c:v>-6.8853713296454094E-2</c:v>
                </c:pt>
                <c:pt idx="3">
                  <c:v>-0.183161624623875</c:v>
                </c:pt>
                <c:pt idx="4">
                  <c:v>-0.312476779593722</c:v>
                </c:pt>
                <c:pt idx="5">
                  <c:v>-0.25314698346250603</c:v>
                </c:pt>
                <c:pt idx="6">
                  <c:v>-0.27344070972538997</c:v>
                </c:pt>
                <c:pt idx="7">
                  <c:v>-0.28122297830926002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53-4181-97E3-FB9E8C037E6A}"/>
            </c:ext>
          </c:extLst>
        </c:ser>
        <c:ser>
          <c:idx val="5"/>
          <c:order val="4"/>
          <c:tx>
            <c:strRef>
              <c:f>'Grafico 2.4. Panel B'!$F$1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B'!$F$3:$F$10</c:f>
              <c:numCache>
                <c:formatCode>0.00</c:formatCode>
                <c:ptCount val="8"/>
                <c:pt idx="0">
                  <c:v>-8.9070762426490847E-3</c:v>
                </c:pt>
                <c:pt idx="1">
                  <c:v>-9.9853203266193596E-2</c:v>
                </c:pt>
                <c:pt idx="2">
                  <c:v>-0.47702593934439697</c:v>
                </c:pt>
                <c:pt idx="3">
                  <c:v>-0.62058583258089195</c:v>
                </c:pt>
                <c:pt idx="4">
                  <c:v>-0.82484150038795501</c:v>
                </c:pt>
                <c:pt idx="5">
                  <c:v>-0.885071979473399</c:v>
                </c:pt>
                <c:pt idx="6">
                  <c:v>-0.53025314235635501</c:v>
                </c:pt>
                <c:pt idx="7">
                  <c:v>-0.428525831677595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53-4181-97E3-FB9E8C037E6A}"/>
            </c:ext>
          </c:extLst>
        </c:ser>
        <c:ser>
          <c:idx val="1"/>
          <c:order val="5"/>
          <c:tx>
            <c:strRef>
              <c:f>'Grafico 2.4. Panel B'!$G$1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B'!$G$3:$G$10</c:f>
              <c:numCache>
                <c:formatCode>0.00</c:formatCode>
                <c:ptCount val="8"/>
                <c:pt idx="0">
                  <c:v>-3.4827077714871999</c:v>
                </c:pt>
                <c:pt idx="1">
                  <c:v>-3.38520471418656</c:v>
                </c:pt>
                <c:pt idx="2">
                  <c:v>-3.4147591466838598</c:v>
                </c:pt>
                <c:pt idx="3">
                  <c:v>-3.3511748125968599</c:v>
                </c:pt>
                <c:pt idx="4">
                  <c:v>-3.3043256780374199</c:v>
                </c:pt>
                <c:pt idx="5">
                  <c:v>-3.2741841300050498</c:v>
                </c:pt>
                <c:pt idx="6">
                  <c:v>-3.2698278441955702</c:v>
                </c:pt>
                <c:pt idx="7">
                  <c:v>-3.2690340319938298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B53-4181-97E3-FB9E8C037E6A}"/>
            </c:ext>
          </c:extLst>
        </c:ser>
        <c:ser>
          <c:idx val="6"/>
          <c:order val="6"/>
          <c:tx>
            <c:strRef>
              <c:f>'Grafico 2.4. Panel B'!$H$1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B'!$H$3:$H$10</c:f>
              <c:numCache>
                <c:formatCode>0.00</c:formatCode>
                <c:ptCount val="8"/>
                <c:pt idx="0">
                  <c:v>-0.36889947157458902</c:v>
                </c:pt>
                <c:pt idx="1">
                  <c:v>-0.35146965955321802</c:v>
                </c:pt>
                <c:pt idx="2">
                  <c:v>-0.28275924157684101</c:v>
                </c:pt>
                <c:pt idx="3">
                  <c:v>-0.22733754019209401</c:v>
                </c:pt>
                <c:pt idx="4">
                  <c:v>-0.11651137204796599</c:v>
                </c:pt>
                <c:pt idx="5">
                  <c:v>-0.111683295035653</c:v>
                </c:pt>
                <c:pt idx="6">
                  <c:v>-0.126147509115525</c:v>
                </c:pt>
                <c:pt idx="7">
                  <c:v>-0.13025211559150901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B53-4181-97E3-FB9E8C037E6A}"/>
            </c:ext>
          </c:extLst>
        </c:ser>
        <c:ser>
          <c:idx val="7"/>
          <c:order val="7"/>
          <c:tx>
            <c:strRef>
              <c:f>'Grafico 2.4. Panel B'!$I$1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B'!$I$3:$I$10</c:f>
              <c:numCache>
                <c:formatCode>0.00</c:formatCode>
                <c:ptCount val="8"/>
                <c:pt idx="0">
                  <c:v>0.53756932222558151</c:v>
                </c:pt>
                <c:pt idx="1">
                  <c:v>0.69675204960577997</c:v>
                </c:pt>
                <c:pt idx="2">
                  <c:v>0.88077602517486431</c:v>
                </c:pt>
                <c:pt idx="3">
                  <c:v>1.1306965023445581</c:v>
                </c:pt>
                <c:pt idx="4">
                  <c:v>1.1274435616364251</c:v>
                </c:pt>
                <c:pt idx="5">
                  <c:v>1.1206869041962659</c:v>
                </c:pt>
                <c:pt idx="6">
                  <c:v>1.1162087919769126</c:v>
                </c:pt>
                <c:pt idx="7">
                  <c:v>1.1099758938687083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B53-4181-97E3-FB9E8C037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19488"/>
        <c:axId val="890020048"/>
      </c:barChart>
      <c:lineChart>
        <c:grouping val="standard"/>
        <c:varyColors val="0"/>
        <c:ser>
          <c:idx val="8"/>
          <c:order val="8"/>
          <c:tx>
            <c:strRef>
              <c:f>'Grafico 2.4. Panel B'!$J$1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31750">
              <a:solidFill>
                <a:sysClr val="windowText" lastClr="000000"/>
              </a:solidFill>
              <a:prstDash val="sysDot"/>
            </a:ln>
          </c:spPr>
          <c:marker>
            <c:symbol val="circle"/>
            <c:size val="6"/>
            <c:spPr>
              <a:solidFill>
                <a:schemeClr val="tx1"/>
              </a:solidFill>
              <a:ln w="3175">
                <a:solidFill>
                  <a:schemeClr val="tx1"/>
                </a:solidFill>
              </a:ln>
            </c:spPr>
          </c:marker>
          <c:cat>
            <c:numRef>
              <c:f>'Grafico 2.4. Panel B'!$A$3:$A$10</c:f>
              <c:numCache>
                <c:formatCode>mmm\-yy</c:formatCode>
                <c:ptCount val="8"/>
                <c:pt idx="0">
                  <c:v>45901</c:v>
                </c:pt>
                <c:pt idx="1">
                  <c:v>45992</c:v>
                </c:pt>
                <c:pt idx="2">
                  <c:v>46082</c:v>
                </c:pt>
                <c:pt idx="3">
                  <c:v>46174</c:v>
                </c:pt>
                <c:pt idx="4">
                  <c:v>46266</c:v>
                </c:pt>
                <c:pt idx="5">
                  <c:v>46357</c:v>
                </c:pt>
                <c:pt idx="6">
                  <c:v>46447</c:v>
                </c:pt>
                <c:pt idx="7">
                  <c:v>46539</c:v>
                </c:pt>
              </c:numCache>
            </c:numRef>
          </c:cat>
          <c:val>
            <c:numRef>
              <c:f>'Grafico 2.4. Panel B'!$J$3:$J$10</c:f>
              <c:numCache>
                <c:formatCode>0.00</c:formatCode>
                <c:ptCount val="8"/>
                <c:pt idx="0">
                  <c:v>1.1219512716210012</c:v>
                </c:pt>
                <c:pt idx="1">
                  <c:v>0.48810796175147037</c:v>
                </c:pt>
                <c:pt idx="2">
                  <c:v>-0.35709411866608093</c:v>
                </c:pt>
                <c:pt idx="3">
                  <c:v>-0.95747937115858806</c:v>
                </c:pt>
                <c:pt idx="4">
                  <c:v>-1.6632001017008746</c:v>
                </c:pt>
                <c:pt idx="5">
                  <c:v>-1.738086853951339</c:v>
                </c:pt>
                <c:pt idx="6">
                  <c:v>-1.6243216153803415</c:v>
                </c:pt>
                <c:pt idx="7">
                  <c:v>-1.7598303387105776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B53-4181-97E3-FB9E8C037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019488"/>
        <c:axId val="890020048"/>
      </c:lineChart>
      <c:catAx>
        <c:axId val="89001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/>
          <a:lstStyle/>
          <a:p>
            <a:pPr>
              <a:defRPr b="1"/>
            </a:pPr>
            <a:endParaRPr lang="es-ES"/>
          </a:p>
        </c:txPr>
        <c:crossAx val="890020048"/>
        <c:crosses val="autoZero"/>
        <c:auto val="0"/>
        <c:lblAlgn val="ctr"/>
        <c:lblOffset val="100"/>
        <c:noMultiLvlLbl val="0"/>
      </c:catAx>
      <c:valAx>
        <c:axId val="890020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890019488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1.5350867357728525E-2"/>
          <c:y val="0.76280908526012059"/>
          <c:w val="0.94959810338052686"/>
          <c:h val="0.2345250613563515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Times" panose="02020603050405020304" pitchFamily="18" charset="0"/>
          <a:cs typeface="Times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638176</xdr:colOff>
      <xdr:row>9</xdr:row>
      <xdr:rowOff>228599</xdr:rowOff>
    </xdr:from>
    <xdr:to>
      <xdr:col>10</xdr:col>
      <xdr:colOff>750956</xdr:colOff>
      <xdr:row>28</xdr:row>
      <xdr:rowOff>143565</xdr:rowOff>
    </xdr:to>
    <xdr:graphicFrame macro="">
      <xdr:nvGraphicFramePr>
        <xdr:cNvPr id="3" name="Gráfico 6">
          <a:extLst>
            <a:ext uri="{FF2B5EF4-FFF2-40B4-BE49-F238E27FC236}">
              <a16:creationId xmlns:a16="http://schemas.microsoft.com/office/drawing/2014/main" id="{787B2B21-1E4E-E7D7-2E81-91694492CA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87586</xdr:colOff>
      <xdr:row>3</xdr:row>
      <xdr:rowOff>142328</xdr:rowOff>
    </xdr:from>
    <xdr:to>
      <xdr:col>17</xdr:col>
      <xdr:colOff>147744</xdr:colOff>
      <xdr:row>31</xdr:row>
      <xdr:rowOff>134367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CED0186-D23F-47BA-877A-CE31988C43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190500</xdr:colOff>
      <xdr:row>31</xdr:row>
      <xdr:rowOff>166687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0CD95E0-6FE0-4866-8ECB-F810168134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17</xdr:row>
      <xdr:rowOff>0</xdr:rowOff>
    </xdr:from>
    <xdr:to>
      <xdr:col>12</xdr:col>
      <xdr:colOff>38099</xdr:colOff>
      <xdr:row>34</xdr:row>
      <xdr:rowOff>28575</xdr:rowOff>
    </xdr:to>
    <xdr:graphicFrame macro="">
      <xdr:nvGraphicFramePr>
        <xdr:cNvPr id="4" name="Gráfico 1">
          <a:extLst>
            <a:ext uri="{FF2B5EF4-FFF2-40B4-BE49-F238E27FC236}">
              <a16:creationId xmlns:a16="http://schemas.microsoft.com/office/drawing/2014/main" id="{CA1DE2FF-98DA-4CBF-ABF8-539EFE1CE6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109103</xdr:rowOff>
    </xdr:from>
    <xdr:to>
      <xdr:col>2</xdr:col>
      <xdr:colOff>831274</xdr:colOff>
      <xdr:row>38</xdr:row>
      <xdr:rowOff>147204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97B4A7C-11A3-4CD6-B73B-8BEF5FD42A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1212273</xdr:colOff>
      <xdr:row>19</xdr:row>
      <xdr:rowOff>1</xdr:rowOff>
    </xdr:from>
    <xdr:to>
      <xdr:col>9</xdr:col>
      <xdr:colOff>112568</xdr:colOff>
      <xdr:row>39</xdr:row>
      <xdr:rowOff>112569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D4835FF-E90B-4C82-94B6-998A7AD955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111125</xdr:colOff>
      <xdr:row>15</xdr:row>
      <xdr:rowOff>55562</xdr:rowOff>
    </xdr:from>
    <xdr:to>
      <xdr:col>16</xdr:col>
      <xdr:colOff>215900</xdr:colOff>
      <xdr:row>34</xdr:row>
      <xdr:rowOff>103187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9D24B9FF-F018-4EAD-BFF5-66803BD3AD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6</xdr:row>
      <xdr:rowOff>0</xdr:rowOff>
    </xdr:from>
    <xdr:to>
      <xdr:col>18</xdr:col>
      <xdr:colOff>590551</xdr:colOff>
      <xdr:row>20</xdr:row>
      <xdr:rowOff>57150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9B6A2DA-1854-445E-99FF-1436089B9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33335</xdr:colOff>
      <xdr:row>124</xdr:row>
      <xdr:rowOff>176211</xdr:rowOff>
    </xdr:from>
    <xdr:to>
      <xdr:col>20</xdr:col>
      <xdr:colOff>419100</xdr:colOff>
      <xdr:row>142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C4E51F1-4B4A-34F3-3990-618D212D23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180974</xdr:rowOff>
    </xdr:from>
    <xdr:to>
      <xdr:col>16</xdr:col>
      <xdr:colOff>66000</xdr:colOff>
      <xdr:row>22</xdr:row>
      <xdr:rowOff>161474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3D4C95C4-AA63-465E-85FF-2D625B846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0</xdr:colOff>
      <xdr:row>2</xdr:row>
      <xdr:rowOff>0</xdr:rowOff>
    </xdr:from>
    <xdr:to>
      <xdr:col>38</xdr:col>
      <xdr:colOff>90714</xdr:colOff>
      <xdr:row>25</xdr:row>
      <xdr:rowOff>48846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C8CC046-9F0A-4A16-A5AC-11AF61EA41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181839</xdr:rowOff>
    </xdr:from>
    <xdr:to>
      <xdr:col>18</xdr:col>
      <xdr:colOff>95250</xdr:colOff>
      <xdr:row>26</xdr:row>
      <xdr:rowOff>129886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F9F207CD-CFC4-4437-BCC6-4F0EC16EF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1199444</xdr:colOff>
      <xdr:row>3</xdr:row>
      <xdr:rowOff>0</xdr:rowOff>
    </xdr:from>
    <xdr:to>
      <xdr:col>17</xdr:col>
      <xdr:colOff>262525</xdr:colOff>
      <xdr:row>25</xdr:row>
      <xdr:rowOff>35278</xdr:rowOff>
    </xdr:to>
    <xdr:graphicFrame macro="">
      <xdr:nvGraphicFramePr>
        <xdr:cNvPr id="51" name="Gráfico 1">
          <a:extLst>
            <a:ext uri="{FF2B5EF4-FFF2-40B4-BE49-F238E27FC236}">
              <a16:creationId xmlns:a16="http://schemas.microsoft.com/office/drawing/2014/main" id="{4E137DF9-166A-4984-AD47-4DB985F36C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109102</xdr:colOff>
      <xdr:row>21</xdr:row>
      <xdr:rowOff>39831</xdr:rowOff>
    </xdr:from>
    <xdr:to>
      <xdr:col>5</xdr:col>
      <xdr:colOff>800099</xdr:colOff>
      <xdr:row>44</xdr:row>
      <xdr:rowOff>66674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D1C128A-33E1-4E89-A9A5-AC0411A867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1385454</xdr:colOff>
      <xdr:row>15</xdr:row>
      <xdr:rowOff>173182</xdr:rowOff>
    </xdr:from>
    <xdr:to>
      <xdr:col>6</xdr:col>
      <xdr:colOff>943841</xdr:colOff>
      <xdr:row>37</xdr:row>
      <xdr:rowOff>8660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75D3B8F9-5036-484E-9812-1C9078BDE8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71964</xdr:colOff>
      <xdr:row>18</xdr:row>
      <xdr:rowOff>190499</xdr:rowOff>
    </xdr:from>
    <xdr:to>
      <xdr:col>23</xdr:col>
      <xdr:colOff>762000</xdr:colOff>
      <xdr:row>45</xdr:row>
      <xdr:rowOff>162277</xdr:rowOff>
    </xdr:to>
    <xdr:graphicFrame macro="">
      <xdr:nvGraphicFramePr>
        <xdr:cNvPr id="37" name="Gráfico 2">
          <a:extLst>
            <a:ext uri="{FF2B5EF4-FFF2-40B4-BE49-F238E27FC236}">
              <a16:creationId xmlns:a16="http://schemas.microsoft.com/office/drawing/2014/main" id="{395FC85D-4DC5-4852-B318-BD594DA36F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GT\defi\DPF\GEF\Bancos\Bases%20de%20Datos\Balances\Mora90\Originales\2015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PF\GEF\Bancos\Bases%20de%20Datos\Balances\Mora90\Originales\201507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  <sheetName val="DTI"/>
      <sheetName val="Gráfica 2.7"/>
      <sheetName val="Gráfico 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507"/>
    </sheetNames>
    <definedNames>
      <definedName name="datos"/>
    </defined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Personalizado 3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72D5B"/>
      </a:accent1>
      <a:accent2>
        <a:srgbClr val="EDB400"/>
      </a:accent2>
      <a:accent3>
        <a:srgbClr val="9D9D9C"/>
      </a:accent3>
      <a:accent4>
        <a:srgbClr val="E77A24"/>
      </a:accent4>
      <a:accent5>
        <a:srgbClr val="693F2E"/>
      </a:accent5>
      <a:accent6>
        <a:srgbClr val="C3A572"/>
      </a:accent6>
      <a:hlink>
        <a:srgbClr val="B02912"/>
      </a:hlink>
      <a:folHlink>
        <a:srgbClr val="A29F51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CD871-4616-42AD-BABB-EC8AFEC6A7D5}">
  <dimension ref="A1:P31"/>
  <sheetViews>
    <sheetView showGridLines="0" topLeftCell="A10" zoomScale="79" zoomScaleNormal="115" workbookViewId="0">
      <selection activeCell="E10" sqref="E10"/>
    </sheetView>
  </sheetViews>
  <sheetFormatPr baseColWidth="10" defaultColWidth="10.85546875" defaultRowHeight="15"/>
  <cols>
    <col min="1" max="1" width="20.5703125" bestFit="1" customWidth="1"/>
  </cols>
  <sheetData>
    <row r="1" spans="1:16">
      <c r="A1">
        <v>100</v>
      </c>
      <c r="B1" s="110" t="s">
        <v>20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</row>
    <row r="2" spans="1:16"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</row>
    <row r="3" spans="1:16">
      <c r="A3" t="s">
        <v>141</v>
      </c>
      <c r="B3">
        <v>8.7454000000000001</v>
      </c>
      <c r="C3">
        <v>8.9510999999999985</v>
      </c>
      <c r="D3">
        <v>9.5684000000000005</v>
      </c>
      <c r="E3">
        <v>10.207599999999999</v>
      </c>
      <c r="F3">
        <v>10.7462</v>
      </c>
      <c r="G3">
        <v>11.952199999999999</v>
      </c>
      <c r="H3">
        <v>12.4343</v>
      </c>
      <c r="I3">
        <v>12.679000000000002</v>
      </c>
      <c r="J3">
        <v>12.826199999999998</v>
      </c>
      <c r="K3">
        <v>12.9244</v>
      </c>
      <c r="L3">
        <v>12.9946</v>
      </c>
      <c r="M3">
        <v>13.0473</v>
      </c>
      <c r="N3">
        <v>13.0883</v>
      </c>
      <c r="O3">
        <v>13.1212</v>
      </c>
      <c r="P3">
        <v>13.298499999999999</v>
      </c>
    </row>
    <row r="4" spans="1:16">
      <c r="A4" t="s">
        <v>142</v>
      </c>
      <c r="B4">
        <v>10.128399999999999</v>
      </c>
      <c r="C4">
        <v>11.273300000000001</v>
      </c>
      <c r="D4">
        <v>12.4717</v>
      </c>
      <c r="E4">
        <v>13.225600000000002</v>
      </c>
      <c r="F4">
        <v>13.680700000000002</v>
      </c>
      <c r="G4">
        <v>14.108899999999998</v>
      </c>
      <c r="H4">
        <v>13.8979</v>
      </c>
      <c r="I4">
        <v>13.6625</v>
      </c>
      <c r="J4">
        <v>13.4855</v>
      </c>
      <c r="K4">
        <v>13.358600000000001</v>
      </c>
      <c r="L4">
        <v>13.2658</v>
      </c>
      <c r="M4">
        <v>13.195699999999999</v>
      </c>
      <c r="N4">
        <v>13.141</v>
      </c>
      <c r="O4">
        <v>13.097300000000001</v>
      </c>
      <c r="P4">
        <v>12.861600000000001</v>
      </c>
    </row>
    <row r="5" spans="1:16">
      <c r="A5" t="s">
        <v>143</v>
      </c>
      <c r="B5">
        <v>12.711169558321103</v>
      </c>
      <c r="C5">
        <v>12.978239342909372</v>
      </c>
      <c r="D5">
        <v>13.790220498861045</v>
      </c>
      <c r="E5">
        <v>14.345686764694632</v>
      </c>
      <c r="F5">
        <v>14.758928229920553</v>
      </c>
      <c r="G5">
        <v>15.144901150852748</v>
      </c>
      <c r="H5">
        <v>14.960514695859509</v>
      </c>
      <c r="I5">
        <v>14.68714622561245</v>
      </c>
      <c r="J5">
        <v>14.449999232137735</v>
      </c>
      <c r="K5">
        <v>14.219457453858904</v>
      </c>
      <c r="L5">
        <v>14.097100747193313</v>
      </c>
      <c r="M5">
        <v>13.950915033743509</v>
      </c>
      <c r="N5">
        <v>13.89560231974488</v>
      </c>
      <c r="O5">
        <v>13.689219174318048</v>
      </c>
      <c r="P5">
        <v>13.488141601285859</v>
      </c>
    </row>
    <row r="6" spans="1:16">
      <c r="A6" t="s">
        <v>144</v>
      </c>
      <c r="B6" s="35">
        <v>11.520298204263996</v>
      </c>
      <c r="C6" s="33">
        <v>11.101778375890852</v>
      </c>
      <c r="D6" s="33">
        <v>11.943405680110546</v>
      </c>
      <c r="E6" s="33">
        <v>12.463878977919997</v>
      </c>
      <c r="F6" s="33">
        <v>13.023617426865734</v>
      </c>
      <c r="G6">
        <v>13.962473060872711</v>
      </c>
      <c r="H6">
        <v>14.307087337138951</v>
      </c>
      <c r="I6">
        <v>14.282735339451014</v>
      </c>
      <c r="J6">
        <v>14.14164459965038</v>
      </c>
      <c r="K6">
        <v>13.832443897583254</v>
      </c>
      <c r="L6">
        <v>13.730651319786711</v>
      </c>
      <c r="M6">
        <v>13.454381585254538</v>
      </c>
      <c r="N6">
        <v>13.394752971813675</v>
      </c>
      <c r="O6">
        <v>13.400214381947601</v>
      </c>
      <c r="P6" s="35">
        <v>10.917491945239549</v>
      </c>
    </row>
    <row r="7" spans="1:16">
      <c r="B7" s="35"/>
      <c r="C7" s="33"/>
      <c r="D7" s="33"/>
      <c r="E7" s="33"/>
      <c r="F7" s="33"/>
      <c r="P7" s="35"/>
    </row>
    <row r="8" spans="1:16">
      <c r="A8" t="s">
        <v>21</v>
      </c>
      <c r="B8" s="11">
        <f>+B6-B4</f>
        <v>1.3918982042639971</v>
      </c>
      <c r="C8" s="11">
        <f t="shared" ref="C8:M8" si="0">+C6-C4</f>
        <v>-0.17152162410914862</v>
      </c>
      <c r="D8" s="11">
        <f t="shared" si="0"/>
        <v>-0.5282943198894543</v>
      </c>
      <c r="E8" s="11">
        <f t="shared" si="0"/>
        <v>-0.76172102208000503</v>
      </c>
      <c r="F8" s="11">
        <f t="shared" si="0"/>
        <v>-0.65708257313426799</v>
      </c>
      <c r="G8" s="11">
        <f t="shared" si="0"/>
        <v>-0.14642693912728788</v>
      </c>
      <c r="H8" s="11">
        <f t="shared" si="0"/>
        <v>0.40918733713895072</v>
      </c>
      <c r="I8" s="11">
        <f t="shared" si="0"/>
        <v>0.62023533945101406</v>
      </c>
      <c r="J8" s="11">
        <f t="shared" si="0"/>
        <v>0.6561445996503803</v>
      </c>
      <c r="K8" s="11">
        <f t="shared" si="0"/>
        <v>0.47384389758325263</v>
      </c>
      <c r="L8" s="11">
        <f t="shared" si="0"/>
        <v>0.46485131978671035</v>
      </c>
      <c r="M8" s="11">
        <f t="shared" si="0"/>
        <v>0.25868158525453921</v>
      </c>
      <c r="N8" s="11">
        <f>+N6-N4</f>
        <v>0.25375297181367529</v>
      </c>
      <c r="O8" s="11">
        <f>+O6-O4</f>
        <v>0.30291438194760012</v>
      </c>
      <c r="P8" s="11">
        <f>+P6-P4</f>
        <v>-1.9441080547604521</v>
      </c>
    </row>
    <row r="9" spans="1:16">
      <c r="B9" s="60">
        <f>+B6-B3</f>
        <v>2.7748982042639962</v>
      </c>
      <c r="C9" s="60">
        <f t="shared" ref="C9:O9" si="1">+C6-C3</f>
        <v>2.1506783758908536</v>
      </c>
      <c r="D9" s="60">
        <f t="shared" si="1"/>
        <v>2.3750056801105455</v>
      </c>
      <c r="E9" s="60">
        <f t="shared" si="1"/>
        <v>2.2562789779199974</v>
      </c>
      <c r="F9" s="60">
        <f t="shared" si="1"/>
        <v>2.2774174268657337</v>
      </c>
      <c r="G9" s="60">
        <f t="shared" si="1"/>
        <v>2.0102730608727111</v>
      </c>
      <c r="H9" s="60">
        <f t="shared" si="1"/>
        <v>1.8727873371389503</v>
      </c>
      <c r="I9" s="60">
        <f t="shared" si="1"/>
        <v>1.6037353394510117</v>
      </c>
      <c r="J9" s="60">
        <f t="shared" si="1"/>
        <v>1.3154445996503821</v>
      </c>
      <c r="K9" s="60">
        <f t="shared" si="1"/>
        <v>0.90804389758325321</v>
      </c>
      <c r="L9" s="60">
        <f t="shared" si="1"/>
        <v>0.73605131978671068</v>
      </c>
      <c r="M9" s="60">
        <f t="shared" si="1"/>
        <v>0.40708158525453797</v>
      </c>
      <c r="N9" s="60">
        <f t="shared" si="1"/>
        <v>0.30645297181367503</v>
      </c>
      <c r="O9" s="60">
        <f t="shared" si="1"/>
        <v>0.27901438194760075</v>
      </c>
      <c r="P9" s="60">
        <f>+P6-P3</f>
        <v>-2.38100805476045</v>
      </c>
    </row>
    <row r="10" spans="1:16" ht="18.75">
      <c r="E10" s="73" t="s">
        <v>130</v>
      </c>
      <c r="H10" s="32"/>
      <c r="P10" s="32"/>
    </row>
    <row r="30" spans="5:12">
      <c r="E30" s="111" t="s">
        <v>166</v>
      </c>
      <c r="F30" s="111"/>
      <c r="G30" s="111"/>
      <c r="H30" s="111"/>
      <c r="I30" s="111"/>
      <c r="J30" s="111"/>
      <c r="K30" s="111"/>
      <c r="L30" s="111"/>
    </row>
    <row r="31" spans="5:12">
      <c r="E31" s="111"/>
      <c r="F31" s="111"/>
      <c r="G31" s="111"/>
      <c r="H31" s="111"/>
      <c r="I31" s="111"/>
      <c r="J31" s="111"/>
      <c r="K31" s="111"/>
      <c r="L31" s="111"/>
    </row>
  </sheetData>
  <mergeCells count="2">
    <mergeCell ref="B1:P1"/>
    <mergeCell ref="E30:L31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75031-F337-46A1-BD4E-BB5A2E5A40A6}">
  <sheetPr>
    <tabColor rgb="FF92D050"/>
  </sheetPr>
  <dimension ref="A1:R339"/>
  <sheetViews>
    <sheetView showGridLines="0" zoomScale="115" zoomScaleNormal="115" workbookViewId="0">
      <pane xSplit="1" ySplit="1" topLeftCell="J7" activePane="bottomRight" state="frozen"/>
      <selection activeCell="A75" sqref="A75:D75"/>
      <selection pane="topRight" activeCell="A75" sqref="A75:D75"/>
      <selection pane="bottomLeft" activeCell="A75" sqref="A75:D75"/>
      <selection pane="bottomRight" activeCell="K33" sqref="K33:R34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6" width="16" style="1" customWidth="1"/>
    <col min="7" max="7" width="17.42578125" style="1" bestFit="1" customWidth="1"/>
    <col min="8" max="9" width="17.42578125" style="1" customWidth="1"/>
    <col min="10" max="10" width="16" style="1" customWidth="1"/>
    <col min="11" max="16384" width="11.42578125" style="1"/>
  </cols>
  <sheetData>
    <row r="1" spans="1:11">
      <c r="A1" s="2" t="s">
        <v>0</v>
      </c>
      <c r="B1" s="36" t="s">
        <v>179</v>
      </c>
      <c r="C1" s="24" t="s">
        <v>4</v>
      </c>
      <c r="D1" s="24" t="s">
        <v>42</v>
      </c>
      <c r="E1" s="24" t="s">
        <v>43</v>
      </c>
      <c r="F1" s="24" t="s">
        <v>44</v>
      </c>
      <c r="G1" s="24" t="s">
        <v>40</v>
      </c>
      <c r="H1" s="24"/>
      <c r="I1" s="43" t="s">
        <v>41</v>
      </c>
      <c r="J1" s="44"/>
    </row>
    <row r="2" spans="1:11" ht="15.75">
      <c r="A2" s="14">
        <v>36526</v>
      </c>
      <c r="B2" s="8"/>
      <c r="C2" s="8"/>
      <c r="G2" s="28">
        <v>4.5</v>
      </c>
      <c r="H2" s="28"/>
      <c r="I2" s="28">
        <v>0</v>
      </c>
      <c r="K2" s="73" t="s">
        <v>134</v>
      </c>
    </row>
    <row r="3" spans="1:11" ht="15.75">
      <c r="A3" s="14">
        <v>36557</v>
      </c>
      <c r="B3" s="8"/>
      <c r="C3" s="8"/>
      <c r="G3" s="28">
        <v>4.5</v>
      </c>
      <c r="H3" s="28"/>
      <c r="I3" s="28">
        <v>0</v>
      </c>
      <c r="K3" s="73" t="s">
        <v>135</v>
      </c>
    </row>
    <row r="4" spans="1:11">
      <c r="A4" s="14">
        <v>36586</v>
      </c>
      <c r="B4" s="8"/>
      <c r="C4" s="8"/>
      <c r="G4" s="28">
        <v>4.5</v>
      </c>
      <c r="H4" s="28"/>
      <c r="I4" s="28">
        <v>0</v>
      </c>
    </row>
    <row r="5" spans="1:11">
      <c r="A5" s="14">
        <v>36617</v>
      </c>
      <c r="B5" s="8"/>
      <c r="C5" s="8"/>
      <c r="G5" s="28">
        <v>4.5</v>
      </c>
      <c r="H5" s="28"/>
      <c r="I5" s="28">
        <v>0</v>
      </c>
    </row>
    <row r="6" spans="1:11">
      <c r="A6" s="14">
        <v>36647</v>
      </c>
      <c r="B6" s="8"/>
      <c r="C6" s="8"/>
      <c r="G6" s="28">
        <v>4.5</v>
      </c>
      <c r="H6" s="28"/>
      <c r="I6" s="28">
        <v>0</v>
      </c>
    </row>
    <row r="7" spans="1:11">
      <c r="A7" s="14">
        <v>36678</v>
      </c>
      <c r="B7" s="8"/>
      <c r="C7" s="8"/>
      <c r="G7" s="28">
        <v>4.5</v>
      </c>
      <c r="H7" s="28"/>
      <c r="I7" s="28">
        <v>0</v>
      </c>
    </row>
    <row r="8" spans="1:11">
      <c r="A8" s="14">
        <v>36708</v>
      </c>
      <c r="B8" s="8"/>
      <c r="C8" s="8"/>
      <c r="G8" s="28">
        <v>4.5</v>
      </c>
      <c r="H8" s="28"/>
      <c r="I8" s="28">
        <v>0</v>
      </c>
    </row>
    <row r="9" spans="1:11">
      <c r="A9" s="14">
        <v>36739</v>
      </c>
      <c r="B9" s="8"/>
      <c r="C9" s="8"/>
      <c r="G9" s="28">
        <v>4.5</v>
      </c>
      <c r="H9" s="28"/>
      <c r="I9" s="28">
        <v>0</v>
      </c>
    </row>
    <row r="10" spans="1:11">
      <c r="A10" s="14">
        <v>36770</v>
      </c>
      <c r="B10" s="8"/>
      <c r="C10" s="8"/>
      <c r="G10" s="28">
        <v>4.5</v>
      </c>
      <c r="H10" s="28"/>
      <c r="I10" s="28">
        <v>0</v>
      </c>
    </row>
    <row r="11" spans="1:11">
      <c r="A11" s="14">
        <v>36800</v>
      </c>
      <c r="B11" s="8"/>
      <c r="C11" s="8"/>
      <c r="G11" s="28">
        <v>4.5</v>
      </c>
      <c r="H11" s="28"/>
      <c r="I11" s="28">
        <v>0</v>
      </c>
    </row>
    <row r="12" spans="1:11">
      <c r="A12" s="14">
        <v>36831</v>
      </c>
      <c r="B12" s="8"/>
      <c r="C12" s="8"/>
      <c r="G12" s="28">
        <v>4.5</v>
      </c>
      <c r="H12" s="28"/>
      <c r="I12" s="28">
        <v>0</v>
      </c>
    </row>
    <row r="13" spans="1:11">
      <c r="A13" s="14">
        <v>36861</v>
      </c>
      <c r="B13" s="8"/>
      <c r="C13" s="8"/>
      <c r="G13" s="28">
        <v>4.5</v>
      </c>
      <c r="H13" s="28"/>
      <c r="I13" s="28">
        <v>0</v>
      </c>
    </row>
    <row r="14" spans="1:11">
      <c r="A14" s="14">
        <v>36892</v>
      </c>
      <c r="B14" s="8"/>
      <c r="C14" s="8"/>
      <c r="G14" s="28">
        <v>4.5</v>
      </c>
      <c r="H14" s="28"/>
      <c r="I14" s="28">
        <v>0</v>
      </c>
    </row>
    <row r="15" spans="1:11">
      <c r="A15" s="14">
        <v>36923</v>
      </c>
      <c r="B15" s="8"/>
      <c r="C15" s="8"/>
      <c r="G15" s="28">
        <v>4.5</v>
      </c>
      <c r="H15" s="28"/>
      <c r="I15" s="28">
        <v>0</v>
      </c>
    </row>
    <row r="16" spans="1:11">
      <c r="A16" s="14">
        <v>36951</v>
      </c>
      <c r="B16" s="8"/>
      <c r="C16" s="8"/>
      <c r="G16" s="28">
        <v>4.5</v>
      </c>
      <c r="H16" s="28"/>
      <c r="I16" s="28">
        <v>0</v>
      </c>
    </row>
    <row r="17" spans="1:9">
      <c r="A17" s="14">
        <v>36982</v>
      </c>
      <c r="B17" s="8"/>
      <c r="C17" s="8"/>
      <c r="G17" s="28">
        <v>4.5</v>
      </c>
      <c r="H17" s="28"/>
      <c r="I17" s="28">
        <v>0</v>
      </c>
    </row>
    <row r="18" spans="1:9">
      <c r="A18" s="14">
        <v>37012</v>
      </c>
      <c r="B18" s="8"/>
      <c r="C18" s="8"/>
      <c r="G18" s="28">
        <v>4.5</v>
      </c>
      <c r="H18" s="28"/>
      <c r="I18" s="28">
        <v>0</v>
      </c>
    </row>
    <row r="19" spans="1:9">
      <c r="A19" s="14">
        <v>37043</v>
      </c>
      <c r="B19" s="8"/>
      <c r="C19" s="8"/>
      <c r="G19" s="28">
        <v>4.5</v>
      </c>
      <c r="H19" s="28"/>
      <c r="I19" s="28">
        <v>0</v>
      </c>
    </row>
    <row r="20" spans="1:9">
      <c r="A20" s="14">
        <v>37073</v>
      </c>
      <c r="B20" s="8"/>
      <c r="C20" s="8"/>
      <c r="G20" s="28">
        <v>4.5</v>
      </c>
      <c r="H20" s="28"/>
      <c r="I20" s="28">
        <v>0</v>
      </c>
    </row>
    <row r="21" spans="1:9">
      <c r="A21" s="14">
        <v>37104</v>
      </c>
      <c r="B21" s="8"/>
      <c r="C21" s="8"/>
      <c r="G21" s="28">
        <v>4.5</v>
      </c>
      <c r="H21" s="28"/>
      <c r="I21" s="28">
        <v>0</v>
      </c>
    </row>
    <row r="22" spans="1:9">
      <c r="A22" s="14">
        <v>37135</v>
      </c>
      <c r="B22" s="8"/>
      <c r="C22" s="8"/>
      <c r="G22" s="28">
        <v>4.5</v>
      </c>
      <c r="H22" s="28"/>
      <c r="I22" s="28">
        <v>0</v>
      </c>
    </row>
    <row r="23" spans="1:9">
      <c r="A23" s="14">
        <v>37165</v>
      </c>
      <c r="B23" s="8"/>
      <c r="C23" s="8"/>
      <c r="G23" s="28">
        <v>4.5</v>
      </c>
      <c r="H23" s="28"/>
      <c r="I23" s="28">
        <v>0</v>
      </c>
    </row>
    <row r="24" spans="1:9">
      <c r="A24" s="14">
        <v>37196</v>
      </c>
      <c r="B24" s="8"/>
      <c r="C24" s="8"/>
      <c r="G24" s="28">
        <v>4.5</v>
      </c>
      <c r="H24" s="28"/>
      <c r="I24" s="28">
        <v>0</v>
      </c>
    </row>
    <row r="25" spans="1:9">
      <c r="A25" s="14">
        <v>37226</v>
      </c>
      <c r="B25" s="8"/>
      <c r="C25" s="8"/>
      <c r="G25" s="28">
        <v>4.5</v>
      </c>
      <c r="H25" s="28"/>
      <c r="I25" s="28">
        <v>0</v>
      </c>
    </row>
    <row r="26" spans="1:9">
      <c r="A26" s="14">
        <v>37257</v>
      </c>
      <c r="B26" s="8"/>
      <c r="C26" s="8"/>
      <c r="G26" s="28">
        <v>4.5</v>
      </c>
      <c r="H26" s="28"/>
      <c r="I26" s="28">
        <v>0</v>
      </c>
    </row>
    <row r="27" spans="1:9">
      <c r="A27" s="14">
        <v>37288</v>
      </c>
      <c r="B27" s="8"/>
      <c r="C27" s="8"/>
      <c r="G27" s="28">
        <v>4.5</v>
      </c>
      <c r="H27" s="28"/>
      <c r="I27" s="28">
        <v>0</v>
      </c>
    </row>
    <row r="28" spans="1:9">
      <c r="A28" s="14">
        <v>37316</v>
      </c>
      <c r="B28" s="8"/>
      <c r="C28" s="8"/>
      <c r="G28" s="28">
        <v>4.5</v>
      </c>
      <c r="H28" s="28"/>
      <c r="I28" s="28">
        <v>0</v>
      </c>
    </row>
    <row r="29" spans="1:9">
      <c r="A29" s="14">
        <v>37347</v>
      </c>
      <c r="B29" s="8"/>
      <c r="C29" s="8"/>
      <c r="G29" s="28">
        <v>4.5</v>
      </c>
      <c r="H29" s="28"/>
      <c r="I29" s="28">
        <v>0</v>
      </c>
    </row>
    <row r="30" spans="1:9">
      <c r="A30" s="14">
        <v>37377</v>
      </c>
      <c r="B30" s="8"/>
      <c r="C30" s="8"/>
      <c r="G30" s="28">
        <v>4.5</v>
      </c>
      <c r="H30" s="28"/>
      <c r="I30" s="28">
        <v>0</v>
      </c>
    </row>
    <row r="31" spans="1:9">
      <c r="A31" s="14">
        <v>37408</v>
      </c>
      <c r="B31" s="8"/>
      <c r="C31" s="8"/>
      <c r="G31" s="28">
        <v>4.5</v>
      </c>
      <c r="H31" s="28"/>
      <c r="I31" s="28">
        <v>0</v>
      </c>
    </row>
    <row r="32" spans="1:9">
      <c r="A32" s="14">
        <v>37438</v>
      </c>
      <c r="B32" s="8"/>
      <c r="C32" s="8"/>
      <c r="G32" s="28">
        <v>4.5</v>
      </c>
      <c r="H32" s="28"/>
      <c r="I32" s="28">
        <v>0</v>
      </c>
    </row>
    <row r="33" spans="1:18" ht="14.25" customHeight="1">
      <c r="A33" s="14">
        <v>37469</v>
      </c>
      <c r="B33" s="8"/>
      <c r="C33" s="8"/>
      <c r="G33" s="28">
        <v>4.5</v>
      </c>
      <c r="H33" s="28"/>
      <c r="I33" s="28">
        <v>0</v>
      </c>
      <c r="K33" s="111" t="s">
        <v>145</v>
      </c>
      <c r="L33" s="111"/>
      <c r="M33" s="111"/>
      <c r="N33" s="111"/>
      <c r="O33" s="111"/>
      <c r="P33" s="111"/>
      <c r="Q33" s="111"/>
      <c r="R33" s="111"/>
    </row>
    <row r="34" spans="1:18" ht="14.25" customHeight="1">
      <c r="A34" s="14">
        <v>37500</v>
      </c>
      <c r="B34" s="8"/>
      <c r="C34" s="8"/>
      <c r="G34" s="28">
        <v>4.5</v>
      </c>
      <c r="H34" s="28"/>
      <c r="I34" s="28">
        <v>0</v>
      </c>
      <c r="K34" s="111"/>
      <c r="L34" s="111"/>
      <c r="M34" s="111"/>
      <c r="N34" s="111"/>
      <c r="O34" s="111"/>
      <c r="P34" s="111"/>
      <c r="Q34" s="111"/>
      <c r="R34" s="111"/>
    </row>
    <row r="35" spans="1:18">
      <c r="A35" s="14">
        <v>37530</v>
      </c>
      <c r="B35" s="8"/>
      <c r="C35" s="8"/>
      <c r="G35" s="28">
        <v>4.5</v>
      </c>
      <c r="H35" s="28"/>
      <c r="I35" s="28">
        <v>0</v>
      </c>
    </row>
    <row r="36" spans="1:18">
      <c r="A36" s="14">
        <v>37561</v>
      </c>
      <c r="B36" s="8"/>
      <c r="C36" s="8"/>
      <c r="G36" s="28">
        <v>4.5</v>
      </c>
      <c r="H36" s="28"/>
      <c r="I36" s="28">
        <v>0</v>
      </c>
    </row>
    <row r="37" spans="1:18">
      <c r="A37" s="14">
        <v>37591</v>
      </c>
      <c r="B37" s="8"/>
      <c r="C37" s="8"/>
      <c r="G37" s="28">
        <v>4.5</v>
      </c>
      <c r="H37" s="28"/>
      <c r="I37" s="28">
        <v>0</v>
      </c>
    </row>
    <row r="38" spans="1:18">
      <c r="A38" s="14">
        <v>37622</v>
      </c>
      <c r="B38" s="8"/>
      <c r="C38" s="8"/>
      <c r="G38" s="28">
        <v>4.5</v>
      </c>
      <c r="H38" s="28"/>
      <c r="I38" s="28">
        <v>0</v>
      </c>
    </row>
    <row r="39" spans="1:18">
      <c r="A39" s="14">
        <v>37653</v>
      </c>
      <c r="B39" s="8"/>
      <c r="C39" s="8"/>
      <c r="G39" s="28">
        <v>4.5</v>
      </c>
      <c r="H39" s="28"/>
      <c r="I39" s="28">
        <v>0</v>
      </c>
    </row>
    <row r="40" spans="1:18">
      <c r="A40" s="14">
        <v>37681</v>
      </c>
      <c r="B40" s="8"/>
      <c r="C40" s="8"/>
      <c r="G40" s="28">
        <v>4.5</v>
      </c>
      <c r="H40" s="28"/>
      <c r="I40" s="28">
        <v>0</v>
      </c>
    </row>
    <row r="41" spans="1:18">
      <c r="A41" s="14">
        <v>37712</v>
      </c>
      <c r="B41" s="8"/>
      <c r="C41" s="8"/>
      <c r="G41" s="28">
        <v>4.5</v>
      </c>
      <c r="H41" s="28"/>
      <c r="I41" s="28">
        <v>0</v>
      </c>
    </row>
    <row r="42" spans="1:18">
      <c r="A42" s="14">
        <v>37742</v>
      </c>
      <c r="B42" s="8"/>
      <c r="C42" s="8"/>
      <c r="G42" s="28">
        <v>4.5</v>
      </c>
      <c r="H42" s="28"/>
      <c r="I42" s="28">
        <v>0</v>
      </c>
    </row>
    <row r="43" spans="1:18">
      <c r="A43" s="14">
        <v>37773</v>
      </c>
      <c r="B43" s="8"/>
      <c r="C43" s="8"/>
      <c r="G43" s="28">
        <v>4.5</v>
      </c>
      <c r="H43" s="28"/>
      <c r="I43" s="28">
        <v>0</v>
      </c>
    </row>
    <row r="44" spans="1:18">
      <c r="A44" s="14">
        <v>37803</v>
      </c>
      <c r="B44" s="8"/>
      <c r="C44" s="8"/>
      <c r="G44" s="28">
        <v>4.5</v>
      </c>
      <c r="H44" s="28"/>
      <c r="I44" s="28">
        <v>0</v>
      </c>
    </row>
    <row r="45" spans="1:18">
      <c r="A45" s="14">
        <v>37834</v>
      </c>
      <c r="B45" s="8"/>
      <c r="C45" s="8"/>
      <c r="G45" s="28">
        <v>4.5</v>
      </c>
      <c r="H45" s="28"/>
      <c r="I45" s="28">
        <v>0</v>
      </c>
    </row>
    <row r="46" spans="1:18">
      <c r="A46" s="14">
        <v>37865</v>
      </c>
      <c r="B46" s="8"/>
      <c r="C46" s="8"/>
      <c r="G46" s="28">
        <v>4.5</v>
      </c>
      <c r="H46" s="28"/>
      <c r="I46" s="28">
        <v>0</v>
      </c>
    </row>
    <row r="47" spans="1:18">
      <c r="A47" s="14">
        <v>37895</v>
      </c>
      <c r="B47" s="8"/>
      <c r="C47" s="8"/>
      <c r="G47" s="28">
        <v>4.5</v>
      </c>
      <c r="H47" s="28"/>
      <c r="I47" s="28">
        <v>0</v>
      </c>
    </row>
    <row r="48" spans="1:18">
      <c r="A48" s="14">
        <v>37926</v>
      </c>
      <c r="B48" s="8"/>
      <c r="C48" s="8"/>
      <c r="G48" s="28">
        <v>4.5</v>
      </c>
      <c r="H48" s="28"/>
      <c r="I48" s="28">
        <v>0</v>
      </c>
    </row>
    <row r="49" spans="1:9">
      <c r="A49" s="14">
        <v>37956</v>
      </c>
      <c r="B49" s="8"/>
      <c r="C49" s="8"/>
      <c r="G49" s="28">
        <v>4.5</v>
      </c>
      <c r="H49" s="28"/>
      <c r="I49" s="28">
        <v>0</v>
      </c>
    </row>
    <row r="50" spans="1:9">
      <c r="A50" s="14">
        <v>37987</v>
      </c>
      <c r="B50" s="8"/>
      <c r="C50" s="8"/>
      <c r="G50" s="28">
        <v>4.5</v>
      </c>
      <c r="H50" s="28"/>
      <c r="I50" s="28">
        <v>0</v>
      </c>
    </row>
    <row r="51" spans="1:9">
      <c r="A51" s="14">
        <v>38018</v>
      </c>
      <c r="B51" s="8"/>
      <c r="C51" s="8"/>
      <c r="G51" s="28">
        <v>4.5</v>
      </c>
      <c r="H51" s="28"/>
      <c r="I51" s="28">
        <v>0</v>
      </c>
    </row>
    <row r="52" spans="1:9">
      <c r="A52" s="14">
        <v>38047</v>
      </c>
      <c r="B52" s="8"/>
      <c r="C52" s="8"/>
      <c r="G52" s="28">
        <v>4.5</v>
      </c>
      <c r="H52" s="28"/>
      <c r="I52" s="28">
        <v>0</v>
      </c>
    </row>
    <row r="53" spans="1:9">
      <c r="A53" s="14">
        <v>38078</v>
      </c>
      <c r="B53" s="8"/>
      <c r="C53" s="8"/>
      <c r="G53" s="28">
        <v>4.5</v>
      </c>
      <c r="H53" s="28"/>
      <c r="I53" s="28">
        <v>0</v>
      </c>
    </row>
    <row r="54" spans="1:9">
      <c r="A54" s="14">
        <v>38108</v>
      </c>
      <c r="B54" s="8"/>
      <c r="C54" s="8"/>
      <c r="G54" s="28">
        <v>4.5</v>
      </c>
      <c r="H54" s="28"/>
      <c r="I54" s="28">
        <v>0</v>
      </c>
    </row>
    <row r="55" spans="1:9">
      <c r="A55" s="14">
        <v>38139</v>
      </c>
      <c r="B55" s="8"/>
      <c r="C55" s="8"/>
      <c r="G55" s="28">
        <v>4.5</v>
      </c>
      <c r="H55" s="28"/>
      <c r="I55" s="28">
        <v>0</v>
      </c>
    </row>
    <row r="56" spans="1:9">
      <c r="A56" s="14">
        <v>38169</v>
      </c>
      <c r="B56" s="8"/>
      <c r="C56" s="8"/>
      <c r="G56" s="28">
        <v>4.5</v>
      </c>
      <c r="H56" s="28"/>
      <c r="I56" s="28">
        <v>0</v>
      </c>
    </row>
    <row r="57" spans="1:9">
      <c r="A57" s="14">
        <v>38200</v>
      </c>
      <c r="B57" s="8"/>
      <c r="C57" s="8"/>
      <c r="G57" s="28">
        <v>4.5</v>
      </c>
      <c r="H57" s="28"/>
      <c r="I57" s="28">
        <v>0</v>
      </c>
    </row>
    <row r="58" spans="1:9">
      <c r="A58" s="14">
        <v>38231</v>
      </c>
      <c r="B58" s="8"/>
      <c r="C58" s="8"/>
      <c r="G58" s="28">
        <v>4.5</v>
      </c>
      <c r="H58" s="28"/>
      <c r="I58" s="28">
        <v>0</v>
      </c>
    </row>
    <row r="59" spans="1:9">
      <c r="A59" s="14">
        <v>38261</v>
      </c>
      <c r="B59" s="8"/>
      <c r="C59" s="8"/>
      <c r="G59" s="28">
        <v>4.5</v>
      </c>
      <c r="H59" s="28"/>
      <c r="I59" s="28">
        <v>0</v>
      </c>
    </row>
    <row r="60" spans="1:9">
      <c r="A60" s="14">
        <v>38292</v>
      </c>
      <c r="B60" s="8"/>
      <c r="C60" s="8"/>
      <c r="G60" s="28">
        <v>4.5</v>
      </c>
      <c r="H60" s="28"/>
      <c r="I60" s="28">
        <v>0</v>
      </c>
    </row>
    <row r="61" spans="1:9">
      <c r="A61" s="14">
        <v>38322</v>
      </c>
      <c r="B61" s="8"/>
      <c r="C61" s="8"/>
      <c r="G61" s="28">
        <v>4.5</v>
      </c>
      <c r="H61" s="28"/>
      <c r="I61" s="28">
        <v>0</v>
      </c>
    </row>
    <row r="62" spans="1:9">
      <c r="A62" s="14">
        <v>38353</v>
      </c>
      <c r="B62" s="8"/>
      <c r="C62" s="8"/>
      <c r="G62" s="28">
        <v>4.5</v>
      </c>
      <c r="H62" s="28"/>
      <c r="I62" s="28">
        <v>0</v>
      </c>
    </row>
    <row r="63" spans="1:9">
      <c r="A63" s="14">
        <v>38384</v>
      </c>
      <c r="B63" s="8"/>
      <c r="C63" s="8"/>
      <c r="G63" s="28">
        <v>4.5</v>
      </c>
      <c r="H63" s="28"/>
      <c r="I63" s="28">
        <v>0</v>
      </c>
    </row>
    <row r="64" spans="1:9">
      <c r="A64" s="14">
        <v>38412</v>
      </c>
      <c r="B64" s="8"/>
      <c r="C64" s="8"/>
      <c r="G64" s="28">
        <v>4.5</v>
      </c>
      <c r="H64" s="28"/>
      <c r="I64" s="28">
        <v>0</v>
      </c>
    </row>
    <row r="65" spans="1:9">
      <c r="A65" s="14">
        <v>38443</v>
      </c>
      <c r="B65" s="8"/>
      <c r="C65" s="8"/>
      <c r="G65" s="28">
        <v>4.5</v>
      </c>
      <c r="H65" s="28"/>
      <c r="I65" s="28">
        <v>0</v>
      </c>
    </row>
    <row r="66" spans="1:9">
      <c r="A66" s="14">
        <v>38473</v>
      </c>
      <c r="B66" s="8"/>
      <c r="C66" s="8"/>
      <c r="G66" s="28">
        <v>4.5</v>
      </c>
      <c r="H66" s="28"/>
      <c r="I66" s="28">
        <v>0</v>
      </c>
    </row>
    <row r="67" spans="1:9">
      <c r="A67" s="14">
        <v>38504</v>
      </c>
      <c r="B67" s="8"/>
      <c r="C67" s="8"/>
      <c r="G67" s="28">
        <v>4.5</v>
      </c>
      <c r="H67" s="28"/>
      <c r="I67" s="28">
        <v>0</v>
      </c>
    </row>
    <row r="68" spans="1:9">
      <c r="A68" s="14">
        <v>38534</v>
      </c>
      <c r="B68" s="8"/>
      <c r="C68" s="8"/>
      <c r="G68" s="28">
        <v>4.5</v>
      </c>
      <c r="H68" s="28"/>
      <c r="I68" s="28">
        <v>0</v>
      </c>
    </row>
    <row r="69" spans="1:9">
      <c r="A69" s="14">
        <v>38565</v>
      </c>
      <c r="B69" s="8"/>
      <c r="C69" s="8"/>
      <c r="G69" s="28">
        <v>4.5</v>
      </c>
      <c r="H69" s="28"/>
      <c r="I69" s="28">
        <v>0</v>
      </c>
    </row>
    <row r="70" spans="1:9">
      <c r="A70" s="14">
        <v>38596</v>
      </c>
      <c r="B70" s="8"/>
      <c r="C70" s="8"/>
      <c r="G70" s="28">
        <v>4.5</v>
      </c>
      <c r="H70" s="28"/>
      <c r="I70" s="28">
        <v>0</v>
      </c>
    </row>
    <row r="71" spans="1:9">
      <c r="A71" s="14">
        <v>38626</v>
      </c>
      <c r="B71" s="8"/>
      <c r="C71" s="8"/>
      <c r="G71" s="28">
        <v>4.5</v>
      </c>
      <c r="H71" s="28"/>
      <c r="I71" s="28">
        <v>0</v>
      </c>
    </row>
    <row r="72" spans="1:9">
      <c r="A72" s="14">
        <v>38657</v>
      </c>
      <c r="B72" s="8"/>
      <c r="C72" s="8"/>
      <c r="G72" s="28">
        <v>4.5</v>
      </c>
      <c r="H72" s="28"/>
      <c r="I72" s="28">
        <v>0</v>
      </c>
    </row>
    <row r="73" spans="1:9">
      <c r="A73" s="14">
        <v>38687</v>
      </c>
      <c r="B73" s="8"/>
      <c r="C73" s="8"/>
      <c r="G73" s="28">
        <v>4.5</v>
      </c>
      <c r="H73" s="28"/>
      <c r="I73" s="28">
        <v>0</v>
      </c>
    </row>
    <row r="74" spans="1:9">
      <c r="A74" s="14">
        <v>38718</v>
      </c>
      <c r="B74" s="8"/>
      <c r="C74" s="8"/>
      <c r="G74" s="28">
        <v>4.5</v>
      </c>
      <c r="H74" s="28"/>
      <c r="I74" s="28">
        <v>0</v>
      </c>
    </row>
    <row r="75" spans="1:9">
      <c r="A75" s="14">
        <v>38749</v>
      </c>
      <c r="B75" s="8"/>
      <c r="C75" s="8"/>
      <c r="G75" s="28">
        <v>4.5</v>
      </c>
      <c r="H75" s="28"/>
      <c r="I75" s="28">
        <v>0</v>
      </c>
    </row>
    <row r="76" spans="1:9">
      <c r="A76" s="14">
        <v>38777</v>
      </c>
      <c r="B76" s="8"/>
      <c r="C76" s="8"/>
      <c r="G76" s="28">
        <v>4.5</v>
      </c>
      <c r="H76" s="28"/>
      <c r="I76" s="28">
        <v>0</v>
      </c>
    </row>
    <row r="77" spans="1:9">
      <c r="A77" s="14">
        <v>38808</v>
      </c>
      <c r="B77" s="8"/>
      <c r="C77" s="8"/>
      <c r="G77" s="28">
        <v>4.5</v>
      </c>
      <c r="H77" s="28"/>
      <c r="I77" s="28">
        <v>0</v>
      </c>
    </row>
    <row r="78" spans="1:9">
      <c r="A78" s="14">
        <v>38838</v>
      </c>
      <c r="B78" s="8"/>
      <c r="C78" s="8"/>
      <c r="G78" s="28">
        <v>4.5</v>
      </c>
      <c r="H78" s="28"/>
      <c r="I78" s="28">
        <v>0</v>
      </c>
    </row>
    <row r="79" spans="1:9">
      <c r="A79" s="14">
        <v>38869</v>
      </c>
      <c r="B79" s="8"/>
      <c r="C79" s="8"/>
      <c r="G79" s="28">
        <v>4.5</v>
      </c>
      <c r="H79" s="28"/>
      <c r="I79" s="28">
        <v>0</v>
      </c>
    </row>
    <row r="80" spans="1:9">
      <c r="A80" s="14">
        <v>38899</v>
      </c>
      <c r="B80" s="8"/>
      <c r="C80" s="8"/>
      <c r="G80" s="28">
        <v>4.5</v>
      </c>
      <c r="H80" s="28"/>
      <c r="I80" s="28">
        <v>0</v>
      </c>
    </row>
    <row r="81" spans="1:9">
      <c r="A81" s="14">
        <v>38930</v>
      </c>
      <c r="B81" s="8"/>
      <c r="C81" s="8"/>
      <c r="G81" s="28">
        <v>4.5</v>
      </c>
      <c r="H81" s="28"/>
      <c r="I81" s="28">
        <v>0</v>
      </c>
    </row>
    <row r="82" spans="1:9">
      <c r="A82" s="14">
        <v>38961</v>
      </c>
      <c r="B82" s="8"/>
      <c r="C82" s="8"/>
      <c r="G82" s="28">
        <v>4.5</v>
      </c>
      <c r="H82" s="28"/>
      <c r="I82" s="28">
        <v>0</v>
      </c>
    </row>
    <row r="83" spans="1:9">
      <c r="A83" s="14">
        <v>38991</v>
      </c>
      <c r="B83" s="8"/>
      <c r="C83" s="8"/>
      <c r="G83" s="28">
        <v>4.5</v>
      </c>
      <c r="H83" s="28"/>
      <c r="I83" s="28">
        <v>0</v>
      </c>
    </row>
    <row r="84" spans="1:9">
      <c r="A84" s="14">
        <v>39022</v>
      </c>
      <c r="B84" s="8"/>
      <c r="C84" s="8"/>
      <c r="G84" s="28">
        <v>4.5</v>
      </c>
      <c r="H84" s="28"/>
      <c r="I84" s="28">
        <v>0</v>
      </c>
    </row>
    <row r="85" spans="1:9">
      <c r="A85" s="14">
        <v>39052</v>
      </c>
      <c r="B85" s="8"/>
      <c r="C85" s="8"/>
      <c r="G85" s="28">
        <v>4.5</v>
      </c>
      <c r="H85" s="28"/>
      <c r="I85" s="28">
        <v>0</v>
      </c>
    </row>
    <row r="86" spans="1:9">
      <c r="A86" s="14">
        <v>39083</v>
      </c>
      <c r="B86" s="8"/>
      <c r="C86" s="8"/>
      <c r="G86" s="28">
        <v>4.5</v>
      </c>
      <c r="H86" s="28"/>
      <c r="I86" s="28">
        <v>0</v>
      </c>
    </row>
    <row r="87" spans="1:9">
      <c r="A87" s="14">
        <v>39114</v>
      </c>
      <c r="B87" s="8"/>
      <c r="C87" s="8"/>
      <c r="G87" s="28">
        <v>4.5</v>
      </c>
      <c r="H87" s="28"/>
      <c r="I87" s="28">
        <v>0</v>
      </c>
    </row>
    <row r="88" spans="1:9">
      <c r="A88" s="14">
        <v>39142</v>
      </c>
      <c r="B88" s="8"/>
      <c r="C88" s="8"/>
      <c r="G88" s="28">
        <v>4.5</v>
      </c>
      <c r="H88" s="28"/>
      <c r="I88" s="28">
        <v>0</v>
      </c>
    </row>
    <row r="89" spans="1:9">
      <c r="A89" s="14">
        <v>39173</v>
      </c>
      <c r="B89" s="8"/>
      <c r="C89" s="8"/>
      <c r="G89" s="28">
        <v>4.5</v>
      </c>
      <c r="H89" s="28"/>
      <c r="I89" s="28">
        <v>0</v>
      </c>
    </row>
    <row r="90" spans="1:9">
      <c r="A90" s="14">
        <v>39203</v>
      </c>
      <c r="B90" s="8"/>
      <c r="C90" s="8"/>
      <c r="G90" s="28">
        <v>4.5</v>
      </c>
      <c r="H90" s="28"/>
      <c r="I90" s="28">
        <v>0</v>
      </c>
    </row>
    <row r="91" spans="1:9">
      <c r="A91" s="14">
        <v>39234</v>
      </c>
      <c r="B91" s="8"/>
      <c r="C91" s="8"/>
      <c r="G91" s="28">
        <v>4.5</v>
      </c>
      <c r="H91" s="28"/>
      <c r="I91" s="28">
        <v>0</v>
      </c>
    </row>
    <row r="92" spans="1:9">
      <c r="A92" s="14">
        <v>39264</v>
      </c>
      <c r="B92" s="8"/>
      <c r="C92" s="8"/>
      <c r="G92" s="28">
        <v>4.5</v>
      </c>
      <c r="H92" s="28"/>
      <c r="I92" s="28">
        <v>0</v>
      </c>
    </row>
    <row r="93" spans="1:9">
      <c r="A93" s="14">
        <v>39295</v>
      </c>
      <c r="B93" s="8"/>
      <c r="C93" s="8"/>
      <c r="G93" s="28">
        <v>4.5</v>
      </c>
      <c r="H93" s="28"/>
      <c r="I93" s="28">
        <v>0</v>
      </c>
    </row>
    <row r="94" spans="1:9">
      <c r="A94" s="14">
        <v>39326</v>
      </c>
      <c r="B94" s="8"/>
      <c r="C94" s="8"/>
      <c r="G94" s="28">
        <v>4.5</v>
      </c>
      <c r="H94" s="28"/>
      <c r="I94" s="28">
        <v>0</v>
      </c>
    </row>
    <row r="95" spans="1:9">
      <c r="A95" s="14">
        <v>39356</v>
      </c>
      <c r="B95" s="8"/>
      <c r="C95" s="8"/>
      <c r="G95" s="28">
        <v>4.5</v>
      </c>
      <c r="H95" s="28"/>
      <c r="I95" s="28">
        <v>0</v>
      </c>
    </row>
    <row r="96" spans="1:9">
      <c r="A96" s="14">
        <v>39387</v>
      </c>
      <c r="B96" s="8"/>
      <c r="C96" s="8"/>
      <c r="G96" s="28">
        <v>4.5</v>
      </c>
      <c r="H96" s="28"/>
      <c r="I96" s="28">
        <v>0</v>
      </c>
    </row>
    <row r="97" spans="1:9">
      <c r="A97" s="14">
        <v>39417</v>
      </c>
      <c r="B97" s="8"/>
      <c r="C97" s="8"/>
      <c r="G97" s="28">
        <v>4.5</v>
      </c>
      <c r="H97" s="28"/>
      <c r="I97" s="28">
        <v>0</v>
      </c>
    </row>
    <row r="98" spans="1:9">
      <c r="A98" s="14">
        <v>39448</v>
      </c>
      <c r="B98" s="8"/>
      <c r="C98" s="8"/>
      <c r="G98" s="28">
        <v>4.5</v>
      </c>
      <c r="H98" s="28"/>
      <c r="I98" s="28">
        <v>0</v>
      </c>
    </row>
    <row r="99" spans="1:9">
      <c r="A99" s="14">
        <v>39479</v>
      </c>
      <c r="B99" s="8"/>
      <c r="C99" s="8"/>
      <c r="G99" s="28">
        <v>4.5</v>
      </c>
      <c r="H99" s="28"/>
      <c r="I99" s="28">
        <v>0</v>
      </c>
    </row>
    <row r="100" spans="1:9">
      <c r="A100" s="14">
        <v>39508</v>
      </c>
      <c r="B100" s="8"/>
      <c r="C100" s="8"/>
      <c r="G100" s="28">
        <v>4.5</v>
      </c>
      <c r="H100" s="28"/>
      <c r="I100" s="28">
        <v>0</v>
      </c>
    </row>
    <row r="101" spans="1:9">
      <c r="A101" s="14">
        <v>39539</v>
      </c>
      <c r="B101" s="8"/>
      <c r="C101" s="8"/>
      <c r="G101" s="28">
        <v>4.5</v>
      </c>
      <c r="H101" s="28"/>
      <c r="I101" s="28">
        <v>0</v>
      </c>
    </row>
    <row r="102" spans="1:9">
      <c r="A102" s="14">
        <v>39569</v>
      </c>
      <c r="B102" s="8"/>
      <c r="C102" s="8"/>
      <c r="G102" s="28">
        <v>4.5</v>
      </c>
      <c r="H102" s="28"/>
      <c r="I102" s="28">
        <v>0</v>
      </c>
    </row>
    <row r="103" spans="1:9">
      <c r="A103" s="14">
        <v>39600</v>
      </c>
      <c r="B103" s="8"/>
      <c r="C103" s="8"/>
      <c r="G103" s="28">
        <v>4.5</v>
      </c>
      <c r="H103" s="28"/>
      <c r="I103" s="28">
        <v>0</v>
      </c>
    </row>
    <row r="104" spans="1:9">
      <c r="A104" s="14">
        <v>39630</v>
      </c>
      <c r="B104" s="8"/>
      <c r="C104" s="8"/>
      <c r="G104" s="28">
        <v>4.5</v>
      </c>
      <c r="H104" s="28"/>
      <c r="I104" s="28">
        <v>0</v>
      </c>
    </row>
    <row r="105" spans="1:9">
      <c r="A105" s="14">
        <v>39661</v>
      </c>
      <c r="B105" s="8"/>
      <c r="C105" s="8"/>
      <c r="G105" s="28">
        <v>4.5</v>
      </c>
      <c r="H105" s="28"/>
      <c r="I105" s="28">
        <v>0</v>
      </c>
    </row>
    <row r="106" spans="1:9">
      <c r="A106" s="14">
        <v>39692</v>
      </c>
      <c r="B106" s="8"/>
      <c r="C106" s="8"/>
      <c r="G106" s="28">
        <v>4.5</v>
      </c>
      <c r="H106" s="28"/>
      <c r="I106" s="28">
        <v>0</v>
      </c>
    </row>
    <row r="107" spans="1:9">
      <c r="A107" s="14">
        <v>39722</v>
      </c>
      <c r="B107" s="8"/>
      <c r="C107" s="8"/>
      <c r="G107" s="28">
        <v>4.5</v>
      </c>
      <c r="H107" s="28"/>
      <c r="I107" s="28">
        <v>0</v>
      </c>
    </row>
    <row r="108" spans="1:9">
      <c r="A108" s="14">
        <v>39753</v>
      </c>
      <c r="B108" s="8"/>
      <c r="C108" s="8"/>
      <c r="G108" s="28">
        <v>4.5</v>
      </c>
      <c r="H108" s="28"/>
      <c r="I108" s="28">
        <v>0</v>
      </c>
    </row>
    <row r="109" spans="1:9">
      <c r="A109" s="14">
        <v>39783</v>
      </c>
      <c r="B109" s="8"/>
      <c r="C109" s="8"/>
      <c r="G109" s="28">
        <v>4.5</v>
      </c>
      <c r="H109" s="28"/>
      <c r="I109" s="28">
        <v>0</v>
      </c>
    </row>
    <row r="110" spans="1:9">
      <c r="A110" s="14">
        <v>39814</v>
      </c>
      <c r="B110" s="8"/>
      <c r="C110" s="8"/>
      <c r="G110" s="28">
        <v>4.5</v>
      </c>
      <c r="H110" s="28"/>
      <c r="I110" s="28">
        <v>0</v>
      </c>
    </row>
    <row r="111" spans="1:9">
      <c r="A111" s="14">
        <v>39845</v>
      </c>
      <c r="B111" s="8"/>
      <c r="C111" s="8"/>
      <c r="G111" s="28">
        <v>4.5</v>
      </c>
      <c r="H111" s="28"/>
      <c r="I111" s="28">
        <v>0</v>
      </c>
    </row>
    <row r="112" spans="1:9">
      <c r="A112" s="14">
        <v>39873</v>
      </c>
      <c r="B112" s="8"/>
      <c r="C112" s="8"/>
      <c r="G112" s="28">
        <v>4.5</v>
      </c>
      <c r="H112" s="28"/>
      <c r="I112" s="28">
        <v>0</v>
      </c>
    </row>
    <row r="113" spans="1:9">
      <c r="A113" s="14">
        <v>39904</v>
      </c>
      <c r="B113" s="8"/>
      <c r="C113" s="8"/>
      <c r="G113" s="28">
        <v>4.5</v>
      </c>
      <c r="H113" s="28"/>
      <c r="I113" s="28">
        <v>0</v>
      </c>
    </row>
    <row r="114" spans="1:9">
      <c r="A114" s="14">
        <v>39934</v>
      </c>
      <c r="B114" s="8"/>
      <c r="C114" s="8"/>
      <c r="G114" s="28">
        <v>4.5</v>
      </c>
      <c r="H114" s="28"/>
      <c r="I114" s="28">
        <v>0</v>
      </c>
    </row>
    <row r="115" spans="1:9">
      <c r="A115" s="14">
        <v>39965</v>
      </c>
      <c r="B115" s="8"/>
      <c r="C115" s="8"/>
      <c r="G115" s="28">
        <v>4.5</v>
      </c>
      <c r="H115" s="28"/>
      <c r="I115" s="28">
        <v>0</v>
      </c>
    </row>
    <row r="116" spans="1:9">
      <c r="A116" s="14">
        <v>39995</v>
      </c>
      <c r="B116" s="8"/>
      <c r="C116" s="8"/>
      <c r="G116" s="28">
        <v>4.5</v>
      </c>
      <c r="H116" s="28"/>
      <c r="I116" s="28">
        <v>0</v>
      </c>
    </row>
    <row r="117" spans="1:9">
      <c r="A117" s="14">
        <v>40026</v>
      </c>
      <c r="B117" s="8"/>
      <c r="C117" s="8"/>
      <c r="G117" s="28">
        <v>4.5</v>
      </c>
      <c r="H117" s="28"/>
      <c r="I117" s="28">
        <v>0</v>
      </c>
    </row>
    <row r="118" spans="1:9">
      <c r="A118" s="14">
        <v>40057</v>
      </c>
      <c r="B118" s="8"/>
      <c r="C118" s="8"/>
      <c r="G118" s="28">
        <v>4.5</v>
      </c>
      <c r="H118" s="28"/>
      <c r="I118" s="28">
        <v>0</v>
      </c>
    </row>
    <row r="119" spans="1:9">
      <c r="A119" s="14">
        <v>40087</v>
      </c>
      <c r="B119" s="8"/>
      <c r="C119" s="8"/>
      <c r="G119" s="28">
        <v>4.5</v>
      </c>
      <c r="H119" s="28"/>
      <c r="I119" s="28">
        <v>0</v>
      </c>
    </row>
    <row r="120" spans="1:9">
      <c r="A120" s="14">
        <v>40118</v>
      </c>
      <c r="B120" s="8"/>
      <c r="C120" s="8"/>
      <c r="G120" s="28">
        <v>4.5</v>
      </c>
      <c r="H120" s="28"/>
      <c r="I120" s="28">
        <v>0</v>
      </c>
    </row>
    <row r="121" spans="1:9">
      <c r="A121" s="14">
        <v>40148</v>
      </c>
      <c r="B121" s="8"/>
      <c r="C121" s="8"/>
      <c r="G121" s="28">
        <v>4.5</v>
      </c>
      <c r="H121" s="28"/>
      <c r="I121" s="28">
        <v>0</v>
      </c>
    </row>
    <row r="122" spans="1:9">
      <c r="A122" s="14">
        <v>40179</v>
      </c>
      <c r="B122" s="8"/>
      <c r="C122" s="8"/>
      <c r="G122" s="28">
        <v>4.5</v>
      </c>
      <c r="H122" s="28"/>
      <c r="I122" s="28">
        <v>0</v>
      </c>
    </row>
    <row r="123" spans="1:9">
      <c r="A123" s="14">
        <v>40210</v>
      </c>
      <c r="B123" s="8"/>
      <c r="C123" s="8"/>
      <c r="G123" s="28">
        <v>4.5</v>
      </c>
      <c r="H123" s="28"/>
      <c r="I123" s="28">
        <v>0</v>
      </c>
    </row>
    <row r="124" spans="1:9">
      <c r="A124" s="14">
        <v>40238</v>
      </c>
      <c r="B124" s="8"/>
      <c r="C124" s="8"/>
      <c r="G124" s="28">
        <v>4.5</v>
      </c>
      <c r="H124" s="28"/>
      <c r="I124" s="28">
        <v>0</v>
      </c>
    </row>
    <row r="125" spans="1:9">
      <c r="A125" s="14">
        <v>40269</v>
      </c>
      <c r="B125" s="8"/>
      <c r="C125" s="8"/>
      <c r="G125" s="28">
        <v>4.5</v>
      </c>
      <c r="H125" s="28"/>
      <c r="I125" s="28">
        <v>0</v>
      </c>
    </row>
    <row r="126" spans="1:9">
      <c r="A126" s="14">
        <v>40299</v>
      </c>
      <c r="B126" s="8"/>
      <c r="C126" s="8"/>
      <c r="G126" s="28">
        <v>4.5</v>
      </c>
      <c r="H126" s="28"/>
      <c r="I126" s="28">
        <v>0</v>
      </c>
    </row>
    <row r="127" spans="1:9">
      <c r="A127" s="14">
        <v>40330</v>
      </c>
      <c r="B127" s="8"/>
      <c r="C127" s="8"/>
      <c r="G127" s="28">
        <v>4.5</v>
      </c>
      <c r="H127" s="28"/>
      <c r="I127" s="28">
        <v>0</v>
      </c>
    </row>
    <row r="128" spans="1:9">
      <c r="A128" s="14">
        <v>40360</v>
      </c>
      <c r="B128" s="8"/>
      <c r="C128" s="8"/>
      <c r="G128" s="28">
        <v>4.5</v>
      </c>
      <c r="H128" s="28"/>
      <c r="I128" s="28">
        <v>0</v>
      </c>
    </row>
    <row r="129" spans="1:9">
      <c r="A129" s="14">
        <v>40391</v>
      </c>
      <c r="B129" s="8"/>
      <c r="C129" s="8"/>
      <c r="G129" s="28">
        <v>4.5</v>
      </c>
      <c r="H129" s="28"/>
      <c r="I129" s="28">
        <v>0</v>
      </c>
    </row>
    <row r="130" spans="1:9">
      <c r="A130" s="14">
        <v>40422</v>
      </c>
      <c r="B130" s="8"/>
      <c r="C130" s="8"/>
      <c r="G130" s="28">
        <v>4.5</v>
      </c>
      <c r="H130" s="28"/>
      <c r="I130" s="28">
        <v>0</v>
      </c>
    </row>
    <row r="131" spans="1:9">
      <c r="A131" s="14">
        <v>40452</v>
      </c>
      <c r="B131" s="8"/>
      <c r="C131" s="8"/>
      <c r="G131" s="28">
        <v>4.5</v>
      </c>
      <c r="H131" s="28"/>
      <c r="I131" s="28">
        <v>0</v>
      </c>
    </row>
    <row r="132" spans="1:9">
      <c r="A132" s="14">
        <v>40483</v>
      </c>
      <c r="B132" s="8"/>
      <c r="C132" s="8"/>
      <c r="G132" s="28">
        <v>4.5</v>
      </c>
      <c r="H132" s="28"/>
      <c r="I132" s="28">
        <v>0</v>
      </c>
    </row>
    <row r="133" spans="1:9">
      <c r="A133" s="14">
        <v>40513</v>
      </c>
      <c r="B133" s="8"/>
      <c r="C133" s="8"/>
      <c r="G133" s="28">
        <v>4.5</v>
      </c>
      <c r="H133" s="28"/>
      <c r="I133" s="28">
        <v>0</v>
      </c>
    </row>
    <row r="134" spans="1:9">
      <c r="A134" s="14">
        <v>40544</v>
      </c>
      <c r="B134" s="8"/>
      <c r="C134" s="8"/>
      <c r="G134" s="28">
        <v>4.5</v>
      </c>
      <c r="H134" s="28"/>
      <c r="I134" s="28">
        <v>0</v>
      </c>
    </row>
    <row r="135" spans="1:9">
      <c r="A135" s="14">
        <v>40575</v>
      </c>
      <c r="B135" s="8"/>
      <c r="C135" s="8"/>
      <c r="G135" s="28">
        <v>4.5</v>
      </c>
      <c r="H135" s="28"/>
      <c r="I135" s="28">
        <v>0</v>
      </c>
    </row>
    <row r="136" spans="1:9">
      <c r="A136" s="14">
        <v>40603</v>
      </c>
      <c r="B136" s="8"/>
      <c r="C136" s="8"/>
      <c r="G136" s="28">
        <v>4.5</v>
      </c>
      <c r="H136" s="28"/>
      <c r="I136" s="28">
        <v>0</v>
      </c>
    </row>
    <row r="137" spans="1:9">
      <c r="A137" s="14">
        <v>40634</v>
      </c>
      <c r="B137" s="8"/>
      <c r="C137" s="8"/>
      <c r="G137" s="28">
        <v>4.5</v>
      </c>
      <c r="H137" s="28"/>
      <c r="I137" s="28">
        <v>0</v>
      </c>
    </row>
    <row r="138" spans="1:9">
      <c r="A138" s="14">
        <v>40664</v>
      </c>
      <c r="B138" s="8"/>
      <c r="C138" s="8"/>
      <c r="G138" s="28">
        <v>4.5</v>
      </c>
      <c r="H138" s="28"/>
      <c r="I138" s="28">
        <v>0</v>
      </c>
    </row>
    <row r="139" spans="1:9">
      <c r="A139" s="14">
        <v>40695</v>
      </c>
      <c r="B139" s="8"/>
      <c r="C139" s="8"/>
      <c r="G139" s="28">
        <v>4.5</v>
      </c>
      <c r="H139" s="28"/>
      <c r="I139" s="28">
        <v>0</v>
      </c>
    </row>
    <row r="140" spans="1:9">
      <c r="A140" s="14">
        <v>40725</v>
      </c>
      <c r="B140" s="8"/>
      <c r="C140" s="8"/>
      <c r="G140" s="28">
        <v>4.5</v>
      </c>
      <c r="H140" s="28"/>
      <c r="I140" s="28">
        <v>0</v>
      </c>
    </row>
    <row r="141" spans="1:9">
      <c r="A141" s="14">
        <v>40756</v>
      </c>
      <c r="B141" s="8"/>
      <c r="C141" s="8"/>
      <c r="G141" s="28">
        <v>4.5</v>
      </c>
      <c r="H141" s="28"/>
      <c r="I141" s="28">
        <v>0</v>
      </c>
    </row>
    <row r="142" spans="1:9">
      <c r="A142" s="14">
        <v>40787</v>
      </c>
      <c r="B142" s="8"/>
      <c r="C142" s="8"/>
      <c r="G142" s="28">
        <v>4.5</v>
      </c>
      <c r="H142" s="28"/>
      <c r="I142" s="28">
        <v>0</v>
      </c>
    </row>
    <row r="143" spans="1:9">
      <c r="A143" s="14">
        <v>40817</v>
      </c>
      <c r="B143" s="8"/>
      <c r="C143" s="8"/>
      <c r="G143" s="28">
        <v>4.5</v>
      </c>
      <c r="H143" s="28"/>
      <c r="I143" s="28">
        <v>0</v>
      </c>
    </row>
    <row r="144" spans="1:9">
      <c r="A144" s="14">
        <v>40848</v>
      </c>
      <c r="B144" s="8"/>
      <c r="C144" s="8"/>
      <c r="G144" s="28">
        <v>4.5</v>
      </c>
      <c r="H144" s="28"/>
      <c r="I144" s="28">
        <v>0</v>
      </c>
    </row>
    <row r="145" spans="1:9">
      <c r="A145" s="14">
        <v>40878</v>
      </c>
      <c r="B145" s="8"/>
      <c r="C145" s="8"/>
      <c r="G145" s="28">
        <v>4.5</v>
      </c>
      <c r="H145" s="28"/>
      <c r="I145" s="28">
        <v>0</v>
      </c>
    </row>
    <row r="146" spans="1:9">
      <c r="A146" s="14">
        <v>40909</v>
      </c>
      <c r="B146" s="8"/>
      <c r="C146" s="8"/>
      <c r="G146" s="28">
        <v>4.5</v>
      </c>
      <c r="H146" s="28"/>
      <c r="I146" s="28">
        <v>0</v>
      </c>
    </row>
    <row r="147" spans="1:9">
      <c r="A147" s="14">
        <v>40940</v>
      </c>
      <c r="B147" s="8"/>
      <c r="C147" s="8"/>
      <c r="G147" s="28">
        <v>4.5</v>
      </c>
      <c r="H147" s="28"/>
      <c r="I147" s="28">
        <v>0</v>
      </c>
    </row>
    <row r="148" spans="1:9">
      <c r="A148" s="14">
        <v>40969</v>
      </c>
      <c r="B148" s="8"/>
      <c r="C148" s="8"/>
      <c r="G148" s="28">
        <v>4.5</v>
      </c>
      <c r="H148" s="28"/>
      <c r="I148" s="28">
        <v>0</v>
      </c>
    </row>
    <row r="149" spans="1:9">
      <c r="A149" s="14">
        <v>41000</v>
      </c>
      <c r="B149" s="8"/>
      <c r="C149" s="8"/>
      <c r="G149" s="28">
        <v>4.5</v>
      </c>
      <c r="H149" s="28"/>
      <c r="I149" s="28">
        <v>0</v>
      </c>
    </row>
    <row r="150" spans="1:9">
      <c r="A150" s="14">
        <v>41030</v>
      </c>
      <c r="B150" s="8"/>
      <c r="C150" s="8"/>
      <c r="G150" s="28">
        <v>4.5</v>
      </c>
      <c r="H150" s="28"/>
      <c r="I150" s="28">
        <v>0</v>
      </c>
    </row>
    <row r="151" spans="1:9">
      <c r="A151" s="14">
        <v>41061</v>
      </c>
      <c r="B151" s="8"/>
      <c r="C151" s="8"/>
      <c r="G151" s="28">
        <v>4.5</v>
      </c>
      <c r="H151" s="28"/>
      <c r="I151" s="28">
        <v>0</v>
      </c>
    </row>
    <row r="152" spans="1:9">
      <c r="A152" s="14">
        <v>41091</v>
      </c>
      <c r="B152" s="8"/>
      <c r="C152" s="8"/>
      <c r="G152" s="28">
        <v>4.5</v>
      </c>
      <c r="H152" s="28"/>
      <c r="I152" s="28">
        <v>0</v>
      </c>
    </row>
    <row r="153" spans="1:9">
      <c r="A153" s="14">
        <v>41122</v>
      </c>
      <c r="B153" s="8"/>
      <c r="C153" s="8"/>
      <c r="G153" s="28">
        <v>4.5</v>
      </c>
      <c r="H153" s="28"/>
      <c r="I153" s="28">
        <v>0</v>
      </c>
    </row>
    <row r="154" spans="1:9">
      <c r="A154" s="14">
        <v>41153</v>
      </c>
      <c r="B154" s="8"/>
      <c r="C154" s="8"/>
      <c r="G154" s="28">
        <v>4.5</v>
      </c>
      <c r="H154" s="28"/>
      <c r="I154" s="28">
        <v>0</v>
      </c>
    </row>
    <row r="155" spans="1:9">
      <c r="A155" s="14">
        <v>41183</v>
      </c>
      <c r="B155" s="8"/>
      <c r="C155" s="8"/>
      <c r="G155" s="28">
        <v>4.5</v>
      </c>
      <c r="H155" s="28"/>
      <c r="I155" s="28">
        <v>0</v>
      </c>
    </row>
    <row r="156" spans="1:9">
      <c r="A156" s="14">
        <v>41214</v>
      </c>
      <c r="B156" s="8"/>
      <c r="C156" s="8"/>
      <c r="G156" s="28">
        <v>4.5</v>
      </c>
      <c r="H156" s="28"/>
      <c r="I156" s="28">
        <v>0</v>
      </c>
    </row>
    <row r="157" spans="1:9">
      <c r="A157" s="14">
        <v>41244</v>
      </c>
      <c r="B157" s="8"/>
      <c r="C157" s="8"/>
      <c r="G157" s="28">
        <v>4.5</v>
      </c>
      <c r="H157" s="28"/>
      <c r="I157" s="28">
        <v>0</v>
      </c>
    </row>
    <row r="158" spans="1:9">
      <c r="A158" s="14">
        <v>41275</v>
      </c>
      <c r="B158" s="8"/>
      <c r="C158" s="8"/>
      <c r="G158" s="28">
        <v>4.5</v>
      </c>
      <c r="H158" s="28"/>
      <c r="I158" s="28">
        <v>0</v>
      </c>
    </row>
    <row r="159" spans="1:9">
      <c r="A159" s="14">
        <v>41306</v>
      </c>
      <c r="B159" s="8"/>
      <c r="C159" s="8"/>
      <c r="G159" s="28">
        <v>4.5</v>
      </c>
      <c r="H159" s="28"/>
      <c r="I159" s="28">
        <v>0</v>
      </c>
    </row>
    <row r="160" spans="1:9">
      <c r="A160" s="14">
        <v>41334</v>
      </c>
      <c r="B160" s="8"/>
      <c r="C160" s="8"/>
      <c r="G160" s="28">
        <v>4.5</v>
      </c>
      <c r="H160" s="28"/>
      <c r="I160" s="28">
        <v>0</v>
      </c>
    </row>
    <row r="161" spans="1:9">
      <c r="A161" s="14">
        <v>41365</v>
      </c>
      <c r="B161" s="8"/>
      <c r="C161" s="8"/>
      <c r="G161" s="28">
        <v>4.5</v>
      </c>
      <c r="H161" s="28"/>
      <c r="I161" s="28">
        <v>0</v>
      </c>
    </row>
    <row r="162" spans="1:9">
      <c r="A162" s="14">
        <v>41395</v>
      </c>
      <c r="B162" s="8"/>
      <c r="C162" s="8"/>
      <c r="G162" s="28">
        <v>4.5</v>
      </c>
      <c r="H162" s="28"/>
      <c r="I162" s="28">
        <v>0</v>
      </c>
    </row>
    <row r="163" spans="1:9">
      <c r="A163" s="14">
        <v>41426</v>
      </c>
      <c r="B163" s="8"/>
      <c r="C163" s="8"/>
      <c r="G163" s="28">
        <v>4.5</v>
      </c>
      <c r="H163" s="28"/>
      <c r="I163" s="28">
        <v>0</v>
      </c>
    </row>
    <row r="164" spans="1:9">
      <c r="A164" s="14">
        <v>41456</v>
      </c>
      <c r="B164" s="8"/>
      <c r="C164" s="8"/>
      <c r="G164" s="28">
        <v>4.5</v>
      </c>
      <c r="H164" s="28"/>
      <c r="I164" s="28">
        <v>0</v>
      </c>
    </row>
    <row r="165" spans="1:9">
      <c r="A165" s="14">
        <v>41487</v>
      </c>
      <c r="B165" s="8"/>
      <c r="C165" s="8"/>
      <c r="G165" s="28">
        <v>4.5</v>
      </c>
      <c r="H165" s="28"/>
      <c r="I165" s="28">
        <v>0</v>
      </c>
    </row>
    <row r="166" spans="1:9">
      <c r="A166" s="14">
        <v>41518</v>
      </c>
      <c r="B166" s="8"/>
      <c r="C166" s="8"/>
      <c r="G166" s="28">
        <v>4.5</v>
      </c>
      <c r="H166" s="28"/>
      <c r="I166" s="28">
        <v>0</v>
      </c>
    </row>
    <row r="167" spans="1:9">
      <c r="A167" s="14">
        <v>41548</v>
      </c>
      <c r="B167" s="8"/>
      <c r="C167" s="8"/>
      <c r="G167" s="28">
        <v>4.5</v>
      </c>
      <c r="H167" s="28"/>
      <c r="I167" s="28">
        <v>0</v>
      </c>
    </row>
    <row r="168" spans="1:9">
      <c r="A168" s="14">
        <v>41579</v>
      </c>
      <c r="B168" s="8"/>
      <c r="C168" s="8"/>
      <c r="G168" s="28">
        <v>4.5</v>
      </c>
      <c r="H168" s="28"/>
      <c r="I168" s="28">
        <v>0</v>
      </c>
    </row>
    <row r="169" spans="1:9">
      <c r="A169" s="14">
        <v>41609</v>
      </c>
      <c r="B169" s="8"/>
      <c r="C169" s="8"/>
      <c r="G169" s="28">
        <v>4.5</v>
      </c>
      <c r="H169" s="28"/>
      <c r="I169" s="28">
        <v>0</v>
      </c>
    </row>
    <row r="170" spans="1:9">
      <c r="A170" s="14">
        <v>41640</v>
      </c>
      <c r="B170" s="8">
        <v>10.042450569982799</v>
      </c>
      <c r="C170" s="8"/>
      <c r="G170" s="28">
        <v>4.5</v>
      </c>
      <c r="H170" s="28"/>
      <c r="I170" s="28">
        <v>0</v>
      </c>
    </row>
    <row r="171" spans="1:9">
      <c r="A171" s="14">
        <v>41671</v>
      </c>
      <c r="B171" s="8">
        <v>10.136808224116701</v>
      </c>
      <c r="C171" s="8"/>
      <c r="G171" s="28">
        <v>4.5</v>
      </c>
      <c r="H171" s="28"/>
      <c r="I171" s="28">
        <v>0</v>
      </c>
    </row>
    <row r="172" spans="1:9">
      <c r="A172" s="14">
        <v>41699</v>
      </c>
      <c r="B172" s="8">
        <v>11.3973180486306</v>
      </c>
      <c r="C172" s="8"/>
      <c r="G172" s="28">
        <v>4.5</v>
      </c>
      <c r="H172" s="28"/>
      <c r="I172" s="28">
        <v>0</v>
      </c>
    </row>
    <row r="173" spans="1:9">
      <c r="A173" s="14">
        <v>41730</v>
      </c>
      <c r="B173" s="8">
        <v>11.314624600362301</v>
      </c>
      <c r="C173" s="8"/>
      <c r="G173" s="28">
        <v>4.5</v>
      </c>
      <c r="H173" s="28"/>
      <c r="I173" s="28">
        <v>0</v>
      </c>
    </row>
    <row r="174" spans="1:9">
      <c r="A174" s="14">
        <v>41760</v>
      </c>
      <c r="B174" s="8">
        <v>11.306438245480301</v>
      </c>
      <c r="C174" s="8"/>
      <c r="G174" s="28">
        <v>4.5</v>
      </c>
      <c r="H174" s="28"/>
      <c r="I174" s="28">
        <v>0</v>
      </c>
    </row>
    <row r="175" spans="1:9">
      <c r="A175" s="14">
        <v>41791</v>
      </c>
      <c r="B175" s="8">
        <v>10.9136250936615</v>
      </c>
      <c r="C175" s="8"/>
      <c r="G175" s="28">
        <v>4.5</v>
      </c>
      <c r="H175" s="28"/>
      <c r="I175" s="28">
        <v>0</v>
      </c>
    </row>
    <row r="176" spans="1:9">
      <c r="A176" s="14">
        <v>41821</v>
      </c>
      <c r="B176" s="8">
        <v>10.8896025141997</v>
      </c>
      <c r="C176" s="8"/>
      <c r="G176" s="28">
        <v>4.5</v>
      </c>
      <c r="H176" s="28"/>
      <c r="I176" s="28">
        <v>0</v>
      </c>
    </row>
    <row r="177" spans="1:9">
      <c r="A177" s="14">
        <v>41852</v>
      </c>
      <c r="B177" s="8">
        <v>10.784448461301301</v>
      </c>
      <c r="C177" s="8"/>
      <c r="G177" s="28">
        <v>4.5</v>
      </c>
      <c r="H177" s="28"/>
      <c r="I177" s="28">
        <v>0</v>
      </c>
    </row>
    <row r="178" spans="1:9">
      <c r="A178" s="14">
        <v>41883</v>
      </c>
      <c r="B178" s="8">
        <v>10.757055674929699</v>
      </c>
      <c r="C178" s="8"/>
      <c r="G178" s="28">
        <v>4.5</v>
      </c>
      <c r="H178" s="28"/>
      <c r="I178" s="28">
        <v>0</v>
      </c>
    </row>
    <row r="179" spans="1:9">
      <c r="A179" s="14">
        <v>41913</v>
      </c>
      <c r="B179" s="8">
        <v>10.597348963843601</v>
      </c>
      <c r="C179" s="8"/>
      <c r="G179" s="28">
        <v>4.5</v>
      </c>
      <c r="H179" s="28"/>
      <c r="I179" s="28">
        <v>0</v>
      </c>
    </row>
    <row r="180" spans="1:9">
      <c r="A180" s="14">
        <v>41944</v>
      </c>
      <c r="B180" s="8">
        <v>10.5827011755208</v>
      </c>
      <c r="C180" s="8"/>
      <c r="G180" s="28">
        <v>4.5</v>
      </c>
      <c r="H180" s="28"/>
      <c r="I180" s="28">
        <v>0</v>
      </c>
    </row>
    <row r="181" spans="1:9">
      <c r="A181" s="14">
        <v>41974</v>
      </c>
      <c r="B181" s="8">
        <v>10.360329888049099</v>
      </c>
      <c r="C181" s="8"/>
      <c r="G181" s="28">
        <v>4.5</v>
      </c>
      <c r="H181" s="28"/>
      <c r="I181" s="28">
        <v>0</v>
      </c>
    </row>
    <row r="182" spans="1:9">
      <c r="A182" s="14">
        <v>42005</v>
      </c>
      <c r="B182" s="8">
        <v>10.3093577992699</v>
      </c>
      <c r="C182" s="8"/>
      <c r="G182" s="28">
        <v>4.5</v>
      </c>
      <c r="H182" s="28"/>
      <c r="I182" s="28">
        <v>0</v>
      </c>
    </row>
    <row r="183" spans="1:9">
      <c r="A183" s="14">
        <v>42036</v>
      </c>
      <c r="B183" s="8">
        <v>10.346423461876201</v>
      </c>
      <c r="C183" s="8"/>
      <c r="G183" s="28">
        <v>4.5</v>
      </c>
      <c r="H183" s="28"/>
      <c r="I183" s="28">
        <v>0</v>
      </c>
    </row>
    <row r="184" spans="1:9">
      <c r="A184" s="14">
        <v>42064</v>
      </c>
      <c r="B184" s="8">
        <v>10.608782084224801</v>
      </c>
      <c r="C184" s="8"/>
      <c r="G184" s="28">
        <v>4.5</v>
      </c>
      <c r="H184" s="28"/>
      <c r="I184" s="28">
        <v>0</v>
      </c>
    </row>
    <row r="185" spans="1:9">
      <c r="A185" s="14">
        <v>42095</v>
      </c>
      <c r="B185" s="8">
        <v>10.9193371572308</v>
      </c>
      <c r="C185" s="8"/>
      <c r="G185" s="28">
        <v>4.5</v>
      </c>
      <c r="H185" s="28"/>
      <c r="I185" s="28">
        <v>0</v>
      </c>
    </row>
    <row r="186" spans="1:9">
      <c r="A186" s="14">
        <v>42125</v>
      </c>
      <c r="B186" s="8">
        <v>10.881724357598401</v>
      </c>
      <c r="C186" s="8"/>
      <c r="G186" s="28">
        <v>4.5</v>
      </c>
      <c r="H186" s="28"/>
      <c r="I186" s="28">
        <v>0</v>
      </c>
    </row>
    <row r="187" spans="1:9">
      <c r="A187" s="14">
        <v>42156</v>
      </c>
      <c r="B187" s="8">
        <v>10.711899201556701</v>
      </c>
      <c r="C187" s="8"/>
      <c r="G187" s="28">
        <v>4.5</v>
      </c>
      <c r="H187" s="28"/>
      <c r="I187" s="28">
        <v>0</v>
      </c>
    </row>
    <row r="188" spans="1:9">
      <c r="A188" s="14">
        <v>42186</v>
      </c>
      <c r="B188" s="8">
        <v>10.4153429821618</v>
      </c>
      <c r="C188" s="8"/>
      <c r="G188" s="28">
        <v>4.5</v>
      </c>
      <c r="H188" s="28"/>
      <c r="I188" s="28">
        <v>0</v>
      </c>
    </row>
    <row r="189" spans="1:9">
      <c r="A189" s="14">
        <v>42217</v>
      </c>
      <c r="B189" s="8">
        <v>10.112803760474499</v>
      </c>
      <c r="C189" s="8"/>
      <c r="G189" s="28">
        <v>4.5</v>
      </c>
      <c r="H189" s="28"/>
      <c r="I189" s="28">
        <v>0</v>
      </c>
    </row>
    <row r="190" spans="1:9">
      <c r="A190" s="14">
        <v>42248</v>
      </c>
      <c r="B190" s="8">
        <v>10.342686697815399</v>
      </c>
      <c r="C190" s="8"/>
      <c r="G190" s="28">
        <v>4.5</v>
      </c>
      <c r="H190" s="28"/>
      <c r="I190" s="28">
        <v>0</v>
      </c>
    </row>
    <row r="191" spans="1:9">
      <c r="A191" s="14">
        <v>42278</v>
      </c>
      <c r="B191" s="8">
        <v>10.326768444452</v>
      </c>
      <c r="C191" s="8"/>
      <c r="G191" s="28">
        <v>4.5</v>
      </c>
      <c r="H191" s="28"/>
      <c r="I191" s="28">
        <v>0</v>
      </c>
    </row>
    <row r="192" spans="1:9">
      <c r="A192" s="14">
        <v>42309</v>
      </c>
      <c r="B192" s="8">
        <v>10.169712873017501</v>
      </c>
      <c r="C192" s="8"/>
      <c r="G192" s="28">
        <v>4.5</v>
      </c>
      <c r="H192" s="28"/>
      <c r="I192" s="28">
        <v>0</v>
      </c>
    </row>
    <row r="193" spans="1:9">
      <c r="A193" s="14">
        <v>42339</v>
      </c>
      <c r="B193" s="8">
        <v>10.089475487922201</v>
      </c>
      <c r="C193" s="8"/>
      <c r="G193" s="28">
        <v>4.5</v>
      </c>
      <c r="H193" s="28"/>
      <c r="I193" s="28">
        <v>0</v>
      </c>
    </row>
    <row r="194" spans="1:9">
      <c r="A194" s="14">
        <v>42370</v>
      </c>
      <c r="B194" s="8">
        <v>9.8165475657108399</v>
      </c>
      <c r="C194" s="8"/>
      <c r="G194" s="28">
        <v>4.5</v>
      </c>
      <c r="H194" s="28"/>
      <c r="I194" s="28">
        <v>0</v>
      </c>
    </row>
    <row r="195" spans="1:9">
      <c r="A195" s="14">
        <v>42401</v>
      </c>
      <c r="B195" s="8">
        <v>9.6703573502200513</v>
      </c>
      <c r="C195" s="8"/>
      <c r="G195" s="28">
        <v>4.5</v>
      </c>
      <c r="H195" s="28"/>
      <c r="I195" s="28">
        <v>0</v>
      </c>
    </row>
    <row r="196" spans="1:9">
      <c r="A196" s="14">
        <v>42430</v>
      </c>
      <c r="B196" s="8">
        <v>10.700455210162801</v>
      </c>
      <c r="C196" s="8"/>
      <c r="G196" s="28">
        <v>4.5</v>
      </c>
      <c r="H196" s="28"/>
      <c r="I196" s="28">
        <v>0</v>
      </c>
    </row>
    <row r="197" spans="1:9">
      <c r="A197" s="14">
        <v>42461</v>
      </c>
      <c r="B197" s="8">
        <v>10.9189468972586</v>
      </c>
      <c r="C197" s="8"/>
      <c r="G197" s="28">
        <v>4.5</v>
      </c>
      <c r="H197" s="28"/>
      <c r="I197" s="28">
        <v>0</v>
      </c>
    </row>
    <row r="198" spans="1:9">
      <c r="A198" s="14">
        <v>42491</v>
      </c>
      <c r="B198" s="8">
        <v>10.757528264015601</v>
      </c>
      <c r="C198" s="8"/>
      <c r="G198" s="28">
        <v>4.5</v>
      </c>
      <c r="H198" s="28"/>
      <c r="I198" s="28">
        <v>0</v>
      </c>
    </row>
    <row r="199" spans="1:9">
      <c r="A199" s="14">
        <v>42522</v>
      </c>
      <c r="B199" s="8">
        <v>10.071039329973901</v>
      </c>
      <c r="G199" s="28">
        <v>4.5</v>
      </c>
      <c r="H199" s="28"/>
      <c r="I199" s="28">
        <v>0</v>
      </c>
    </row>
    <row r="200" spans="1:9">
      <c r="A200" s="14">
        <v>42552</v>
      </c>
      <c r="B200" s="8">
        <v>9.966324417099349</v>
      </c>
      <c r="C200" s="8"/>
      <c r="G200" s="28">
        <v>4.5</v>
      </c>
      <c r="H200" s="28"/>
      <c r="I200" s="28">
        <v>0</v>
      </c>
    </row>
    <row r="201" spans="1:9">
      <c r="A201" s="14">
        <v>42583</v>
      </c>
      <c r="B201" s="8">
        <v>10.0126028636786</v>
      </c>
      <c r="C201" s="8"/>
      <c r="G201" s="28">
        <v>4.5</v>
      </c>
      <c r="H201" s="28"/>
      <c r="I201" s="28">
        <v>0</v>
      </c>
    </row>
    <row r="202" spans="1:9">
      <c r="A202" s="14">
        <v>42614</v>
      </c>
      <c r="B202" s="8">
        <v>10.693583628349099</v>
      </c>
      <c r="C202" s="8"/>
      <c r="G202" s="28">
        <v>4.5</v>
      </c>
      <c r="H202" s="28"/>
      <c r="I202" s="28">
        <v>0</v>
      </c>
    </row>
    <row r="203" spans="1:9">
      <c r="A203" s="14">
        <v>42644</v>
      </c>
      <c r="B203" s="8">
        <v>10.553921723670499</v>
      </c>
      <c r="C203" s="8"/>
      <c r="G203" s="28">
        <v>4.5</v>
      </c>
      <c r="H203" s="28"/>
      <c r="I203" s="28">
        <v>0</v>
      </c>
    </row>
    <row r="204" spans="1:9">
      <c r="A204" s="14">
        <v>42675</v>
      </c>
      <c r="B204" s="8">
        <v>10.340739086240299</v>
      </c>
      <c r="C204" s="8"/>
      <c r="G204" s="28">
        <v>4.5</v>
      </c>
      <c r="H204" s="28"/>
      <c r="I204" s="28">
        <v>0</v>
      </c>
    </row>
    <row r="205" spans="1:9">
      <c r="A205" s="14">
        <v>42705</v>
      </c>
      <c r="B205" s="8">
        <v>10.324923937630299</v>
      </c>
      <c r="C205" s="8"/>
      <c r="G205" s="28">
        <v>4.5</v>
      </c>
      <c r="H205" s="28"/>
      <c r="I205" s="28">
        <v>0</v>
      </c>
    </row>
    <row r="206" spans="1:9">
      <c r="A206" s="14">
        <v>42736</v>
      </c>
      <c r="B206" s="8">
        <v>10.4027127667337</v>
      </c>
      <c r="C206" s="8"/>
      <c r="G206" s="28">
        <v>4.5</v>
      </c>
      <c r="H206" s="28"/>
      <c r="I206" s="28">
        <v>0</v>
      </c>
    </row>
    <row r="207" spans="1:9">
      <c r="A207" s="14">
        <v>42767</v>
      </c>
      <c r="B207" s="8">
        <v>10.403311884815599</v>
      </c>
      <c r="C207" s="8"/>
      <c r="G207" s="28">
        <v>4.5</v>
      </c>
      <c r="H207" s="28"/>
      <c r="I207" s="28">
        <v>0</v>
      </c>
    </row>
    <row r="208" spans="1:9">
      <c r="A208" s="14">
        <v>42795</v>
      </c>
      <c r="B208" s="8">
        <v>11.439318333000999</v>
      </c>
      <c r="C208" s="8"/>
      <c r="G208" s="28">
        <v>4.5</v>
      </c>
      <c r="H208" s="28"/>
      <c r="I208" s="28">
        <v>0</v>
      </c>
    </row>
    <row r="209" spans="1:9">
      <c r="A209" s="14">
        <v>42826</v>
      </c>
      <c r="B209" s="8">
        <v>11.4937933592619</v>
      </c>
      <c r="C209" s="8"/>
      <c r="G209" s="28">
        <v>4.5</v>
      </c>
      <c r="H209" s="28"/>
      <c r="I209" s="28">
        <v>0</v>
      </c>
    </row>
    <row r="210" spans="1:9">
      <c r="A210" s="14">
        <v>42856</v>
      </c>
      <c r="B210" s="8">
        <v>11.428733810921401</v>
      </c>
      <c r="C210" s="8"/>
      <c r="G210" s="28">
        <v>4.5</v>
      </c>
      <c r="H210" s="28"/>
      <c r="I210" s="28">
        <v>0</v>
      </c>
    </row>
    <row r="211" spans="1:9">
      <c r="A211" s="14">
        <v>42887</v>
      </c>
      <c r="B211" s="8">
        <v>11.231617154437499</v>
      </c>
      <c r="C211" s="8"/>
      <c r="G211" s="28">
        <v>4.5</v>
      </c>
      <c r="H211" s="28"/>
      <c r="I211" s="28">
        <v>0</v>
      </c>
    </row>
    <row r="212" spans="1:9">
      <c r="A212" s="14">
        <v>42917</v>
      </c>
      <c r="B212" s="8">
        <v>11.279406443218299</v>
      </c>
      <c r="C212" s="13"/>
      <c r="G212" s="28">
        <v>4.5</v>
      </c>
      <c r="H212" s="28"/>
      <c r="I212" s="28">
        <v>0</v>
      </c>
    </row>
    <row r="213" spans="1:9">
      <c r="A213" s="14">
        <v>42948</v>
      </c>
      <c r="B213" s="8">
        <v>11.2595071519789</v>
      </c>
      <c r="C213" s="13"/>
      <c r="G213" s="28">
        <v>4.5</v>
      </c>
      <c r="H213" s="28"/>
      <c r="I213" s="28">
        <v>0</v>
      </c>
    </row>
    <row r="214" spans="1:9">
      <c r="A214" s="16">
        <v>42979</v>
      </c>
      <c r="B214" s="8">
        <v>11.2274965168818</v>
      </c>
      <c r="C214" s="13"/>
      <c r="G214" s="28">
        <v>4.5</v>
      </c>
      <c r="H214" s="28"/>
      <c r="I214" s="28">
        <v>0</v>
      </c>
    </row>
    <row r="215" spans="1:9">
      <c r="A215" s="14">
        <v>43009</v>
      </c>
      <c r="B215" s="8">
        <v>11.161142701417299</v>
      </c>
      <c r="C215" s="13"/>
      <c r="G215" s="28">
        <v>4.5</v>
      </c>
      <c r="H215" s="28"/>
      <c r="I215" s="28">
        <v>0</v>
      </c>
    </row>
    <row r="216" spans="1:9">
      <c r="A216" s="14">
        <v>43040</v>
      </c>
      <c r="B216" s="8">
        <v>11.021703545980301</v>
      </c>
      <c r="C216" s="13"/>
      <c r="G216" s="28">
        <v>4.5</v>
      </c>
      <c r="H216" s="28"/>
      <c r="I216" s="28">
        <v>0</v>
      </c>
    </row>
    <row r="217" spans="1:9">
      <c r="A217" s="14">
        <v>43070</v>
      </c>
      <c r="B217" s="8">
        <v>11.0016975310555</v>
      </c>
      <c r="C217" s="13"/>
      <c r="G217" s="28">
        <v>4.5</v>
      </c>
      <c r="H217" s="28"/>
      <c r="I217" s="28">
        <v>0</v>
      </c>
    </row>
    <row r="218" spans="1:9">
      <c r="A218" s="14">
        <v>43101</v>
      </c>
      <c r="B218" s="8">
        <v>10.8996765416604</v>
      </c>
      <c r="C218" s="13"/>
      <c r="G218" s="28">
        <v>4.5</v>
      </c>
      <c r="H218" s="28"/>
      <c r="I218" s="28">
        <v>0</v>
      </c>
    </row>
    <row r="219" spans="1:9">
      <c r="A219" s="14">
        <v>43132</v>
      </c>
      <c r="B219" s="8">
        <v>10.767659149743599</v>
      </c>
      <c r="C219" s="13"/>
      <c r="G219" s="28">
        <v>4.5</v>
      </c>
      <c r="H219" s="28"/>
      <c r="I219" s="28">
        <v>0</v>
      </c>
    </row>
    <row r="220" spans="1:9">
      <c r="A220" s="14">
        <v>43160</v>
      </c>
      <c r="B220" s="8">
        <v>11.615533000136601</v>
      </c>
      <c r="C220" s="13"/>
      <c r="G220" s="28">
        <v>4.5</v>
      </c>
      <c r="H220" s="28"/>
      <c r="I220" s="28">
        <v>0</v>
      </c>
    </row>
    <row r="221" spans="1:9">
      <c r="A221" s="14">
        <v>43191</v>
      </c>
      <c r="B221" s="8">
        <v>11.615952795937901</v>
      </c>
      <c r="C221" s="13"/>
      <c r="G221" s="28">
        <v>4.5</v>
      </c>
      <c r="H221" s="28"/>
      <c r="I221" s="28">
        <v>0</v>
      </c>
    </row>
    <row r="222" spans="1:9">
      <c r="A222" s="14">
        <v>43221</v>
      </c>
      <c r="B222" s="8">
        <v>11.4601933112881</v>
      </c>
      <c r="C222" s="13"/>
      <c r="G222" s="28">
        <v>4.5</v>
      </c>
      <c r="H222" s="28"/>
      <c r="I222" s="28">
        <v>0</v>
      </c>
    </row>
    <row r="223" spans="1:9">
      <c r="A223" s="14">
        <v>43252</v>
      </c>
      <c r="B223" s="8">
        <v>11.4896652917636</v>
      </c>
      <c r="C223" s="22"/>
      <c r="D223" s="23"/>
      <c r="E223" s="23"/>
      <c r="F223" s="23"/>
      <c r="G223" s="28">
        <v>4.5</v>
      </c>
      <c r="H223" s="28"/>
      <c r="I223" s="28">
        <v>0</v>
      </c>
    </row>
    <row r="224" spans="1:9">
      <c r="A224" s="14">
        <v>43282</v>
      </c>
      <c r="B224" s="8">
        <v>11.447617274523999</v>
      </c>
      <c r="C224" s="22"/>
      <c r="D224" s="23"/>
      <c r="E224" s="23"/>
      <c r="F224" s="23"/>
      <c r="G224" s="28">
        <v>4.5</v>
      </c>
      <c r="H224" s="28"/>
      <c r="I224" s="28">
        <v>0</v>
      </c>
    </row>
    <row r="225" spans="1:9">
      <c r="A225" s="14">
        <v>43313</v>
      </c>
      <c r="B225" s="8">
        <v>11.379085688242201</v>
      </c>
      <c r="C225" s="22"/>
      <c r="D225" s="23"/>
      <c r="E225" s="23"/>
      <c r="F225" s="23"/>
      <c r="G225" s="28">
        <v>4.5</v>
      </c>
      <c r="H225" s="28"/>
      <c r="I225" s="28">
        <v>0</v>
      </c>
    </row>
    <row r="226" spans="1:9">
      <c r="A226" s="14">
        <v>43344</v>
      </c>
      <c r="B226" s="8">
        <v>11.496124979196699</v>
      </c>
      <c r="C226" s="22"/>
      <c r="D226" s="23"/>
      <c r="E226" s="23"/>
      <c r="F226" s="23"/>
      <c r="G226" s="28">
        <v>4.5</v>
      </c>
      <c r="H226" s="28"/>
      <c r="I226" s="28">
        <v>0</v>
      </c>
    </row>
    <row r="227" spans="1:9">
      <c r="A227" s="14">
        <v>43374</v>
      </c>
      <c r="B227" s="8">
        <v>11.4136963366623</v>
      </c>
      <c r="C227" s="22"/>
      <c r="D227" s="23"/>
      <c r="E227" s="23"/>
      <c r="F227" s="23"/>
      <c r="G227" s="28">
        <v>4.5</v>
      </c>
      <c r="H227" s="28"/>
      <c r="I227" s="28">
        <v>0</v>
      </c>
    </row>
    <row r="228" spans="1:9">
      <c r="A228" s="14">
        <v>43405</v>
      </c>
      <c r="B228" s="8">
        <v>11.271304123128999</v>
      </c>
      <c r="C228" s="22"/>
      <c r="D228" s="23"/>
      <c r="E228" s="23"/>
      <c r="F228" s="23"/>
      <c r="G228" s="28">
        <v>4.5</v>
      </c>
      <c r="H228" s="28"/>
      <c r="I228" s="28">
        <v>0</v>
      </c>
    </row>
    <row r="229" spans="1:9">
      <c r="A229" s="14">
        <v>43435</v>
      </c>
      <c r="B229" s="8">
        <v>11.1746317986526</v>
      </c>
      <c r="C229" s="22"/>
      <c r="D229" s="23"/>
      <c r="E229" s="23"/>
      <c r="F229" s="23"/>
      <c r="G229" s="28">
        <v>4.5</v>
      </c>
      <c r="H229" s="28"/>
      <c r="I229" s="28">
        <v>0</v>
      </c>
    </row>
    <row r="230" spans="1:9">
      <c r="A230" s="14">
        <v>43466</v>
      </c>
      <c r="B230" s="8">
        <v>11.246672615761199</v>
      </c>
      <c r="C230" s="22"/>
      <c r="D230" s="23"/>
      <c r="E230" s="23"/>
      <c r="F230" s="23"/>
      <c r="G230" s="28">
        <v>4.5</v>
      </c>
      <c r="H230" s="28"/>
      <c r="I230" s="28">
        <v>0</v>
      </c>
    </row>
    <row r="231" spans="1:9">
      <c r="A231" s="14">
        <v>43497</v>
      </c>
      <c r="B231" s="8">
        <v>11.228351132826599</v>
      </c>
      <c r="C231" s="22"/>
      <c r="D231" s="23"/>
      <c r="E231" s="23"/>
      <c r="F231" s="23"/>
      <c r="G231" s="28">
        <v>4.5</v>
      </c>
      <c r="H231" s="28"/>
      <c r="I231" s="28">
        <v>0</v>
      </c>
    </row>
    <row r="232" spans="1:9">
      <c r="A232" s="14">
        <v>43525</v>
      </c>
      <c r="B232" s="8">
        <v>11.6480826972677</v>
      </c>
      <c r="C232" s="22"/>
      <c r="D232" s="23"/>
      <c r="E232" s="23"/>
      <c r="F232" s="23"/>
      <c r="G232" s="28">
        <v>4.5</v>
      </c>
      <c r="H232" s="28"/>
      <c r="I232" s="28">
        <v>0</v>
      </c>
    </row>
    <row r="233" spans="1:9">
      <c r="A233" s="14">
        <v>43556</v>
      </c>
      <c r="B233" s="8">
        <v>11.477744542838799</v>
      </c>
      <c r="C233" s="22"/>
      <c r="D233" s="23"/>
      <c r="E233" s="23"/>
      <c r="F233" s="23"/>
      <c r="G233" s="28">
        <v>4.5</v>
      </c>
      <c r="H233" s="28"/>
      <c r="I233" s="28">
        <v>0</v>
      </c>
    </row>
    <row r="234" spans="1:9">
      <c r="A234" s="14">
        <v>43586</v>
      </c>
      <c r="B234" s="8">
        <v>11.2939804407827</v>
      </c>
      <c r="C234" s="22"/>
      <c r="D234" s="23"/>
      <c r="E234" s="23"/>
      <c r="F234" s="23"/>
      <c r="G234" s="28">
        <v>4.5</v>
      </c>
      <c r="H234" s="28"/>
      <c r="I234" s="28">
        <v>0</v>
      </c>
    </row>
    <row r="235" spans="1:9">
      <c r="A235" s="14">
        <v>43617</v>
      </c>
      <c r="B235" s="8">
        <v>11.28554363674</v>
      </c>
      <c r="C235" s="22"/>
      <c r="D235" s="23"/>
      <c r="E235" s="23"/>
      <c r="F235" s="23"/>
      <c r="G235" s="28">
        <v>4.5</v>
      </c>
      <c r="H235" s="28"/>
      <c r="I235" s="28">
        <v>0</v>
      </c>
    </row>
    <row r="236" spans="1:9">
      <c r="A236" s="14">
        <v>43647</v>
      </c>
      <c r="B236" s="8">
        <v>11.2890668816062</v>
      </c>
      <c r="C236" s="22"/>
      <c r="D236" s="23"/>
      <c r="E236" s="23"/>
      <c r="F236" s="23"/>
      <c r="G236" s="28">
        <v>4.5</v>
      </c>
      <c r="H236" s="28"/>
      <c r="I236" s="28">
        <v>0</v>
      </c>
    </row>
    <row r="237" spans="1:9">
      <c r="A237" s="14">
        <v>43678</v>
      </c>
      <c r="B237" s="8">
        <v>11.0967757622502</v>
      </c>
      <c r="C237" s="22"/>
      <c r="D237" s="23"/>
      <c r="E237" s="23"/>
      <c r="F237" s="23"/>
      <c r="G237" s="28">
        <v>4.5</v>
      </c>
      <c r="H237" s="28"/>
      <c r="I237" s="28">
        <v>0</v>
      </c>
    </row>
    <row r="238" spans="1:9">
      <c r="A238" s="14">
        <v>43709</v>
      </c>
      <c r="B238" s="8">
        <v>10.9791310057847</v>
      </c>
      <c r="C238" s="22"/>
      <c r="D238" s="23"/>
      <c r="E238" s="23"/>
      <c r="F238" s="23"/>
      <c r="G238" s="28">
        <v>4.5</v>
      </c>
      <c r="H238" s="28"/>
      <c r="I238" s="28">
        <v>0</v>
      </c>
    </row>
    <row r="239" spans="1:9">
      <c r="A239" s="14">
        <v>43739</v>
      </c>
      <c r="B239" s="8">
        <v>10.971190954630201</v>
      </c>
      <c r="C239" s="22"/>
      <c r="D239" s="23"/>
      <c r="E239" s="23"/>
      <c r="F239" s="23"/>
      <c r="G239" s="28">
        <v>4.5</v>
      </c>
      <c r="H239" s="28"/>
      <c r="I239" s="28">
        <v>0</v>
      </c>
    </row>
    <row r="240" spans="1:9">
      <c r="A240" s="14">
        <v>43770</v>
      </c>
      <c r="B240" s="8">
        <v>10.679839206659</v>
      </c>
      <c r="C240" s="22"/>
      <c r="D240" s="23"/>
      <c r="E240" s="23"/>
      <c r="F240" s="23"/>
      <c r="G240" s="28">
        <v>4.5</v>
      </c>
      <c r="H240" s="28"/>
      <c r="I240" s="28">
        <v>0</v>
      </c>
    </row>
    <row r="241" spans="1:9">
      <c r="A241" s="14">
        <v>43800</v>
      </c>
      <c r="B241" s="8">
        <v>10.6447293793669</v>
      </c>
      <c r="C241" s="8"/>
      <c r="D241" s="8"/>
      <c r="E241" s="8"/>
      <c r="F241" s="8"/>
      <c r="G241" s="28">
        <v>4.5</v>
      </c>
      <c r="H241" s="28"/>
      <c r="I241" s="28">
        <v>0</v>
      </c>
    </row>
    <row r="242" spans="1:9">
      <c r="A242" s="14">
        <v>43831</v>
      </c>
      <c r="B242" s="8">
        <v>10.6172817931129</v>
      </c>
      <c r="C242" s="8"/>
      <c r="D242" s="8"/>
      <c r="E242" s="8"/>
      <c r="F242" s="8"/>
      <c r="G242" s="28">
        <v>4.5</v>
      </c>
      <c r="H242" s="28"/>
      <c r="I242" s="28">
        <v>0</v>
      </c>
    </row>
    <row r="243" spans="1:9">
      <c r="A243" s="14">
        <v>43862</v>
      </c>
      <c r="B243" s="8">
        <v>10.502333315613701</v>
      </c>
      <c r="C243" s="8"/>
      <c r="D243" s="8"/>
      <c r="E243" s="8"/>
      <c r="F243" s="8"/>
      <c r="G243" s="28">
        <v>4.5</v>
      </c>
      <c r="H243" s="28"/>
      <c r="I243" s="28">
        <v>0</v>
      </c>
    </row>
    <row r="244" spans="1:9">
      <c r="A244" s="14">
        <v>43891</v>
      </c>
      <c r="B244" s="8">
        <v>10.4023689874544</v>
      </c>
      <c r="C244" s="8"/>
      <c r="D244" s="8"/>
      <c r="E244" s="8"/>
      <c r="F244" s="8"/>
      <c r="G244" s="28">
        <v>4.5</v>
      </c>
      <c r="H244" s="28"/>
      <c r="I244" s="28">
        <v>0</v>
      </c>
    </row>
    <row r="245" spans="1:9">
      <c r="A245" s="14">
        <v>43922</v>
      </c>
      <c r="B245" s="8">
        <v>10.217004579487901</v>
      </c>
      <c r="C245" s="8"/>
      <c r="D245" s="8"/>
      <c r="E245" s="8"/>
      <c r="F245" s="8"/>
      <c r="G245" s="28">
        <v>4.5</v>
      </c>
      <c r="H245" s="28"/>
      <c r="I245" s="28">
        <v>0</v>
      </c>
    </row>
    <row r="246" spans="1:9">
      <c r="A246" s="14">
        <v>43952</v>
      </c>
      <c r="B246" s="8">
        <v>10.476032491445499</v>
      </c>
      <c r="C246" s="8"/>
      <c r="D246" s="8"/>
      <c r="E246" s="8"/>
      <c r="F246" s="8"/>
      <c r="G246" s="28">
        <v>4.5</v>
      </c>
      <c r="H246" s="28"/>
      <c r="I246" s="28">
        <v>0</v>
      </c>
    </row>
    <row r="247" spans="1:9">
      <c r="A247" s="14">
        <v>43983</v>
      </c>
      <c r="B247" s="8">
        <v>10.838635700069601</v>
      </c>
      <c r="G247" s="28">
        <v>4.5</v>
      </c>
      <c r="H247" s="28"/>
      <c r="I247" s="28">
        <v>0</v>
      </c>
    </row>
    <row r="248" spans="1:9">
      <c r="A248" s="14">
        <v>44013</v>
      </c>
      <c r="B248" s="8">
        <v>11.6550518885686</v>
      </c>
      <c r="G248" s="28">
        <v>4.5</v>
      </c>
      <c r="H248" s="28"/>
      <c r="I248" s="28">
        <v>0</v>
      </c>
    </row>
    <row r="249" spans="1:9">
      <c r="A249" s="14">
        <v>44044</v>
      </c>
      <c r="B249" s="8">
        <v>11.8459633582724</v>
      </c>
      <c r="G249" s="28">
        <v>4.5</v>
      </c>
      <c r="H249" s="28"/>
      <c r="I249" s="28">
        <v>0</v>
      </c>
    </row>
    <row r="250" spans="1:9">
      <c r="A250" s="14">
        <v>44075</v>
      </c>
      <c r="B250" s="8">
        <v>11.824947530502699</v>
      </c>
      <c r="G250" s="28">
        <v>4.5</v>
      </c>
      <c r="H250" s="28"/>
      <c r="I250" s="28">
        <v>0</v>
      </c>
    </row>
    <row r="251" spans="1:9">
      <c r="A251" s="14">
        <v>44105</v>
      </c>
      <c r="B251" s="8">
        <v>11.8878485061731</v>
      </c>
      <c r="G251" s="28">
        <v>4.5</v>
      </c>
      <c r="H251" s="28"/>
      <c r="I251" s="28">
        <v>0</v>
      </c>
    </row>
    <row r="252" spans="1:9">
      <c r="A252" s="14">
        <v>44136</v>
      </c>
      <c r="B252" s="8">
        <v>11.9463953118382</v>
      </c>
      <c r="G252" s="28">
        <v>4.5</v>
      </c>
      <c r="H252" s="28"/>
      <c r="I252" s="28">
        <v>0</v>
      </c>
    </row>
    <row r="253" spans="1:9">
      <c r="A253" s="14">
        <v>44166</v>
      </c>
      <c r="B253" s="8">
        <v>13.172977063952802</v>
      </c>
      <c r="C253" s="8"/>
      <c r="D253" s="8"/>
      <c r="E253" s="8"/>
      <c r="F253" s="8"/>
      <c r="G253" s="28">
        <v>4.5</v>
      </c>
      <c r="H253" s="28"/>
      <c r="I253" s="28">
        <v>0</v>
      </c>
    </row>
    <row r="254" spans="1:9">
      <c r="A254" s="14">
        <v>44197</v>
      </c>
      <c r="B254" s="8">
        <v>17.098024745335898</v>
      </c>
      <c r="C254" s="8"/>
      <c r="D254" s="8"/>
      <c r="E254" s="8"/>
      <c r="F254" s="8"/>
      <c r="G254" s="28">
        <v>4.5</v>
      </c>
      <c r="H254" s="28"/>
      <c r="I254" s="28">
        <v>0</v>
      </c>
    </row>
    <row r="255" spans="1:9">
      <c r="A255" s="14">
        <v>44228</v>
      </c>
      <c r="B255" s="8">
        <v>16.961076112365099</v>
      </c>
      <c r="C255" s="8"/>
      <c r="D255" s="8"/>
      <c r="E255" s="8"/>
      <c r="F255" s="8"/>
      <c r="G255" s="28">
        <v>4.5</v>
      </c>
      <c r="H255" s="28"/>
      <c r="I255" s="28">
        <v>0</v>
      </c>
    </row>
    <row r="256" spans="1:9">
      <c r="A256" s="14">
        <v>44256</v>
      </c>
      <c r="B256" s="8">
        <v>16.680045311751801</v>
      </c>
      <c r="C256" s="8"/>
      <c r="D256" s="8"/>
      <c r="E256" s="8"/>
      <c r="F256" s="8"/>
      <c r="G256" s="28">
        <v>4.5</v>
      </c>
      <c r="H256" s="28"/>
      <c r="I256" s="28">
        <v>0</v>
      </c>
    </row>
    <row r="257" spans="1:9">
      <c r="A257" s="14">
        <v>44287</v>
      </c>
      <c r="B257" s="8">
        <v>16.924143018448401</v>
      </c>
      <c r="C257" s="8"/>
      <c r="D257" s="8"/>
      <c r="E257" s="8"/>
      <c r="F257" s="8"/>
      <c r="G257" s="28">
        <v>4.5</v>
      </c>
      <c r="H257" s="28"/>
      <c r="I257" s="28">
        <v>0</v>
      </c>
    </row>
    <row r="258" spans="1:9">
      <c r="A258" s="14">
        <v>44317</v>
      </c>
      <c r="B258" s="8">
        <v>17.0086348207032</v>
      </c>
      <c r="C258" s="8"/>
      <c r="D258" s="8"/>
      <c r="E258" s="8"/>
      <c r="F258" s="8"/>
      <c r="G258" s="28">
        <v>4.5</v>
      </c>
      <c r="H258" s="28"/>
      <c r="I258" s="28">
        <v>0</v>
      </c>
    </row>
    <row r="259" spans="1:9">
      <c r="A259" s="14">
        <v>44348</v>
      </c>
      <c r="B259" s="8">
        <v>16.886561877272598</v>
      </c>
      <c r="C259" s="8"/>
      <c r="D259" s="8"/>
      <c r="E259" s="8"/>
      <c r="F259" s="8"/>
      <c r="G259" s="28">
        <v>4.5</v>
      </c>
      <c r="H259" s="28"/>
      <c r="I259" s="28">
        <v>0</v>
      </c>
    </row>
    <row r="260" spans="1:9">
      <c r="A260" s="14">
        <v>44378</v>
      </c>
      <c r="B260" s="8">
        <v>16.9040878936346</v>
      </c>
      <c r="C260" s="8"/>
      <c r="D260" s="8"/>
      <c r="E260" s="8"/>
      <c r="F260" s="8"/>
      <c r="G260" s="28">
        <v>4.5</v>
      </c>
      <c r="H260" s="28"/>
      <c r="I260" s="28">
        <v>0</v>
      </c>
    </row>
    <row r="261" spans="1:9">
      <c r="A261" s="14">
        <v>44409</v>
      </c>
      <c r="B261" s="8">
        <v>17.133549041937702</v>
      </c>
      <c r="C261" s="8"/>
      <c r="D261" s="8"/>
      <c r="E261" s="8"/>
      <c r="F261" s="8"/>
      <c r="G261" s="28">
        <v>4.5</v>
      </c>
      <c r="H261" s="28"/>
      <c r="I261" s="28">
        <v>0</v>
      </c>
    </row>
    <row r="262" spans="1:9">
      <c r="A262" s="14">
        <v>44440</v>
      </c>
      <c r="B262" s="8">
        <v>17.047417291323899</v>
      </c>
      <c r="C262" s="8"/>
      <c r="D262" s="8"/>
      <c r="E262" s="8"/>
      <c r="F262" s="8"/>
      <c r="G262" s="28">
        <v>4.5</v>
      </c>
      <c r="H262" s="28"/>
      <c r="I262" s="28">
        <v>0</v>
      </c>
    </row>
    <row r="263" spans="1:9">
      <c r="A263" s="14">
        <v>44470</v>
      </c>
      <c r="B263" s="8">
        <v>17.203986329005499</v>
      </c>
      <c r="C263" s="8"/>
      <c r="D263" s="8"/>
      <c r="E263" s="8"/>
      <c r="F263" s="8"/>
      <c r="G263" s="28">
        <v>4.5</v>
      </c>
      <c r="H263" s="28"/>
      <c r="I263" s="28">
        <v>0</v>
      </c>
    </row>
    <row r="264" spans="1:9">
      <c r="A264" s="14">
        <v>44501</v>
      </c>
      <c r="B264" s="8">
        <v>17.131047212245001</v>
      </c>
      <c r="C264" s="8"/>
      <c r="D264" s="8"/>
      <c r="E264" s="8"/>
      <c r="F264" s="8"/>
      <c r="G264" s="28">
        <v>4.5</v>
      </c>
      <c r="H264" s="28"/>
      <c r="I264" s="28">
        <v>0</v>
      </c>
    </row>
    <row r="265" spans="1:9">
      <c r="A265" s="14">
        <v>44531</v>
      </c>
      <c r="B265" s="8">
        <v>17.521991408775499</v>
      </c>
      <c r="C265" s="8"/>
      <c r="D265" s="8"/>
      <c r="E265" s="8"/>
      <c r="F265" s="8"/>
      <c r="G265" s="28">
        <v>4.5</v>
      </c>
      <c r="H265" s="28"/>
      <c r="I265" s="28">
        <v>0</v>
      </c>
    </row>
    <row r="266" spans="1:9">
      <c r="A266" s="14">
        <v>44562</v>
      </c>
      <c r="B266" s="8">
        <v>17.151604043623202</v>
      </c>
      <c r="C266" s="8"/>
      <c r="D266" s="8"/>
      <c r="E266" s="8"/>
      <c r="F266" s="8"/>
      <c r="G266" s="28">
        <v>4.5</v>
      </c>
      <c r="H266" s="28"/>
      <c r="I266" s="28">
        <v>0</v>
      </c>
    </row>
    <row r="267" spans="1:9">
      <c r="A267" s="14">
        <v>44593</v>
      </c>
      <c r="B267" s="8">
        <v>16.912884516460199</v>
      </c>
      <c r="C267" s="8"/>
      <c r="D267" s="8"/>
      <c r="E267" s="8"/>
      <c r="F267" s="8"/>
      <c r="G267" s="28">
        <v>4.5</v>
      </c>
      <c r="H267" s="28"/>
      <c r="I267" s="28">
        <v>0</v>
      </c>
    </row>
    <row r="268" spans="1:9">
      <c r="A268" s="14">
        <v>44621</v>
      </c>
      <c r="B268" s="8">
        <v>14.104520247074701</v>
      </c>
      <c r="C268" s="8"/>
      <c r="D268" s="8"/>
      <c r="E268" s="8"/>
      <c r="F268" s="8"/>
      <c r="G268" s="28">
        <v>4.5</v>
      </c>
      <c r="H268" s="28"/>
      <c r="I268" s="28">
        <v>0</v>
      </c>
    </row>
    <row r="269" spans="1:9">
      <c r="A269" s="14">
        <v>44652</v>
      </c>
      <c r="B269" s="8">
        <v>14.0704985030156</v>
      </c>
      <c r="C269" s="8"/>
      <c r="D269" s="8"/>
      <c r="E269" s="8"/>
      <c r="F269" s="8"/>
      <c r="G269" s="28">
        <v>4.5</v>
      </c>
      <c r="H269" s="28"/>
      <c r="I269" s="28">
        <v>0</v>
      </c>
    </row>
    <row r="270" spans="1:9">
      <c r="A270" s="14">
        <v>44682</v>
      </c>
      <c r="B270" s="8">
        <v>14.232989280239799</v>
      </c>
      <c r="C270" s="8"/>
      <c r="D270" s="8"/>
      <c r="E270" s="8"/>
      <c r="F270" s="8"/>
      <c r="G270" s="28">
        <v>4.5</v>
      </c>
      <c r="H270" s="28"/>
      <c r="I270" s="28">
        <v>0</v>
      </c>
    </row>
    <row r="271" spans="1:9">
      <c r="A271" s="14">
        <v>44713</v>
      </c>
      <c r="B271" s="8">
        <v>13.9840159028186</v>
      </c>
      <c r="C271" s="8"/>
      <c r="D271" s="8"/>
      <c r="E271" s="8"/>
      <c r="F271" s="8"/>
      <c r="G271" s="28">
        <v>4.5</v>
      </c>
      <c r="H271" s="28"/>
      <c r="I271" s="28">
        <v>0</v>
      </c>
    </row>
    <row r="272" spans="1:9">
      <c r="A272" s="14">
        <v>44743</v>
      </c>
      <c r="B272" s="8">
        <v>13.828763503956502</v>
      </c>
      <c r="C272" s="8"/>
      <c r="D272" s="8"/>
      <c r="E272" s="8"/>
      <c r="F272" s="8"/>
      <c r="G272" s="28">
        <v>4.5</v>
      </c>
      <c r="H272" s="28"/>
      <c r="I272" s="28">
        <v>0</v>
      </c>
    </row>
    <row r="273" spans="1:9">
      <c r="A273" s="14">
        <v>44774</v>
      </c>
      <c r="B273" s="8">
        <v>14.1058292673408</v>
      </c>
      <c r="C273" s="8"/>
      <c r="D273" s="8"/>
      <c r="E273" s="8"/>
      <c r="F273" s="8"/>
      <c r="G273" s="28">
        <v>4.5</v>
      </c>
      <c r="H273" s="28"/>
      <c r="I273" s="28">
        <v>0</v>
      </c>
    </row>
    <row r="274" spans="1:9">
      <c r="A274" s="14">
        <v>44805</v>
      </c>
      <c r="B274" s="8">
        <v>14.237088568830799</v>
      </c>
      <c r="C274" s="8"/>
      <c r="D274" s="8"/>
      <c r="E274" s="8"/>
      <c r="F274" s="8"/>
      <c r="G274" s="28">
        <v>4.5</v>
      </c>
      <c r="H274" s="28"/>
      <c r="I274" s="28">
        <v>0</v>
      </c>
    </row>
    <row r="275" spans="1:9">
      <c r="A275" s="14">
        <v>44835</v>
      </c>
      <c r="B275" s="8">
        <v>13.914628427398801</v>
      </c>
      <c r="C275" s="8"/>
      <c r="D275" s="8"/>
      <c r="E275" s="8"/>
      <c r="F275" s="8"/>
      <c r="G275" s="28">
        <v>4.5</v>
      </c>
      <c r="H275" s="28"/>
      <c r="I275" s="28">
        <v>0</v>
      </c>
    </row>
    <row r="276" spans="1:9">
      <c r="A276" s="14">
        <v>44866</v>
      </c>
      <c r="B276" s="8">
        <v>14.1368274138863</v>
      </c>
      <c r="C276" s="8"/>
      <c r="D276" s="8"/>
      <c r="E276" s="8"/>
      <c r="F276" s="8"/>
      <c r="G276" s="28">
        <v>4.5</v>
      </c>
      <c r="H276" s="28"/>
      <c r="I276" s="28">
        <v>0</v>
      </c>
    </row>
    <row r="277" spans="1:9">
      <c r="A277" s="14">
        <v>44896</v>
      </c>
      <c r="B277" s="8">
        <v>14.5416866525296</v>
      </c>
      <c r="C277" s="8"/>
      <c r="D277" s="8"/>
      <c r="E277" s="8"/>
      <c r="F277" s="8"/>
      <c r="G277" s="28">
        <v>4.5</v>
      </c>
      <c r="H277" s="28"/>
      <c r="I277" s="28">
        <v>0</v>
      </c>
    </row>
    <row r="278" spans="1:9">
      <c r="A278" s="14">
        <v>44927</v>
      </c>
      <c r="B278" s="8">
        <v>14.216155486777701</v>
      </c>
      <c r="C278" s="8"/>
      <c r="D278" s="8"/>
      <c r="E278" s="8"/>
      <c r="F278" s="8"/>
      <c r="G278" s="28">
        <v>4.5</v>
      </c>
      <c r="H278" s="28"/>
      <c r="I278" s="28">
        <v>0</v>
      </c>
    </row>
    <row r="279" spans="1:9">
      <c r="A279" s="14">
        <v>44958</v>
      </c>
      <c r="B279" s="8">
        <v>14.3685422137765</v>
      </c>
      <c r="C279" s="8"/>
      <c r="D279" s="8"/>
      <c r="E279" s="8"/>
      <c r="F279" s="8"/>
      <c r="G279" s="28">
        <v>4.5</v>
      </c>
      <c r="H279" s="28"/>
      <c r="I279" s="28">
        <v>0</v>
      </c>
    </row>
    <row r="280" spans="1:9">
      <c r="A280" s="14">
        <v>44986</v>
      </c>
      <c r="B280" s="8">
        <v>14.082532663930399</v>
      </c>
      <c r="C280" s="8"/>
      <c r="D280" s="8"/>
      <c r="E280" s="8"/>
      <c r="F280" s="8"/>
      <c r="G280" s="28">
        <v>4.5</v>
      </c>
      <c r="H280" s="28"/>
      <c r="I280" s="28">
        <v>0</v>
      </c>
    </row>
    <row r="281" spans="1:9">
      <c r="A281" s="14">
        <v>45017</v>
      </c>
      <c r="B281" s="8">
        <v>14.139750063923101</v>
      </c>
      <c r="C281" s="8"/>
      <c r="D281" s="8"/>
      <c r="E281" s="8"/>
      <c r="F281" s="8"/>
      <c r="G281" s="28">
        <v>4.5</v>
      </c>
      <c r="H281" s="28"/>
      <c r="I281" s="28">
        <v>0</v>
      </c>
    </row>
    <row r="282" spans="1:9">
      <c r="A282" s="14">
        <v>45047</v>
      </c>
      <c r="B282" s="8">
        <v>14.1871816258762</v>
      </c>
      <c r="C282" s="8"/>
      <c r="D282" s="8"/>
      <c r="E282" s="8"/>
      <c r="F282" s="8"/>
      <c r="G282" s="28">
        <v>4.5</v>
      </c>
      <c r="H282" s="28"/>
      <c r="I282" s="28">
        <v>0</v>
      </c>
    </row>
    <row r="283" spans="1:9">
      <c r="A283" s="14">
        <v>45078</v>
      </c>
      <c r="B283" s="8">
        <v>14.171538654740301</v>
      </c>
      <c r="C283" s="8"/>
      <c r="D283" s="8"/>
      <c r="E283" s="8"/>
      <c r="F283" s="8"/>
      <c r="G283" s="28">
        <v>4.5</v>
      </c>
      <c r="H283" s="28"/>
      <c r="I283" s="28">
        <v>0</v>
      </c>
    </row>
    <row r="284" spans="1:9">
      <c r="A284" s="14">
        <v>45108</v>
      </c>
      <c r="B284" s="8">
        <v>14.213561152465301</v>
      </c>
      <c r="C284" s="8"/>
      <c r="D284" s="8"/>
      <c r="E284" s="8"/>
      <c r="F284" s="8"/>
      <c r="G284" s="28">
        <v>4.5</v>
      </c>
      <c r="H284" s="28"/>
      <c r="I284" s="28">
        <v>0</v>
      </c>
    </row>
    <row r="285" spans="1:9">
      <c r="A285" s="14">
        <v>45139</v>
      </c>
      <c r="B285" s="8">
        <v>14.029430035183802</v>
      </c>
      <c r="C285" s="8"/>
      <c r="D285" s="8"/>
      <c r="E285" s="8"/>
      <c r="F285" s="8"/>
      <c r="G285" s="28">
        <v>4.5</v>
      </c>
      <c r="H285" s="28"/>
      <c r="I285" s="28">
        <v>0</v>
      </c>
    </row>
    <row r="286" spans="1:9">
      <c r="A286" s="14">
        <v>45170</v>
      </c>
      <c r="B286" s="8">
        <v>14.057225122495302</v>
      </c>
      <c r="C286" s="8"/>
      <c r="D286" s="8"/>
      <c r="E286" s="8"/>
      <c r="F286" s="8"/>
      <c r="G286" s="28">
        <v>4.5</v>
      </c>
      <c r="H286" s="28"/>
      <c r="I286" s="28">
        <v>0</v>
      </c>
    </row>
    <row r="287" spans="1:9">
      <c r="A287" s="14">
        <v>45200</v>
      </c>
      <c r="B287" s="8">
        <v>14.082988261648898</v>
      </c>
      <c r="C287" s="8"/>
      <c r="D287" s="8"/>
      <c r="E287" s="8"/>
      <c r="F287" s="8"/>
      <c r="G287" s="28">
        <v>4.5</v>
      </c>
      <c r="H287" s="28"/>
      <c r="I287" s="28">
        <v>0</v>
      </c>
    </row>
    <row r="288" spans="1:9">
      <c r="A288" s="14">
        <v>45231</v>
      </c>
      <c r="B288" s="8">
        <v>14.228510688076801</v>
      </c>
      <c r="C288" s="8"/>
      <c r="D288" s="8"/>
      <c r="E288" s="8"/>
      <c r="F288" s="8"/>
      <c r="G288" s="28">
        <v>4.5</v>
      </c>
      <c r="H288" s="28"/>
      <c r="I288" s="28">
        <v>0</v>
      </c>
    </row>
    <row r="289" spans="1:9">
      <c r="A289" s="14">
        <v>45261</v>
      </c>
      <c r="B289" s="8">
        <v>14.8048558452788</v>
      </c>
      <c r="C289" s="8"/>
      <c r="D289" s="8"/>
      <c r="E289" s="8"/>
      <c r="F289" s="8"/>
      <c r="G289" s="28">
        <v>4.5</v>
      </c>
      <c r="H289" s="28"/>
      <c r="I289" s="28">
        <v>0</v>
      </c>
    </row>
    <row r="290" spans="1:9">
      <c r="A290" s="14">
        <v>45292</v>
      </c>
      <c r="B290" s="8">
        <v>14.975666604686699</v>
      </c>
      <c r="C290" s="8"/>
      <c r="D290" s="8"/>
      <c r="E290" s="8"/>
      <c r="F290" s="8"/>
      <c r="G290" s="28">
        <v>4.5</v>
      </c>
      <c r="H290" s="28"/>
      <c r="I290" s="28">
        <v>0</v>
      </c>
    </row>
    <row r="291" spans="1:9">
      <c r="A291" s="14">
        <v>45323</v>
      </c>
      <c r="B291" s="8">
        <v>14.960522474268201</v>
      </c>
      <c r="C291" s="8"/>
      <c r="D291" s="8"/>
      <c r="E291" s="8"/>
      <c r="F291" s="8"/>
      <c r="G291" s="28">
        <v>4.5</v>
      </c>
      <c r="H291" s="28"/>
      <c r="I291" s="28">
        <v>0</v>
      </c>
    </row>
    <row r="292" spans="1:9">
      <c r="A292" s="14">
        <v>45352</v>
      </c>
      <c r="B292" s="8">
        <v>14.485509155381299</v>
      </c>
      <c r="C292" s="8"/>
      <c r="D292" s="8"/>
      <c r="E292" s="8"/>
      <c r="F292" s="8"/>
      <c r="G292" s="28">
        <v>4.5</v>
      </c>
      <c r="H292" s="28"/>
      <c r="I292" s="28">
        <v>0</v>
      </c>
    </row>
    <row r="293" spans="1:9">
      <c r="A293" s="14">
        <v>45383</v>
      </c>
      <c r="B293" s="8">
        <v>14.6633784925427</v>
      </c>
      <c r="C293" s="8"/>
      <c r="D293" s="8"/>
      <c r="E293" s="8"/>
      <c r="F293" s="8"/>
      <c r="G293" s="28">
        <v>4.5</v>
      </c>
      <c r="H293" s="28"/>
      <c r="I293" s="28">
        <v>0</v>
      </c>
    </row>
    <row r="294" spans="1:9">
      <c r="A294" s="14">
        <v>45413</v>
      </c>
      <c r="B294" s="8">
        <v>14.643824469308599</v>
      </c>
      <c r="C294" s="8"/>
      <c r="D294" s="8"/>
      <c r="E294" s="8"/>
      <c r="F294" s="8"/>
      <c r="G294" s="28">
        <v>4.5</v>
      </c>
      <c r="H294" s="28"/>
      <c r="I294" s="28">
        <v>0</v>
      </c>
    </row>
    <row r="295" spans="1:9">
      <c r="A295" s="14">
        <v>45444</v>
      </c>
      <c r="B295" s="8">
        <v>14.6390260789163</v>
      </c>
      <c r="C295" s="8"/>
      <c r="D295" s="8"/>
      <c r="E295" s="8"/>
      <c r="F295" s="8"/>
      <c r="G295" s="28">
        <v>4.5</v>
      </c>
      <c r="H295" s="28"/>
      <c r="I295" s="28">
        <v>0</v>
      </c>
    </row>
    <row r="296" spans="1:9">
      <c r="A296" s="14">
        <v>45474</v>
      </c>
      <c r="B296" s="8">
        <v>14.812120603165798</v>
      </c>
      <c r="C296" s="8"/>
      <c r="D296" s="8"/>
      <c r="E296" s="8"/>
      <c r="F296" s="8"/>
      <c r="G296" s="28">
        <v>4.5</v>
      </c>
      <c r="H296" s="28"/>
      <c r="I296" s="28">
        <v>0</v>
      </c>
    </row>
    <row r="297" spans="1:9">
      <c r="A297" s="14">
        <v>45505</v>
      </c>
      <c r="B297" s="8">
        <v>14.953117663859</v>
      </c>
      <c r="C297" s="8"/>
      <c r="D297" s="8"/>
      <c r="E297" s="8"/>
      <c r="F297" s="8"/>
      <c r="G297" s="28">
        <v>4.5</v>
      </c>
      <c r="H297" s="28"/>
      <c r="I297" s="28">
        <v>0</v>
      </c>
    </row>
    <row r="298" spans="1:9">
      <c r="A298" s="14">
        <v>45536</v>
      </c>
      <c r="B298" s="8">
        <v>15.140280773145701</v>
      </c>
      <c r="C298" s="8"/>
      <c r="D298" s="8"/>
      <c r="E298" s="8"/>
      <c r="F298" s="8"/>
      <c r="G298" s="28">
        <v>4.5</v>
      </c>
      <c r="H298" s="28"/>
      <c r="I298" s="28">
        <v>0</v>
      </c>
    </row>
    <row r="299" spans="1:9">
      <c r="A299" s="14">
        <v>45566</v>
      </c>
      <c r="B299" s="8">
        <v>14.943798481406102</v>
      </c>
      <c r="C299" s="8"/>
      <c r="D299" s="8"/>
      <c r="E299" s="8"/>
      <c r="F299" s="8"/>
      <c r="G299" s="28">
        <v>4.5</v>
      </c>
      <c r="H299" s="28"/>
      <c r="I299" s="28">
        <v>0</v>
      </c>
    </row>
    <row r="300" spans="1:9">
      <c r="A300" s="14">
        <v>45597</v>
      </c>
      <c r="B300" s="8">
        <v>14.9627085937171</v>
      </c>
      <c r="C300" s="8"/>
      <c r="D300" s="8"/>
      <c r="E300" s="8"/>
      <c r="F300" s="8"/>
      <c r="G300" s="28">
        <v>4.5</v>
      </c>
      <c r="H300" s="28"/>
      <c r="I300" s="28">
        <v>0</v>
      </c>
    </row>
    <row r="301" spans="1:9">
      <c r="A301" s="14">
        <v>45627</v>
      </c>
      <c r="B301" s="8">
        <v>15.185875639027099</v>
      </c>
      <c r="C301" s="8"/>
      <c r="D301" s="8"/>
      <c r="E301" s="8"/>
      <c r="F301" s="8"/>
      <c r="G301" s="28">
        <v>4.5</v>
      </c>
      <c r="H301" s="28"/>
      <c r="I301" s="28">
        <v>0</v>
      </c>
    </row>
    <row r="302" spans="1:9">
      <c r="A302" s="14">
        <v>45658</v>
      </c>
      <c r="B302" s="8">
        <v>15.4644852313148</v>
      </c>
      <c r="C302" s="8"/>
      <c r="D302" s="8"/>
      <c r="E302" s="8"/>
      <c r="F302" s="8"/>
      <c r="G302" s="28">
        <v>4.5</v>
      </c>
      <c r="H302" s="28"/>
      <c r="I302" s="28">
        <v>0</v>
      </c>
    </row>
    <row r="303" spans="1:9">
      <c r="A303" s="14">
        <v>45689</v>
      </c>
      <c r="B303" s="8">
        <v>15.426250759049202</v>
      </c>
      <c r="C303" s="8"/>
      <c r="D303" s="8"/>
      <c r="E303" s="8"/>
      <c r="F303" s="8"/>
      <c r="G303" s="28">
        <v>4.5</v>
      </c>
      <c r="H303" s="28"/>
      <c r="I303" s="28">
        <v>0</v>
      </c>
    </row>
    <row r="304" spans="1:9">
      <c r="A304" s="14">
        <v>45717</v>
      </c>
      <c r="B304" s="8">
        <v>14.9203543725546</v>
      </c>
      <c r="C304" s="8"/>
      <c r="D304" s="8"/>
      <c r="E304" s="8"/>
      <c r="F304" s="8"/>
      <c r="G304" s="28">
        <v>4.5</v>
      </c>
      <c r="H304" s="28"/>
      <c r="I304" s="28">
        <v>0</v>
      </c>
    </row>
    <row r="305" spans="1:9">
      <c r="A305" s="14">
        <v>45748</v>
      </c>
      <c r="B305" s="8">
        <v>15.163271922003</v>
      </c>
      <c r="C305" s="8"/>
      <c r="D305" s="8"/>
      <c r="E305" s="8"/>
      <c r="F305" s="8"/>
      <c r="G305" s="28">
        <v>4.5</v>
      </c>
      <c r="H305" s="28"/>
      <c r="I305" s="28">
        <v>0</v>
      </c>
    </row>
    <row r="306" spans="1:9">
      <c r="A306" s="14">
        <v>45778</v>
      </c>
      <c r="B306" s="8">
        <v>13.977511448151301</v>
      </c>
      <c r="C306" s="8"/>
      <c r="D306" s="8"/>
      <c r="E306" s="8"/>
      <c r="F306" s="8"/>
      <c r="G306" s="28">
        <v>4.5</v>
      </c>
      <c r="H306" s="28"/>
      <c r="I306" s="28">
        <v>0</v>
      </c>
    </row>
    <row r="307" spans="1:9">
      <c r="A307" s="14">
        <v>45809</v>
      </c>
      <c r="B307" s="8">
        <v>14.016696501587699</v>
      </c>
      <c r="C307" s="8"/>
      <c r="D307" s="8"/>
      <c r="E307" s="8"/>
      <c r="F307" s="8"/>
      <c r="G307" s="28">
        <v>4.5</v>
      </c>
      <c r="H307" s="28"/>
      <c r="I307" s="28">
        <v>0</v>
      </c>
    </row>
    <row r="308" spans="1:9">
      <c r="A308" s="14">
        <v>45839</v>
      </c>
      <c r="B308" s="8">
        <v>14.2672520906192</v>
      </c>
      <c r="C308" s="8"/>
      <c r="D308" s="8"/>
      <c r="E308" s="8"/>
      <c r="F308" s="8"/>
      <c r="G308" s="28">
        <v>4.5</v>
      </c>
      <c r="H308" s="28"/>
      <c r="I308" s="28">
        <v>0</v>
      </c>
    </row>
    <row r="309" spans="1:9">
      <c r="A309" s="14">
        <v>45870</v>
      </c>
      <c r="B309" s="8">
        <v>14.461346102217302</v>
      </c>
      <c r="C309" s="8"/>
      <c r="D309" s="8"/>
      <c r="E309" s="8"/>
      <c r="F309" s="8"/>
      <c r="G309" s="28">
        <v>4.5</v>
      </c>
      <c r="H309" s="28"/>
      <c r="I309" s="28">
        <v>0</v>
      </c>
    </row>
    <row r="310" spans="1:9">
      <c r="A310" s="14">
        <v>45901</v>
      </c>
      <c r="B310" s="8">
        <v>14.744223473559801</v>
      </c>
      <c r="C310" s="8"/>
      <c r="D310" s="8"/>
      <c r="E310" s="8"/>
      <c r="F310" s="8"/>
      <c r="G310" s="28">
        <v>4.5</v>
      </c>
      <c r="H310" s="28"/>
      <c r="I310" s="28">
        <v>0</v>
      </c>
    </row>
    <row r="311" spans="1:9">
      <c r="A311" s="14">
        <v>45931</v>
      </c>
      <c r="B311" s="8">
        <v>14.913966978509999</v>
      </c>
      <c r="C311" s="8"/>
      <c r="D311" s="8"/>
      <c r="E311" s="8"/>
      <c r="F311" s="8"/>
      <c r="G311" s="28">
        <v>4.5</v>
      </c>
      <c r="H311" s="28"/>
      <c r="I311" s="28">
        <v>0</v>
      </c>
    </row>
    <row r="312" spans="1:9">
      <c r="A312" s="14">
        <v>45962</v>
      </c>
      <c r="B312" s="8">
        <v>14.754849899263601</v>
      </c>
      <c r="C312" s="8"/>
      <c r="D312" s="8"/>
      <c r="E312" s="8"/>
      <c r="F312" s="8"/>
      <c r="G312" s="28">
        <v>4.5</v>
      </c>
      <c r="H312" s="28"/>
      <c r="I312" s="28">
        <v>0</v>
      </c>
    </row>
    <row r="313" spans="1:9">
      <c r="A313" s="14">
        <v>45992</v>
      </c>
      <c r="B313" s="8">
        <v>14.923917029534801</v>
      </c>
      <c r="C313" s="8"/>
      <c r="D313" s="8">
        <f>B313</f>
        <v>14.923917029534801</v>
      </c>
      <c r="E313" s="8">
        <v>14.923917029534801</v>
      </c>
      <c r="F313" s="8">
        <v>14.923917029534801</v>
      </c>
      <c r="G313" s="28">
        <v>4.5</v>
      </c>
      <c r="H313" s="28"/>
      <c r="I313" s="28">
        <v>1000</v>
      </c>
    </row>
    <row r="314" spans="1:9">
      <c r="A314" s="14">
        <v>46023</v>
      </c>
      <c r="B314" s="8"/>
      <c r="C314" s="8"/>
      <c r="D314" s="8">
        <v>14.956767778684201</v>
      </c>
      <c r="E314" s="8">
        <v>14.951978960245533</v>
      </c>
      <c r="F314" s="8"/>
      <c r="G314" s="28">
        <v>4.5</v>
      </c>
      <c r="H314" s="28"/>
      <c r="I314" s="28">
        <v>1000</v>
      </c>
    </row>
    <row r="315" spans="1:9">
      <c r="A315" s="14">
        <v>46054</v>
      </c>
      <c r="B315" s="8"/>
      <c r="C315" s="8"/>
      <c r="D315" s="8">
        <v>14.989618527833601</v>
      </c>
      <c r="E315" s="8">
        <v>14.980040890956266</v>
      </c>
      <c r="F315" s="8"/>
      <c r="G315" s="28">
        <v>4.5</v>
      </c>
      <c r="H315" s="28"/>
      <c r="I315" s="28">
        <v>1000</v>
      </c>
    </row>
    <row r="316" spans="1:9">
      <c r="A316" s="14">
        <v>46082</v>
      </c>
      <c r="B316" s="8"/>
      <c r="C316" s="8"/>
      <c r="D316" s="8">
        <v>15.022469276983001</v>
      </c>
      <c r="E316" s="8">
        <v>15.008102821666998</v>
      </c>
      <c r="F316" s="8"/>
      <c r="G316" s="28">
        <v>4.5</v>
      </c>
      <c r="H316" s="28"/>
      <c r="I316" s="28">
        <v>1000</v>
      </c>
    </row>
    <row r="317" spans="1:9">
      <c r="A317" s="14">
        <v>46113</v>
      </c>
      <c r="B317" s="8"/>
      <c r="C317" s="8"/>
      <c r="D317" s="8">
        <v>14.865201799976401</v>
      </c>
      <c r="E317" s="8">
        <v>14.842082684670299</v>
      </c>
      <c r="F317" s="8"/>
      <c r="G317" s="28">
        <v>4.5</v>
      </c>
      <c r="H317" s="8"/>
      <c r="I317" s="28">
        <v>1000</v>
      </c>
    </row>
    <row r="318" spans="1:9">
      <c r="A318" s="14">
        <v>46143</v>
      </c>
      <c r="B318" s="8"/>
      <c r="C318" s="8"/>
      <c r="D318" s="8">
        <v>14.7079343229698</v>
      </c>
      <c r="E318" s="8">
        <v>14.676062547673599</v>
      </c>
      <c r="F318" s="8"/>
      <c r="G318" s="28">
        <v>4.5</v>
      </c>
      <c r="H318" s="8"/>
      <c r="I318" s="28">
        <v>1000</v>
      </c>
    </row>
    <row r="319" spans="1:9">
      <c r="A319" s="14">
        <v>46174</v>
      </c>
      <c r="C319" s="8"/>
      <c r="D319" s="8">
        <v>14.5506668459632</v>
      </c>
      <c r="E319" s="8">
        <v>14.510042410676899</v>
      </c>
      <c r="F319" s="8"/>
      <c r="G319" s="28">
        <v>4.5</v>
      </c>
      <c r="I319" s="28">
        <v>1000</v>
      </c>
    </row>
    <row r="320" spans="1:9">
      <c r="A320" s="14">
        <v>46204</v>
      </c>
      <c r="B320" s="8"/>
      <c r="C320" s="8"/>
      <c r="D320" s="8">
        <v>14.580670539085034</v>
      </c>
      <c r="E320" s="8">
        <v>14.530776882917166</v>
      </c>
      <c r="F320" s="8"/>
      <c r="G320" s="28">
        <v>4.5</v>
      </c>
      <c r="I320" s="28">
        <v>1000</v>
      </c>
    </row>
    <row r="321" spans="1:9">
      <c r="A321" s="14">
        <v>46235</v>
      </c>
      <c r="B321" s="8"/>
      <c r="C321" s="8"/>
      <c r="D321" s="8">
        <v>14.610674232206867</v>
      </c>
      <c r="E321" s="8">
        <v>14.551511355157434</v>
      </c>
      <c r="F321" s="8"/>
      <c r="G321" s="28">
        <v>4.5</v>
      </c>
      <c r="I321" s="28">
        <v>1000</v>
      </c>
    </row>
    <row r="322" spans="1:9">
      <c r="A322" s="14">
        <v>46266</v>
      </c>
      <c r="B322" s="8"/>
      <c r="C322" s="8"/>
      <c r="D322" s="8">
        <v>14.640677925328699</v>
      </c>
      <c r="E322" s="8">
        <v>14.572245827397701</v>
      </c>
      <c r="F322" s="8"/>
      <c r="G322" s="28">
        <v>4.5</v>
      </c>
      <c r="I322" s="28">
        <v>1000</v>
      </c>
    </row>
    <row r="323" spans="1:9">
      <c r="A323" s="14">
        <v>46296</v>
      </c>
      <c r="B323" s="8"/>
      <c r="C323" s="8"/>
      <c r="D323" s="8">
        <v>14.584365504422532</v>
      </c>
      <c r="E323" s="8">
        <v>14.494950745787733</v>
      </c>
      <c r="F323" s="8"/>
      <c r="G323" s="28">
        <v>4.5</v>
      </c>
      <c r="I323" s="28">
        <v>1000</v>
      </c>
    </row>
    <row r="324" spans="1:9">
      <c r="A324" s="14">
        <v>46327</v>
      </c>
      <c r="B324" s="8"/>
      <c r="C324" s="8"/>
      <c r="D324" s="8">
        <v>14.528053083516365</v>
      </c>
      <c r="E324" s="8">
        <v>14.417655664177765</v>
      </c>
      <c r="F324" s="8"/>
      <c r="G324" s="28">
        <v>4.5</v>
      </c>
      <c r="I324" s="28">
        <v>1000</v>
      </c>
    </row>
    <row r="325" spans="1:9">
      <c r="A325" s="14">
        <v>46357</v>
      </c>
      <c r="B325" s="8"/>
      <c r="C325" s="8"/>
      <c r="D325" s="8">
        <v>14.471740662610198</v>
      </c>
      <c r="E325" s="8">
        <v>14.340360582567799</v>
      </c>
      <c r="F325" s="8"/>
      <c r="G325" s="28">
        <v>4.5</v>
      </c>
      <c r="I325" s="28">
        <v>1000</v>
      </c>
    </row>
    <row r="326" spans="1:9">
      <c r="A326" s="14">
        <v>46388</v>
      </c>
      <c r="B326" s="8"/>
      <c r="C326" s="8"/>
      <c r="D326" s="8">
        <v>14.515682705217865</v>
      </c>
      <c r="E326" s="8">
        <v>14.357597117782566</v>
      </c>
      <c r="F326" s="8"/>
      <c r="G326" s="28">
        <v>4.5</v>
      </c>
      <c r="H326" s="8"/>
      <c r="I326" s="28">
        <v>1000</v>
      </c>
    </row>
    <row r="327" spans="1:9">
      <c r="A327" s="14">
        <v>46419</v>
      </c>
      <c r="B327" s="8"/>
      <c r="C327" s="8"/>
      <c r="D327" s="8">
        <v>14.559624747825531</v>
      </c>
      <c r="E327" s="8">
        <v>14.374833652997333</v>
      </c>
      <c r="F327" s="8"/>
      <c r="G327" s="28">
        <v>4.5</v>
      </c>
      <c r="I327" s="28">
        <v>1000</v>
      </c>
    </row>
    <row r="328" spans="1:9">
      <c r="A328" s="14">
        <v>46447</v>
      </c>
      <c r="B328" s="8"/>
      <c r="C328" s="8"/>
      <c r="D328" s="8">
        <v>14.603566790433197</v>
      </c>
      <c r="E328" s="8">
        <v>14.3920701882121</v>
      </c>
      <c r="F328" s="8"/>
      <c r="G328" s="28">
        <v>4.5</v>
      </c>
      <c r="I328" s="28">
        <v>1000</v>
      </c>
    </row>
    <row r="329" spans="1:9">
      <c r="A329" s="14">
        <v>46478</v>
      </c>
      <c r="B329" s="8"/>
      <c r="C329" s="8"/>
      <c r="D329" s="8">
        <v>14.655290585550331</v>
      </c>
      <c r="E329" s="8">
        <v>14.419234638205801</v>
      </c>
      <c r="F329" s="8"/>
      <c r="G329" s="28">
        <v>4.5</v>
      </c>
      <c r="I329" s="28">
        <v>1000</v>
      </c>
    </row>
    <row r="330" spans="1:9">
      <c r="A330" s="14">
        <v>46508</v>
      </c>
      <c r="B330" s="8"/>
      <c r="C330" s="8"/>
      <c r="D330" s="8">
        <v>14.707014380667465</v>
      </c>
      <c r="E330" s="8">
        <v>14.446399088199501</v>
      </c>
      <c r="F330" s="8"/>
      <c r="G330" s="28">
        <v>4.5</v>
      </c>
      <c r="I330" s="28">
        <v>1000</v>
      </c>
    </row>
    <row r="331" spans="1:9">
      <c r="A331" s="14">
        <v>46539</v>
      </c>
      <c r="B331" s="8"/>
      <c r="C331" s="8"/>
      <c r="D331" s="8">
        <v>14.758738175784599</v>
      </c>
      <c r="E331" s="8">
        <v>14.473563538193199</v>
      </c>
      <c r="F331" s="8"/>
      <c r="G331" s="28">
        <v>4.5</v>
      </c>
      <c r="I331" s="28">
        <v>1000</v>
      </c>
    </row>
    <row r="332" spans="1:9">
      <c r="A332" s="14">
        <v>46569</v>
      </c>
      <c r="B332" s="8"/>
      <c r="C332" s="8"/>
      <c r="D332" s="8">
        <v>14.71452548166053</v>
      </c>
      <c r="E332" s="8">
        <v>14.419001710953331</v>
      </c>
      <c r="F332" s="8"/>
      <c r="G332" s="28">
        <v>4.5</v>
      </c>
      <c r="I332" s="28">
        <v>1000</v>
      </c>
    </row>
    <row r="333" spans="1:9">
      <c r="A333" s="14">
        <v>46600</v>
      </c>
      <c r="B333" s="8"/>
      <c r="C333" s="8"/>
      <c r="D333" s="8">
        <v>14.670312787536464</v>
      </c>
      <c r="E333" s="8">
        <v>14.364439883713464</v>
      </c>
      <c r="F333" s="8"/>
      <c r="G333" s="28">
        <v>4.5</v>
      </c>
      <c r="I333" s="28">
        <v>1000</v>
      </c>
    </row>
    <row r="334" spans="1:9">
      <c r="A334" s="14">
        <v>46631</v>
      </c>
      <c r="B334" s="8"/>
      <c r="C334" s="8"/>
      <c r="D334" s="8">
        <v>14.626100093412397</v>
      </c>
      <c r="E334" s="8">
        <v>14.309878056473599</v>
      </c>
      <c r="F334" s="8"/>
      <c r="G334" s="28">
        <v>4.5</v>
      </c>
      <c r="I334" s="28">
        <v>1000</v>
      </c>
    </row>
    <row r="335" spans="1:9">
      <c r="A335" s="14">
        <v>46661</v>
      </c>
      <c r="B335" s="8"/>
      <c r="C335" s="8"/>
      <c r="D335" s="8">
        <v>14.595730214422897</v>
      </c>
      <c r="E335" s="8">
        <v>14.113287094280633</v>
      </c>
      <c r="F335" s="8"/>
      <c r="G335" s="28">
        <v>4.5</v>
      </c>
      <c r="I335" s="28">
        <v>1000</v>
      </c>
    </row>
    <row r="336" spans="1:9">
      <c r="A336" s="14">
        <v>46692</v>
      </c>
      <c r="B336" s="8"/>
      <c r="C336" s="8"/>
      <c r="D336" s="8">
        <v>14.565360335433397</v>
      </c>
      <c r="E336" s="8">
        <v>13.916696132087667</v>
      </c>
      <c r="F336" s="8"/>
      <c r="G336" s="28">
        <v>4.5</v>
      </c>
      <c r="I336" s="28">
        <v>1000</v>
      </c>
    </row>
    <row r="337" spans="1:9">
      <c r="A337" s="14">
        <v>46722</v>
      </c>
      <c r="B337" s="8"/>
      <c r="C337" s="8"/>
      <c r="D337" s="8">
        <v>14.534990456443897</v>
      </c>
      <c r="E337" s="8">
        <v>13.720105169894699</v>
      </c>
      <c r="F337" s="8"/>
      <c r="G337" s="28">
        <v>4.5</v>
      </c>
      <c r="I337" s="28">
        <v>1000</v>
      </c>
    </row>
    <row r="339" spans="1:9">
      <c r="E339" s="28"/>
    </row>
  </sheetData>
  <mergeCells count="1">
    <mergeCell ref="K33:R34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C4DBA-9529-4B6C-B4C1-1B14549D8C9C}">
  <dimension ref="B1:L34"/>
  <sheetViews>
    <sheetView showGridLines="0" topLeftCell="A5" zoomScale="120" zoomScaleNormal="120" workbookViewId="0">
      <selection activeCell="B10" sqref="B10"/>
    </sheetView>
  </sheetViews>
  <sheetFormatPr baseColWidth="10" defaultColWidth="10.85546875" defaultRowHeight="15"/>
  <cols>
    <col min="2" max="2" width="12.85546875" bestFit="1" customWidth="1"/>
  </cols>
  <sheetData>
    <row r="1" spans="2:12" ht="15.75" thickBot="1"/>
    <row r="2" spans="2:12" ht="15.75" thickBot="1">
      <c r="B2" s="62" t="s">
        <v>147</v>
      </c>
      <c r="C2" s="63">
        <v>45992</v>
      </c>
      <c r="D2" s="77" t="s">
        <v>148</v>
      </c>
      <c r="E2" s="78"/>
      <c r="F2" s="10"/>
      <c r="G2" s="10"/>
      <c r="H2" s="10"/>
      <c r="I2" s="10"/>
      <c r="J2" s="10"/>
      <c r="K2" s="10"/>
      <c r="L2" s="40"/>
    </row>
    <row r="3" spans="2:12">
      <c r="B3" s="64" t="s">
        <v>37</v>
      </c>
      <c r="C3" s="65">
        <v>0</v>
      </c>
      <c r="D3" s="79">
        <v>21.084060309418597</v>
      </c>
      <c r="E3" s="65"/>
    </row>
    <row r="4" spans="2:12">
      <c r="B4" s="64" t="s">
        <v>76</v>
      </c>
      <c r="C4" s="65">
        <v>0</v>
      </c>
      <c r="D4" s="79">
        <v>15.238642991555887</v>
      </c>
      <c r="E4" s="65"/>
    </row>
    <row r="5" spans="2:12">
      <c r="B5" s="64" t="s">
        <v>38</v>
      </c>
      <c r="C5" s="65">
        <v>6.4979751455897929</v>
      </c>
      <c r="D5" s="79">
        <v>2.5475742325076043</v>
      </c>
      <c r="E5" s="65"/>
    </row>
    <row r="6" spans="2:12">
      <c r="B6" s="64" t="s">
        <v>77</v>
      </c>
      <c r="C6" s="65">
        <v>51.654169581279568</v>
      </c>
      <c r="D6" s="79">
        <v>12.566778496450235</v>
      </c>
      <c r="E6" s="65"/>
    </row>
    <row r="7" spans="2:12">
      <c r="B7" s="64" t="s">
        <v>78</v>
      </c>
      <c r="C7" s="65">
        <v>38.190593814174676</v>
      </c>
      <c r="D7" s="79">
        <v>44.755307338996047</v>
      </c>
      <c r="E7" s="65"/>
    </row>
    <row r="8" spans="2:12" ht="15.75" thickBot="1">
      <c r="B8" s="66" t="s">
        <v>39</v>
      </c>
      <c r="C8" s="67">
        <v>3.6552879270832084</v>
      </c>
      <c r="D8" s="80">
        <v>3.8076366310716208</v>
      </c>
      <c r="E8" s="65"/>
    </row>
    <row r="9" spans="2:12">
      <c r="B9" s="82"/>
      <c r="C9" s="65"/>
      <c r="D9" s="65"/>
      <c r="E9" s="65"/>
    </row>
    <row r="10" spans="2:12" ht="15.75">
      <c r="B10" s="73" t="s">
        <v>190</v>
      </c>
      <c r="C10" s="65"/>
      <c r="D10" s="65"/>
      <c r="E10" s="65"/>
    </row>
    <row r="11" spans="2:12" ht="15.75">
      <c r="B11" s="73" t="s">
        <v>191</v>
      </c>
      <c r="C11" s="65"/>
      <c r="D11" s="65"/>
      <c r="E11" s="65"/>
    </row>
    <row r="20" spans="12:12">
      <c r="L20" s="81"/>
    </row>
    <row r="33" spans="2:9">
      <c r="B33" s="111" t="s">
        <v>145</v>
      </c>
      <c r="C33" s="111"/>
      <c r="D33" s="111"/>
      <c r="E33" s="111"/>
      <c r="F33" s="111"/>
      <c r="G33" s="111"/>
      <c r="H33" s="111"/>
      <c r="I33" s="111"/>
    </row>
    <row r="34" spans="2:9">
      <c r="B34" s="111"/>
      <c r="C34" s="111"/>
      <c r="D34" s="111"/>
      <c r="E34" s="111"/>
      <c r="F34" s="111"/>
      <c r="G34" s="111"/>
      <c r="H34" s="111"/>
      <c r="I34" s="111"/>
    </row>
  </sheetData>
  <mergeCells count="1">
    <mergeCell ref="B33:I3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BF1C7-E2A0-4D41-B35D-639342F6CEC0}">
  <dimension ref="A1:U57"/>
  <sheetViews>
    <sheetView showGridLines="0" topLeftCell="A9" zoomScale="68" zoomScaleNormal="100" workbookViewId="0">
      <selection activeCell="G17" sqref="G17"/>
    </sheetView>
  </sheetViews>
  <sheetFormatPr baseColWidth="10" defaultColWidth="10.85546875" defaultRowHeight="15"/>
  <cols>
    <col min="2" max="2" width="20.42578125" bestFit="1" customWidth="1"/>
    <col min="3" max="3" width="19.140625" customWidth="1"/>
    <col min="4" max="4" width="28.85546875" customWidth="1"/>
    <col min="5" max="5" width="24.7109375" customWidth="1"/>
    <col min="6" max="7" width="17.85546875" customWidth="1"/>
    <col min="10" max="10" width="10.85546875" customWidth="1"/>
  </cols>
  <sheetData>
    <row r="1" spans="1:21">
      <c r="A1" s="112" t="s">
        <v>136</v>
      </c>
      <c r="B1" s="112"/>
      <c r="C1" s="112"/>
      <c r="D1" s="112"/>
      <c r="E1" s="112"/>
      <c r="H1" s="113" t="s">
        <v>47</v>
      </c>
      <c r="I1" s="113"/>
      <c r="J1" s="113" t="s">
        <v>126</v>
      </c>
      <c r="K1" s="113"/>
      <c r="P1" s="113" t="s">
        <v>137</v>
      </c>
      <c r="Q1" s="113"/>
      <c r="R1" s="113"/>
      <c r="S1" s="113"/>
    </row>
    <row r="2" spans="1:21">
      <c r="A2" s="45" t="s">
        <v>73</v>
      </c>
      <c r="B2" s="45" t="s">
        <v>72</v>
      </c>
      <c r="C2" s="45" t="s">
        <v>114</v>
      </c>
      <c r="D2" s="45" t="s">
        <v>80</v>
      </c>
      <c r="E2" s="59" t="s">
        <v>3</v>
      </c>
      <c r="F2" s="45"/>
      <c r="G2" s="45"/>
      <c r="H2" s="45">
        <v>1</v>
      </c>
      <c r="I2" s="45">
        <v>2</v>
      </c>
      <c r="J2" s="45">
        <v>1</v>
      </c>
      <c r="K2" s="45">
        <v>2</v>
      </c>
      <c r="P2" s="45" t="s">
        <v>0</v>
      </c>
      <c r="Q2" s="45" t="s">
        <v>138</v>
      </c>
      <c r="R2" s="45" t="s">
        <v>139</v>
      </c>
      <c r="S2" s="45" t="s">
        <v>3</v>
      </c>
    </row>
    <row r="3" spans="1:21">
      <c r="A3" s="26">
        <v>890200756</v>
      </c>
      <c r="B3" s="26" t="s">
        <v>81</v>
      </c>
      <c r="C3" s="26">
        <v>0</v>
      </c>
      <c r="D3" s="69">
        <v>13.9633863697045</v>
      </c>
      <c r="E3" s="70">
        <f>VLOOKUP(A3,$Q$3:$S$57,3,0)</f>
        <v>-3.60714132169015E-2</v>
      </c>
      <c r="H3" s="45" t="s">
        <v>114</v>
      </c>
      <c r="I3" s="45" t="s">
        <v>79</v>
      </c>
      <c r="J3" s="45" t="s">
        <v>114</v>
      </c>
      <c r="K3" s="45" t="s">
        <v>79</v>
      </c>
      <c r="P3" s="71">
        <v>46022</v>
      </c>
      <c r="Q3">
        <v>800037800</v>
      </c>
      <c r="R3" t="s">
        <v>54</v>
      </c>
      <c r="S3">
        <v>1.5227908407991099E-2</v>
      </c>
      <c r="U3">
        <v>100</v>
      </c>
    </row>
    <row r="4" spans="1:21">
      <c r="A4" s="26">
        <v>901502301</v>
      </c>
      <c r="B4" s="26" t="s">
        <v>98</v>
      </c>
      <c r="C4" s="26">
        <v>0</v>
      </c>
      <c r="D4" s="69">
        <v>29.287859110554798</v>
      </c>
      <c r="E4" s="70">
        <f t="shared" ref="E4:E57" si="0">VLOOKUP(A4,$Q$3:$S$57,3,0)</f>
        <v>-0.23269143048638999</v>
      </c>
      <c r="G4" t="s">
        <v>116</v>
      </c>
      <c r="H4">
        <f>+_xlfn.MINIFS($D:$D,$C:$C,H$2)</f>
        <v>11.5402224419818</v>
      </c>
      <c r="I4">
        <f>+_xlfn.MINIFS($D:$D,$C:$C,I$2)</f>
        <v>10.827067440067999</v>
      </c>
      <c r="J4">
        <f>+_xlfn.MINIFS($E:$E,$C:$C,J$2)</f>
        <v>-3.1169393223114E-2</v>
      </c>
      <c r="K4">
        <f>+_xlfn.MINIFS($E:$E,$C:$C,K$2)</f>
        <v>-4.1485704534708102E-2</v>
      </c>
      <c r="P4" s="71">
        <v>46022</v>
      </c>
      <c r="Q4">
        <v>800235426</v>
      </c>
      <c r="R4" t="s">
        <v>102</v>
      </c>
      <c r="S4">
        <v>0.19392554224080299</v>
      </c>
    </row>
    <row r="5" spans="1:21">
      <c r="A5" s="26">
        <v>860034594</v>
      </c>
      <c r="B5" s="26" t="s">
        <v>149</v>
      </c>
      <c r="C5" s="26">
        <v>1</v>
      </c>
      <c r="D5" s="69">
        <v>11.5402224419818</v>
      </c>
      <c r="E5" s="70">
        <f t="shared" si="0"/>
        <v>-6.5380009935811696E-4</v>
      </c>
      <c r="G5" t="s">
        <v>117</v>
      </c>
      <c r="H5" cm="1">
        <f t="array" ref="H5">+_xlfn.PERCENTILE.INC(IF($C:$C=$H2,$D:$D,""),0.25)</f>
        <v>13.049503587593451</v>
      </c>
      <c r="I5" cm="1">
        <f t="array" ref="I5">+_xlfn.PERCENTILE.INC(IF($C:$C=$I2,$D:$D,""),0.25)</f>
        <v>16.734783605545374</v>
      </c>
      <c r="J5" cm="1">
        <f t="array" ref="J5">+_xlfn.PERCENTILE.INC(IF($C:$C=$H2,$E:$E,""),0.25)</f>
        <v>4.5121264670731876E-4</v>
      </c>
      <c r="K5" cm="1">
        <f t="array" ref="K5">+_xlfn.PERCENTILE.INC(IF($C:$C=$I2,$E:$E,""),0.25)</f>
        <v>4.2482915337978952E-3</v>
      </c>
      <c r="P5" s="71">
        <v>46022</v>
      </c>
      <c r="Q5">
        <v>811007729</v>
      </c>
      <c r="R5" t="s">
        <v>69</v>
      </c>
      <c r="S5">
        <v>-3.3187788766026799E-3</v>
      </c>
    </row>
    <row r="6" spans="1:21">
      <c r="A6" s="26">
        <v>901658107</v>
      </c>
      <c r="B6" s="26" t="s">
        <v>100</v>
      </c>
      <c r="C6" s="26">
        <v>0</v>
      </c>
      <c r="D6" s="69">
        <v>16.878427411212098</v>
      </c>
      <c r="E6" s="70">
        <f t="shared" si="0"/>
        <v>-2.1303362409160701E-2</v>
      </c>
      <c r="G6" t="s">
        <v>118</v>
      </c>
      <c r="H6" cm="1">
        <f t="array" ref="H6">+MEDIAN(IF($C:$C=$H2,$D:$D,""))</f>
        <v>14.605087857835752</v>
      </c>
      <c r="I6" cm="1">
        <f t="array" ref="I6">+MEDIAN(IF($C:$C=$I2,$D:$D,""))</f>
        <v>19.881631954388499</v>
      </c>
      <c r="J6" cm="1">
        <f t="array" ref="J6">+MEDIAN(IF($C:$C=$H2,$E:$E,""))</f>
        <v>3.0740647333430651E-3</v>
      </c>
      <c r="K6" cm="1">
        <f t="array" ref="K6">+MEDIAN(IF($C:$C=$I2,$E:$E,""))</f>
        <v>1.6516445514515199E-2</v>
      </c>
      <c r="P6" s="71">
        <v>46022</v>
      </c>
      <c r="Q6">
        <v>811022688</v>
      </c>
      <c r="R6" t="s">
        <v>103</v>
      </c>
      <c r="S6">
        <v>1.0024315090176299E-2</v>
      </c>
    </row>
    <row r="7" spans="1:21">
      <c r="A7" s="26">
        <v>901383474</v>
      </c>
      <c r="B7" s="26" t="s">
        <v>95</v>
      </c>
      <c r="C7" s="26">
        <v>1</v>
      </c>
      <c r="D7" s="69">
        <v>19.8617369640898</v>
      </c>
      <c r="E7" s="70">
        <f t="shared" si="0"/>
        <v>-3.1169393223114E-2</v>
      </c>
      <c r="F7" s="68"/>
      <c r="G7" t="s">
        <v>119</v>
      </c>
      <c r="H7" cm="1">
        <f t="array" ref="H7">+_xlfn.PERCENTILE.INC(IF($C:$C=$H2,$D:$D,""),0.75)</f>
        <v>18.961019132007401</v>
      </c>
      <c r="I7" cm="1">
        <f t="array" ref="I7">+_xlfn.PERCENTILE.INC(IF($C:$C=$I2,$D:$D,""),0.75)</f>
        <v>34.995072417295503</v>
      </c>
      <c r="J7" cm="1">
        <f t="array" ref="J7">+_xlfn.PERCENTILE.INC(IF($C:$C=$H2,$E:$E,""),0.75)</f>
        <v>6.6466186308901248E-3</v>
      </c>
      <c r="K7" cm="1">
        <f t="array" ref="K7">+_xlfn.PERCENTILE.INC(IF($C:$C=$I2,$E:$E,""),0.75)</f>
        <v>2.9032977746557324E-2</v>
      </c>
      <c r="P7" s="71">
        <v>46022</v>
      </c>
      <c r="Q7">
        <v>860002964</v>
      </c>
      <c r="R7" t="s">
        <v>104</v>
      </c>
      <c r="S7">
        <v>9.2440276829053192E-3</v>
      </c>
    </row>
    <row r="8" spans="1:21">
      <c r="A8" s="26">
        <v>901526741</v>
      </c>
      <c r="B8" s="26" t="s">
        <v>71</v>
      </c>
      <c r="C8" s="26">
        <v>0</v>
      </c>
      <c r="D8" s="69">
        <v>16.778919009514802</v>
      </c>
      <c r="E8" s="70">
        <f t="shared" si="0"/>
        <v>-3.9696292588957197E-2</v>
      </c>
      <c r="G8" t="s">
        <v>120</v>
      </c>
      <c r="H8">
        <f>+_xlfn.MAXIFS($D:$D,$C:$C,H$2)</f>
        <v>29.3345647983551</v>
      </c>
      <c r="I8">
        <f>+_xlfn.MAXIFS($D:$D,$C:$C,I$2)</f>
        <v>99.616674721624392</v>
      </c>
      <c r="J8">
        <f>+_xlfn.MAXIFS($E:$E,$C:$C,J$2)</f>
        <v>2.0684424436796901E-2</v>
      </c>
      <c r="K8">
        <f>+_xlfn.MAXIFS($E:$E,$C:$C,K$2)</f>
        <v>0.583634407041977</v>
      </c>
      <c r="P8" s="71">
        <v>46022</v>
      </c>
      <c r="Q8">
        <v>860003020</v>
      </c>
      <c r="R8" t="s">
        <v>105</v>
      </c>
      <c r="S8">
        <v>4.20939125382755E-3</v>
      </c>
    </row>
    <row r="9" spans="1:21">
      <c r="A9" s="26">
        <v>901449740</v>
      </c>
      <c r="B9" s="26" t="s">
        <v>96</v>
      </c>
      <c r="C9" s="26">
        <v>0</v>
      </c>
      <c r="D9" s="69">
        <v>84.984198577286691</v>
      </c>
      <c r="E9" s="70">
        <f t="shared" si="0"/>
        <v>-0.18398359038842499</v>
      </c>
      <c r="G9" t="s">
        <v>117</v>
      </c>
      <c r="H9">
        <f>+H5</f>
        <v>13.049503587593451</v>
      </c>
      <c r="I9">
        <f>+I5</f>
        <v>16.734783605545374</v>
      </c>
      <c r="J9">
        <f>+J5</f>
        <v>4.5121264670731876E-4</v>
      </c>
      <c r="K9">
        <f>+K5</f>
        <v>4.2482915337978952E-3</v>
      </c>
      <c r="P9" s="71">
        <v>46022</v>
      </c>
      <c r="Q9">
        <v>860006797</v>
      </c>
      <c r="R9" t="s">
        <v>67</v>
      </c>
      <c r="S9">
        <v>5.9615352117879097E-3</v>
      </c>
    </row>
    <row r="10" spans="1:21">
      <c r="A10" s="26">
        <v>900977629</v>
      </c>
      <c r="B10" s="26" t="s">
        <v>92</v>
      </c>
      <c r="C10" s="26">
        <v>1</v>
      </c>
      <c r="D10" s="69">
        <v>14.778008273684101</v>
      </c>
      <c r="E10" s="70">
        <f t="shared" si="0"/>
        <v>1.06166008336598E-3</v>
      </c>
      <c r="G10" t="s">
        <v>121</v>
      </c>
      <c r="H10">
        <f t="shared" ref="H10:K11" si="1">+H6-H5</f>
        <v>1.5555842702423011</v>
      </c>
      <c r="I10">
        <f t="shared" si="1"/>
        <v>3.1468483488431254</v>
      </c>
      <c r="J10">
        <f t="shared" si="1"/>
        <v>2.6228520866357465E-3</v>
      </c>
      <c r="K10">
        <f t="shared" si="1"/>
        <v>1.2268153980717303E-2</v>
      </c>
      <c r="P10" s="71">
        <v>46022</v>
      </c>
      <c r="Q10">
        <v>860007335</v>
      </c>
      <c r="R10" t="s">
        <v>106</v>
      </c>
      <c r="S10">
        <v>4.1794247012244901E-3</v>
      </c>
    </row>
    <row r="11" spans="1:21">
      <c r="A11" s="26">
        <v>860007738</v>
      </c>
      <c r="B11" s="26" t="s">
        <v>107</v>
      </c>
      <c r="C11" s="26">
        <v>1</v>
      </c>
      <c r="D11" s="69">
        <v>12.6571065579239</v>
      </c>
      <c r="E11" s="70">
        <f t="shared" si="0"/>
        <v>4.76268714219118E-4</v>
      </c>
      <c r="G11" t="s">
        <v>122</v>
      </c>
      <c r="H11">
        <f t="shared" si="1"/>
        <v>4.3559312741716489</v>
      </c>
      <c r="I11">
        <f t="shared" si="1"/>
        <v>15.113440462907004</v>
      </c>
      <c r="J11">
        <f t="shared" si="1"/>
        <v>3.5725538975470597E-3</v>
      </c>
      <c r="K11">
        <f t="shared" si="1"/>
        <v>1.2516532232042125E-2</v>
      </c>
      <c r="P11" s="71">
        <v>46022</v>
      </c>
      <c r="Q11">
        <v>860007738</v>
      </c>
      <c r="R11" t="s">
        <v>107</v>
      </c>
      <c r="S11">
        <v>4.76268714219118E-4</v>
      </c>
    </row>
    <row r="12" spans="1:21">
      <c r="A12" s="26">
        <v>900628110</v>
      </c>
      <c r="B12" s="26" t="s">
        <v>88</v>
      </c>
      <c r="C12" s="26">
        <v>1</v>
      </c>
      <c r="D12" s="69">
        <v>15.245553289782398</v>
      </c>
      <c r="E12" s="70">
        <f t="shared" si="0"/>
        <v>3.6921762572107901E-3</v>
      </c>
      <c r="G12" t="s">
        <v>123</v>
      </c>
      <c r="H12">
        <f>+H9-H4</f>
        <v>1.5092811456116504</v>
      </c>
      <c r="I12">
        <f>+I9-I4</f>
        <v>5.9077161654773747</v>
      </c>
      <c r="J12">
        <f>+J9-J4</f>
        <v>3.1620605869821315E-2</v>
      </c>
      <c r="K12">
        <f>+K9-K4</f>
        <v>4.5733996068505998E-2</v>
      </c>
      <c r="P12" s="71">
        <v>46022</v>
      </c>
      <c r="Q12">
        <v>860025971</v>
      </c>
      <c r="R12" t="s">
        <v>62</v>
      </c>
      <c r="S12">
        <v>1.8913116998340699E-2</v>
      </c>
    </row>
    <row r="13" spans="1:21">
      <c r="A13" s="26">
        <v>900688066</v>
      </c>
      <c r="B13" s="26" t="s">
        <v>90</v>
      </c>
      <c r="C13" s="26">
        <v>1</v>
      </c>
      <c r="D13" s="69">
        <v>12.274075013596701</v>
      </c>
      <c r="E13" s="70">
        <f t="shared" si="0"/>
        <v>3.76044444171921E-4</v>
      </c>
      <c r="G13" t="s">
        <v>124</v>
      </c>
      <c r="H13">
        <f>+H8-H7</f>
        <v>10.373545666347699</v>
      </c>
      <c r="I13">
        <f>+I8-I7</f>
        <v>64.621602304328889</v>
      </c>
      <c r="J13">
        <f>+J8-J7</f>
        <v>1.4037805805906776E-2</v>
      </c>
      <c r="K13">
        <f>+K8-K7</f>
        <v>0.55460142929541967</v>
      </c>
      <c r="P13" s="71">
        <v>46022</v>
      </c>
      <c r="Q13">
        <v>860029396</v>
      </c>
      <c r="R13" t="s">
        <v>108</v>
      </c>
      <c r="S13">
        <v>4.26125829378801E-3</v>
      </c>
    </row>
    <row r="14" spans="1:21">
      <c r="A14" s="26">
        <v>901611797</v>
      </c>
      <c r="B14" s="26" t="s">
        <v>115</v>
      </c>
      <c r="C14" s="26">
        <v>0</v>
      </c>
      <c r="D14" s="69">
        <v>51.3270399151071</v>
      </c>
      <c r="E14" s="70">
        <f t="shared" si="0"/>
        <v>-9.7400856194449506E-2</v>
      </c>
      <c r="G14" t="s">
        <v>125</v>
      </c>
      <c r="H14">
        <v>9</v>
      </c>
      <c r="I14">
        <v>9</v>
      </c>
      <c r="J14">
        <v>9</v>
      </c>
      <c r="K14">
        <v>9</v>
      </c>
      <c r="P14" s="71">
        <v>46022</v>
      </c>
      <c r="Q14">
        <v>860032330</v>
      </c>
      <c r="R14" t="s">
        <v>57</v>
      </c>
      <c r="S14">
        <v>2.0684424436796901E-2</v>
      </c>
    </row>
    <row r="15" spans="1:21">
      <c r="A15" s="26">
        <v>900114346</v>
      </c>
      <c r="B15" s="26" t="s">
        <v>86</v>
      </c>
      <c r="C15" s="26">
        <v>0</v>
      </c>
      <c r="D15" s="69">
        <v>35.690002116469401</v>
      </c>
      <c r="E15" s="70">
        <f t="shared" si="0"/>
        <v>1.9655590532477101E-2</v>
      </c>
      <c r="P15" s="71">
        <v>46022</v>
      </c>
      <c r="Q15">
        <v>860034313</v>
      </c>
      <c r="R15" t="s">
        <v>53</v>
      </c>
      <c r="S15">
        <v>1.19420233327547E-2</v>
      </c>
    </row>
    <row r="16" spans="1:21" ht="15.75">
      <c r="A16" s="26">
        <v>900378212</v>
      </c>
      <c r="B16" s="26" t="s">
        <v>61</v>
      </c>
      <c r="C16" s="26">
        <v>1</v>
      </c>
      <c r="D16" s="69">
        <v>19.8277520643448</v>
      </c>
      <c r="E16" s="70">
        <f t="shared" si="0"/>
        <v>9.5447672771994899E-3</v>
      </c>
      <c r="G16" s="73" t="s">
        <v>190</v>
      </c>
      <c r="P16" s="71">
        <v>46022</v>
      </c>
      <c r="Q16">
        <v>860034594</v>
      </c>
      <c r="R16" t="s">
        <v>149</v>
      </c>
      <c r="S16">
        <v>-6.5380009935811696E-4</v>
      </c>
    </row>
    <row r="17" spans="1:19" ht="15.75">
      <c r="A17" s="26">
        <v>860006797</v>
      </c>
      <c r="B17" t="s">
        <v>67</v>
      </c>
      <c r="C17">
        <v>1</v>
      </c>
      <c r="D17" s="69">
        <v>14.2534505611703</v>
      </c>
      <c r="E17" s="70">
        <f t="shared" si="0"/>
        <v>5.9615352117879097E-3</v>
      </c>
      <c r="G17" s="73" t="s">
        <v>192</v>
      </c>
      <c r="P17" s="71">
        <v>46022</v>
      </c>
      <c r="Q17">
        <v>860035827</v>
      </c>
      <c r="R17" t="s">
        <v>109</v>
      </c>
      <c r="S17">
        <v>-2.4098748485297198E-3</v>
      </c>
    </row>
    <row r="18" spans="1:19">
      <c r="A18" s="26">
        <v>890903937</v>
      </c>
      <c r="B18" t="s">
        <v>83</v>
      </c>
      <c r="C18">
        <v>1</v>
      </c>
      <c r="D18" s="69">
        <v>16.6425526874349</v>
      </c>
      <c r="E18" s="70">
        <f t="shared" si="0"/>
        <v>1.4408911335735001E-3</v>
      </c>
      <c r="P18" s="71">
        <v>46022</v>
      </c>
      <c r="Q18">
        <v>860043186</v>
      </c>
      <c r="R18" t="s">
        <v>110</v>
      </c>
      <c r="S18">
        <v>2.2449047959218998E-3</v>
      </c>
    </row>
    <row r="19" spans="1:19">
      <c r="A19" s="26">
        <v>900200960</v>
      </c>
      <c r="B19" t="s">
        <v>59</v>
      </c>
      <c r="C19">
        <v>1</v>
      </c>
      <c r="D19" s="69">
        <v>13.180302597483301</v>
      </c>
      <c r="E19" s="70">
        <f t="shared" si="0"/>
        <v>7.1416489852846104E-3</v>
      </c>
      <c r="P19" s="71">
        <v>46022</v>
      </c>
      <c r="Q19">
        <v>860050750</v>
      </c>
      <c r="R19" t="s">
        <v>111</v>
      </c>
      <c r="S19">
        <v>4.9527127131821502E-2</v>
      </c>
    </row>
    <row r="20" spans="1:19">
      <c r="A20" s="26">
        <v>860032330</v>
      </c>
      <c r="B20" s="26" t="s">
        <v>57</v>
      </c>
      <c r="C20" s="26">
        <v>1</v>
      </c>
      <c r="D20" s="69">
        <v>18.672108154561602</v>
      </c>
      <c r="E20" s="70">
        <f t="shared" si="0"/>
        <v>2.0684424436796901E-2</v>
      </c>
      <c r="P20" s="71">
        <v>46022</v>
      </c>
      <c r="Q20">
        <v>860051135</v>
      </c>
      <c r="R20" t="s">
        <v>112</v>
      </c>
      <c r="S20">
        <v>2.89039235682448E-2</v>
      </c>
    </row>
    <row r="21" spans="1:19">
      <c r="A21" s="26">
        <v>901702583</v>
      </c>
      <c r="B21" s="26" t="s">
        <v>101</v>
      </c>
      <c r="C21" s="26">
        <v>1</v>
      </c>
      <c r="D21" s="69">
        <v>20.633668530720001</v>
      </c>
      <c r="E21" s="70">
        <f t="shared" si="0"/>
        <v>1.47228750901585E-2</v>
      </c>
      <c r="P21" s="71">
        <v>46022</v>
      </c>
      <c r="Q21">
        <v>860051894</v>
      </c>
      <c r="R21" t="s">
        <v>58</v>
      </c>
      <c r="S21">
        <v>5.8791351983614997E-3</v>
      </c>
    </row>
    <row r="22" spans="1:19">
      <c r="A22" s="26">
        <v>900628930</v>
      </c>
      <c r="B22" s="26" t="s">
        <v>89</v>
      </c>
      <c r="C22" s="26">
        <v>1</v>
      </c>
      <c r="D22" s="69">
        <v>29.3345647983551</v>
      </c>
      <c r="E22" s="70">
        <f t="shared" si="0"/>
        <v>-7.4510589536167402E-3</v>
      </c>
      <c r="P22" s="71">
        <v>46022</v>
      </c>
      <c r="Q22">
        <v>890200756</v>
      </c>
      <c r="R22" t="s">
        <v>81</v>
      </c>
      <c r="S22">
        <v>-3.60714132169015E-2</v>
      </c>
    </row>
    <row r="23" spans="1:19">
      <c r="A23" s="26">
        <v>900515759</v>
      </c>
      <c r="B23" s="26" t="s">
        <v>70</v>
      </c>
      <c r="C23" s="26">
        <v>1</v>
      </c>
      <c r="D23" s="69">
        <v>14.023539706217699</v>
      </c>
      <c r="E23" s="70">
        <f t="shared" si="0"/>
        <v>2.4559532094753402E-3</v>
      </c>
      <c r="P23" s="71">
        <v>46022</v>
      </c>
      <c r="Q23">
        <v>890203088</v>
      </c>
      <c r="R23" t="s">
        <v>64</v>
      </c>
      <c r="S23">
        <v>5.4795580037253697E-3</v>
      </c>
    </row>
    <row r="24" spans="1:19">
      <c r="A24" s="26">
        <v>890300279</v>
      </c>
      <c r="B24" t="s">
        <v>82</v>
      </c>
      <c r="C24" s="26">
        <v>1</v>
      </c>
      <c r="D24" s="69">
        <v>12.499256259382301</v>
      </c>
      <c r="E24" s="70">
        <f t="shared" si="0"/>
        <v>6.4816085127586296E-3</v>
      </c>
      <c r="P24" s="71">
        <v>46022</v>
      </c>
      <c r="Q24">
        <v>890300279</v>
      </c>
      <c r="R24" t="s">
        <v>82</v>
      </c>
      <c r="S24">
        <v>6.4816085127586296E-3</v>
      </c>
    </row>
    <row r="25" spans="1:19">
      <c r="A25" s="26">
        <v>860007335</v>
      </c>
      <c r="B25" t="s">
        <v>106</v>
      </c>
      <c r="C25" s="26">
        <v>1</v>
      </c>
      <c r="D25" s="69">
        <v>14.432167441987401</v>
      </c>
      <c r="E25" s="70">
        <f t="shared" si="0"/>
        <v>4.1794247012244901E-3</v>
      </c>
      <c r="P25" s="71">
        <v>46022</v>
      </c>
      <c r="Q25">
        <v>890300653</v>
      </c>
      <c r="R25" t="s">
        <v>55</v>
      </c>
      <c r="S25">
        <v>1.78049826210393E-2</v>
      </c>
    </row>
    <row r="26" spans="1:19">
      <c r="A26" s="26">
        <v>890903938</v>
      </c>
      <c r="B26" t="s">
        <v>52</v>
      </c>
      <c r="C26" s="26">
        <v>2</v>
      </c>
      <c r="D26" s="69">
        <v>14.404314642741301</v>
      </c>
      <c r="E26" s="70">
        <f t="shared" si="0"/>
        <v>2.3928445884756702E-2</v>
      </c>
      <c r="P26" s="71">
        <v>46022</v>
      </c>
      <c r="Q26">
        <v>890901176</v>
      </c>
      <c r="R26" t="s">
        <v>66</v>
      </c>
      <c r="S26">
        <v>2.1633785472946199E-2</v>
      </c>
    </row>
    <row r="27" spans="1:19">
      <c r="A27" s="26">
        <v>860034313</v>
      </c>
      <c r="B27" t="s">
        <v>53</v>
      </c>
      <c r="C27" s="26">
        <v>2</v>
      </c>
      <c r="D27" s="69">
        <v>18.906410460657199</v>
      </c>
      <c r="E27" s="70">
        <f t="shared" si="0"/>
        <v>1.19420233327547E-2</v>
      </c>
      <c r="P27" s="71">
        <v>46022</v>
      </c>
      <c r="Q27">
        <v>890903937</v>
      </c>
      <c r="R27" t="s">
        <v>83</v>
      </c>
      <c r="S27">
        <v>1.4408911335735001E-3</v>
      </c>
    </row>
    <row r="28" spans="1:19">
      <c r="A28" s="26">
        <v>860002964</v>
      </c>
      <c r="B28" t="s">
        <v>104</v>
      </c>
      <c r="C28" s="26">
        <v>2</v>
      </c>
      <c r="D28" s="69">
        <v>18.0564046927962</v>
      </c>
      <c r="E28" s="70">
        <f t="shared" si="0"/>
        <v>9.2440276829053192E-3</v>
      </c>
      <c r="P28" s="71">
        <v>46022</v>
      </c>
      <c r="Q28">
        <v>890903938</v>
      </c>
      <c r="R28" t="s">
        <v>52</v>
      </c>
      <c r="S28">
        <v>2.3928445884756702E-2</v>
      </c>
    </row>
    <row r="29" spans="1:19">
      <c r="A29" s="26">
        <v>860003020</v>
      </c>
      <c r="B29" t="s">
        <v>105</v>
      </c>
      <c r="C29" s="26">
        <v>2</v>
      </c>
      <c r="D29" s="69">
        <v>13.381614775905401</v>
      </c>
      <c r="E29" s="70">
        <f t="shared" si="0"/>
        <v>4.20939125382755E-3</v>
      </c>
      <c r="F29" s="68"/>
      <c r="P29" s="71">
        <v>46022</v>
      </c>
      <c r="Q29">
        <v>890907489</v>
      </c>
      <c r="R29" t="s">
        <v>84</v>
      </c>
      <c r="S29">
        <v>4.1996670906902699E-2</v>
      </c>
    </row>
    <row r="30" spans="1:19">
      <c r="A30" s="26">
        <v>800037800</v>
      </c>
      <c r="B30" t="s">
        <v>54</v>
      </c>
      <c r="C30" s="26">
        <v>2</v>
      </c>
      <c r="D30" s="69">
        <v>17.742504801289698</v>
      </c>
      <c r="E30" s="70">
        <f t="shared" si="0"/>
        <v>1.5227908407991099E-2</v>
      </c>
      <c r="P30" s="71">
        <v>46022</v>
      </c>
      <c r="Q30">
        <v>890927034</v>
      </c>
      <c r="R30" t="s">
        <v>63</v>
      </c>
      <c r="S30">
        <v>8.9176798563212895E-3</v>
      </c>
    </row>
    <row r="31" spans="1:19">
      <c r="A31" s="26">
        <v>860050750</v>
      </c>
      <c r="B31" t="s">
        <v>111</v>
      </c>
      <c r="C31" s="26">
        <v>2</v>
      </c>
      <c r="D31" s="69">
        <v>21.503758494377301</v>
      </c>
      <c r="E31" s="70">
        <f t="shared" si="0"/>
        <v>4.9527127131821502E-2</v>
      </c>
      <c r="P31" s="71">
        <v>46022</v>
      </c>
      <c r="Q31">
        <v>890981395</v>
      </c>
      <c r="R31" t="s">
        <v>65</v>
      </c>
      <c r="S31">
        <v>1.9638085954304099E-3</v>
      </c>
    </row>
    <row r="32" spans="1:19">
      <c r="A32" s="26">
        <v>890300653</v>
      </c>
      <c r="B32" t="s">
        <v>55</v>
      </c>
      <c r="C32" s="26">
        <v>2</v>
      </c>
      <c r="D32" s="69">
        <v>48.137154970825101</v>
      </c>
      <c r="E32" s="70">
        <f t="shared" si="0"/>
        <v>1.78049826210393E-2</v>
      </c>
      <c r="P32" s="71">
        <v>46022</v>
      </c>
      <c r="Q32">
        <v>900047981</v>
      </c>
      <c r="R32" t="s">
        <v>85</v>
      </c>
      <c r="S32">
        <v>1.8488849715194398E-2</v>
      </c>
    </row>
    <row r="33" spans="1:19">
      <c r="A33" s="26">
        <v>860051135</v>
      </c>
      <c r="B33" t="s">
        <v>112</v>
      </c>
      <c r="C33" s="26">
        <v>2</v>
      </c>
      <c r="D33" s="69">
        <v>21.386030219793799</v>
      </c>
      <c r="E33" s="70">
        <f t="shared" si="0"/>
        <v>2.89039235682448E-2</v>
      </c>
      <c r="P33" s="71">
        <v>46022</v>
      </c>
      <c r="Q33">
        <v>900114346</v>
      </c>
      <c r="R33" t="s">
        <v>86</v>
      </c>
      <c r="S33">
        <v>1.9655590532477101E-2</v>
      </c>
    </row>
    <row r="34" spans="1:19">
      <c r="A34" s="26">
        <v>860035827</v>
      </c>
      <c r="B34" t="s">
        <v>109</v>
      </c>
      <c r="C34" s="26">
        <v>2</v>
      </c>
      <c r="D34" s="69">
        <v>11.4328888002242</v>
      </c>
      <c r="E34" s="70">
        <f t="shared" si="0"/>
        <v>-2.4098748485297198E-3</v>
      </c>
      <c r="H34" s="72" t="s">
        <v>114</v>
      </c>
      <c r="I34" s="72"/>
      <c r="K34" s="72" t="s">
        <v>79</v>
      </c>
      <c r="P34" s="71">
        <v>46022</v>
      </c>
      <c r="Q34">
        <v>900200960</v>
      </c>
      <c r="R34" t="s">
        <v>59</v>
      </c>
      <c r="S34">
        <v>7.1416489852846104E-3</v>
      </c>
    </row>
    <row r="35" spans="1:19">
      <c r="A35" s="26">
        <v>900047981</v>
      </c>
      <c r="B35" t="s">
        <v>85</v>
      </c>
      <c r="C35" s="26">
        <v>2</v>
      </c>
      <c r="D35" s="69">
        <v>16.547438460890501</v>
      </c>
      <c r="E35" s="70">
        <f t="shared" si="0"/>
        <v>1.8488849715194398E-2</v>
      </c>
      <c r="P35" s="71">
        <v>46022</v>
      </c>
      <c r="Q35">
        <v>900215071</v>
      </c>
      <c r="R35" t="s">
        <v>60</v>
      </c>
      <c r="S35">
        <v>2.9420140281494901E-2</v>
      </c>
    </row>
    <row r="36" spans="1:19">
      <c r="A36" s="26">
        <v>900406150</v>
      </c>
      <c r="B36" t="s">
        <v>56</v>
      </c>
      <c r="C36" s="26">
        <v>2</v>
      </c>
      <c r="D36" s="69">
        <v>18.8501553234528</v>
      </c>
      <c r="E36" s="70">
        <f t="shared" si="0"/>
        <v>7.4191856666458802E-4</v>
      </c>
      <c r="P36" s="71">
        <v>46022</v>
      </c>
      <c r="Q36">
        <v>900378212</v>
      </c>
      <c r="R36" t="s">
        <v>61</v>
      </c>
      <c r="S36">
        <v>9.5447672771994899E-3</v>
      </c>
    </row>
    <row r="37" spans="1:19">
      <c r="A37" s="26">
        <v>901120905</v>
      </c>
      <c r="B37" t="s">
        <v>93</v>
      </c>
      <c r="C37" s="26">
        <v>2</v>
      </c>
      <c r="D37" s="69">
        <v>51.424245123244503</v>
      </c>
      <c r="E37" s="70">
        <f t="shared" si="0"/>
        <v>0.583634407041977</v>
      </c>
      <c r="H37" s="72"/>
      <c r="I37" s="72"/>
      <c r="K37" s="72"/>
      <c r="P37" s="71">
        <v>46022</v>
      </c>
      <c r="Q37">
        <v>900406150</v>
      </c>
      <c r="R37" t="s">
        <v>56</v>
      </c>
      <c r="S37">
        <v>7.4191856666458802E-4</v>
      </c>
    </row>
    <row r="38" spans="1:19">
      <c r="A38" s="26">
        <v>901491551</v>
      </c>
      <c r="B38" t="s">
        <v>97</v>
      </c>
      <c r="C38" s="26">
        <v>2</v>
      </c>
      <c r="D38" s="69">
        <v>33.9840927875997</v>
      </c>
      <c r="E38" s="70">
        <f t="shared" si="0"/>
        <v>2.61687843136321E-2</v>
      </c>
      <c r="G38" s="114" t="s">
        <v>150</v>
      </c>
      <c r="H38" s="114"/>
      <c r="I38" s="114"/>
      <c r="J38" s="114"/>
      <c r="K38" s="114"/>
      <c r="L38" s="114"/>
      <c r="P38" s="71">
        <v>46022</v>
      </c>
      <c r="Q38">
        <v>900406472</v>
      </c>
      <c r="R38" t="s">
        <v>68</v>
      </c>
      <c r="S38">
        <v>1.9727370171580001E-2</v>
      </c>
    </row>
    <row r="39" spans="1:19">
      <c r="A39" s="26">
        <v>860051894</v>
      </c>
      <c r="B39" t="s">
        <v>58</v>
      </c>
      <c r="C39" s="26">
        <v>2</v>
      </c>
      <c r="D39" s="69">
        <v>16.797231987097</v>
      </c>
      <c r="E39" s="70">
        <f t="shared" si="0"/>
        <v>5.8791351983614997E-3</v>
      </c>
      <c r="G39" s="114"/>
      <c r="H39" s="114"/>
      <c r="I39" s="114"/>
      <c r="J39" s="114"/>
      <c r="K39" s="114"/>
      <c r="L39" s="114"/>
      <c r="P39" s="71">
        <v>46022</v>
      </c>
      <c r="Q39">
        <v>900408537</v>
      </c>
      <c r="R39" t="s">
        <v>87</v>
      </c>
      <c r="S39">
        <v>9.5727069334343801E-2</v>
      </c>
    </row>
    <row r="40" spans="1:19">
      <c r="A40" s="26">
        <v>900768933</v>
      </c>
      <c r="B40" t="s">
        <v>91</v>
      </c>
      <c r="C40" s="26">
        <v>2</v>
      </c>
      <c r="D40" s="69">
        <v>17.605427917348401</v>
      </c>
      <c r="E40" s="70">
        <f t="shared" si="0"/>
        <v>3.2627290579089502E-2</v>
      </c>
      <c r="G40" s="114"/>
      <c r="H40" s="114"/>
      <c r="I40" s="114"/>
      <c r="J40" s="114"/>
      <c r="K40" s="114"/>
      <c r="L40" s="114"/>
      <c r="P40" s="71">
        <v>46022</v>
      </c>
      <c r="Q40">
        <v>900515759</v>
      </c>
      <c r="R40" t="s">
        <v>70</v>
      </c>
      <c r="S40">
        <v>2.4559532094753402E-3</v>
      </c>
    </row>
    <row r="41" spans="1:19">
      <c r="A41" s="26">
        <v>890927034</v>
      </c>
      <c r="B41" t="s">
        <v>63</v>
      </c>
      <c r="C41" s="26">
        <v>2</v>
      </c>
      <c r="D41" s="69">
        <v>10.827067440067999</v>
      </c>
      <c r="E41" s="70">
        <f t="shared" si="0"/>
        <v>8.9176798563212895E-3</v>
      </c>
      <c r="G41" s="114"/>
      <c r="H41" s="114"/>
      <c r="I41" s="114"/>
      <c r="J41" s="114"/>
      <c r="K41" s="114"/>
      <c r="L41" s="114"/>
      <c r="P41" s="71">
        <v>46022</v>
      </c>
      <c r="Q41">
        <v>900628110</v>
      </c>
      <c r="R41" t="s">
        <v>88</v>
      </c>
      <c r="S41">
        <v>3.6921762572107901E-3</v>
      </c>
    </row>
    <row r="42" spans="1:19">
      <c r="A42" s="26">
        <v>860025971</v>
      </c>
      <c r="B42" t="s">
        <v>62</v>
      </c>
      <c r="C42" s="26">
        <v>2</v>
      </c>
      <c r="D42" s="69">
        <v>21.592454221407301</v>
      </c>
      <c r="E42" s="70">
        <f t="shared" si="0"/>
        <v>1.8913116998340699E-2</v>
      </c>
      <c r="G42" s="114"/>
      <c r="H42" s="114"/>
      <c r="I42" s="114"/>
      <c r="J42" s="114"/>
      <c r="K42" s="114"/>
      <c r="L42" s="114"/>
      <c r="P42" s="71">
        <v>46022</v>
      </c>
      <c r="Q42">
        <v>900628930</v>
      </c>
      <c r="R42" t="s">
        <v>89</v>
      </c>
      <c r="S42">
        <v>-7.4510589536167402E-3</v>
      </c>
    </row>
    <row r="43" spans="1:19">
      <c r="A43" s="26">
        <v>860043186</v>
      </c>
      <c r="B43" t="s">
        <v>110</v>
      </c>
      <c r="C43" s="26">
        <v>2</v>
      </c>
      <c r="D43" s="69">
        <v>14.980421436561601</v>
      </c>
      <c r="E43" s="70">
        <f t="shared" si="0"/>
        <v>2.2449047959218998E-3</v>
      </c>
      <c r="G43" s="114"/>
      <c r="H43" s="114"/>
      <c r="I43" s="114"/>
      <c r="J43" s="114"/>
      <c r="K43" s="114"/>
      <c r="L43" s="114"/>
      <c r="P43" s="71">
        <v>46022</v>
      </c>
      <c r="Q43">
        <v>900688066</v>
      </c>
      <c r="R43" t="s">
        <v>90</v>
      </c>
      <c r="S43">
        <v>3.76044444171921E-4</v>
      </c>
    </row>
    <row r="44" spans="1:19">
      <c r="A44" s="26">
        <v>900215071</v>
      </c>
      <c r="B44" t="s">
        <v>60</v>
      </c>
      <c r="C44" s="26">
        <v>2</v>
      </c>
      <c r="D44" s="69">
        <v>19.120159301112498</v>
      </c>
      <c r="E44" s="70">
        <f t="shared" si="0"/>
        <v>2.9420140281494901E-2</v>
      </c>
      <c r="P44" s="71">
        <v>46022</v>
      </c>
      <c r="Q44">
        <v>900768933</v>
      </c>
      <c r="R44" t="s">
        <v>91</v>
      </c>
      <c r="S44">
        <v>3.2627290579089502E-2</v>
      </c>
    </row>
    <row r="45" spans="1:19">
      <c r="A45" s="26">
        <v>860029396</v>
      </c>
      <c r="B45" t="s">
        <v>108</v>
      </c>
      <c r="C45" s="26">
        <v>2</v>
      </c>
      <c r="D45" s="69">
        <v>18.730066942684999</v>
      </c>
      <c r="E45" s="70">
        <f t="shared" si="0"/>
        <v>4.26125829378801E-3</v>
      </c>
      <c r="P45" s="71">
        <v>46022</v>
      </c>
      <c r="Q45">
        <v>900977629</v>
      </c>
      <c r="R45" t="s">
        <v>92</v>
      </c>
      <c r="S45">
        <v>1.06166008336598E-3</v>
      </c>
    </row>
    <row r="46" spans="1:19">
      <c r="A46" s="26">
        <v>890907489</v>
      </c>
      <c r="B46" t="s">
        <v>84</v>
      </c>
      <c r="C46" s="26">
        <v>2</v>
      </c>
      <c r="D46" s="69">
        <v>55.481855098578002</v>
      </c>
      <c r="E46" s="70">
        <f t="shared" si="0"/>
        <v>4.1996670906902699E-2</v>
      </c>
      <c r="P46" s="71">
        <v>46022</v>
      </c>
      <c r="Q46">
        <v>901120905</v>
      </c>
      <c r="R46" t="s">
        <v>93</v>
      </c>
      <c r="S46">
        <v>0.583634407041977</v>
      </c>
    </row>
    <row r="47" spans="1:19">
      <c r="A47" s="26">
        <v>890981395</v>
      </c>
      <c r="B47" t="s">
        <v>65</v>
      </c>
      <c r="C47" s="26">
        <v>2</v>
      </c>
      <c r="D47" s="69">
        <v>39.031691285020301</v>
      </c>
      <c r="E47" s="70">
        <f t="shared" si="0"/>
        <v>1.9638085954304099E-3</v>
      </c>
      <c r="P47" s="71">
        <v>46022</v>
      </c>
      <c r="Q47">
        <v>901323565</v>
      </c>
      <c r="R47" t="s">
        <v>94</v>
      </c>
      <c r="S47">
        <v>-4.1485704534708102E-2</v>
      </c>
    </row>
    <row r="48" spans="1:19">
      <c r="A48" s="26">
        <v>890203088</v>
      </c>
      <c r="B48" t="s">
        <v>64</v>
      </c>
      <c r="C48" s="26">
        <v>2</v>
      </c>
      <c r="D48" s="69">
        <v>20.643104607664501</v>
      </c>
      <c r="E48" s="70">
        <f t="shared" si="0"/>
        <v>5.4795580037253697E-3</v>
      </c>
      <c r="P48" s="71">
        <v>46022</v>
      </c>
      <c r="Q48">
        <v>901383474</v>
      </c>
      <c r="R48" t="s">
        <v>95</v>
      </c>
      <c r="S48">
        <v>-3.1169393223114E-2</v>
      </c>
    </row>
    <row r="49" spans="1:19">
      <c r="A49" s="26">
        <v>890901176</v>
      </c>
      <c r="B49" t="s">
        <v>66</v>
      </c>
      <c r="C49" s="26">
        <v>2</v>
      </c>
      <c r="D49" s="69">
        <v>24.415351838874898</v>
      </c>
      <c r="E49" s="70">
        <f t="shared" si="0"/>
        <v>2.1633785472946199E-2</v>
      </c>
      <c r="P49" s="71">
        <v>46022</v>
      </c>
      <c r="Q49">
        <v>901449740</v>
      </c>
      <c r="R49" t="s">
        <v>96</v>
      </c>
      <c r="S49">
        <v>-0.18398359038842499</v>
      </c>
    </row>
    <row r="50" spans="1:19">
      <c r="A50" s="26">
        <v>800235426</v>
      </c>
      <c r="B50" t="s">
        <v>102</v>
      </c>
      <c r="C50" s="26">
        <v>2</v>
      </c>
      <c r="D50" s="69">
        <v>77.454455676199998</v>
      </c>
      <c r="E50" s="70">
        <f t="shared" si="0"/>
        <v>0.19392554224080299</v>
      </c>
      <c r="P50" s="71">
        <v>46022</v>
      </c>
      <c r="Q50">
        <v>901491551</v>
      </c>
      <c r="R50" t="s">
        <v>97</v>
      </c>
      <c r="S50">
        <v>2.61687843136321E-2</v>
      </c>
    </row>
    <row r="51" spans="1:19">
      <c r="A51" s="26">
        <v>811007729</v>
      </c>
      <c r="B51" t="s">
        <v>69</v>
      </c>
      <c r="C51" s="26">
        <v>2</v>
      </c>
      <c r="D51" s="69">
        <v>11.9648764166653</v>
      </c>
      <c r="E51" s="70">
        <f t="shared" si="0"/>
        <v>-3.3187788766026799E-3</v>
      </c>
      <c r="P51" s="71">
        <v>46022</v>
      </c>
      <c r="Q51">
        <v>901502301</v>
      </c>
      <c r="R51" t="s">
        <v>98</v>
      </c>
      <c r="S51">
        <v>-0.23269143048638999</v>
      </c>
    </row>
    <row r="52" spans="1:19">
      <c r="A52" s="26">
        <v>900406472</v>
      </c>
      <c r="B52" t="s">
        <v>68</v>
      </c>
      <c r="C52" s="26">
        <v>2</v>
      </c>
      <c r="D52" s="69">
        <v>38.689943550890497</v>
      </c>
      <c r="E52" s="70">
        <f t="shared" si="0"/>
        <v>1.9727370171580001E-2</v>
      </c>
      <c r="P52" s="71">
        <v>46022</v>
      </c>
      <c r="Q52">
        <v>901522349</v>
      </c>
      <c r="R52" t="s">
        <v>99</v>
      </c>
      <c r="S52">
        <v>3.8079793669971301E-2</v>
      </c>
    </row>
    <row r="53" spans="1:19">
      <c r="A53" s="26">
        <v>811022688</v>
      </c>
      <c r="B53" t="s">
        <v>103</v>
      </c>
      <c r="C53" s="26">
        <v>2</v>
      </c>
      <c r="D53" s="69">
        <v>21.474899094143499</v>
      </c>
      <c r="E53" s="70">
        <f t="shared" si="0"/>
        <v>1.0024315090176299E-2</v>
      </c>
      <c r="P53" s="71">
        <v>46022</v>
      </c>
      <c r="Q53">
        <v>901526741</v>
      </c>
      <c r="R53" t="s">
        <v>71</v>
      </c>
      <c r="S53">
        <v>-3.9696292588957197E-2</v>
      </c>
    </row>
    <row r="54" spans="1:19">
      <c r="A54" s="26">
        <v>900408537</v>
      </c>
      <c r="B54" t="s">
        <v>87</v>
      </c>
      <c r="C54" s="26">
        <v>2</v>
      </c>
      <c r="D54" s="69">
        <v>34.353545089704504</v>
      </c>
      <c r="E54" s="70">
        <f t="shared" si="0"/>
        <v>9.5727069334343801E-2</v>
      </c>
      <c r="P54" s="71">
        <v>46022</v>
      </c>
      <c r="Q54">
        <v>901611797</v>
      </c>
      <c r="R54" t="s">
        <v>115</v>
      </c>
      <c r="S54">
        <v>-9.7400856194449506E-2</v>
      </c>
    </row>
    <row r="55" spans="1:19">
      <c r="A55" s="26">
        <v>901323565</v>
      </c>
      <c r="B55" t="s">
        <v>94</v>
      </c>
      <c r="C55" s="26">
        <v>2</v>
      </c>
      <c r="D55" s="69">
        <v>99.616674721624392</v>
      </c>
      <c r="E55" s="70">
        <f t="shared" si="0"/>
        <v>-4.1485704534708102E-2</v>
      </c>
      <c r="P55" s="71">
        <v>46022</v>
      </c>
      <c r="Q55">
        <v>901658107</v>
      </c>
      <c r="R55" t="s">
        <v>100</v>
      </c>
      <c r="S55">
        <v>-2.1303362409160701E-2</v>
      </c>
    </row>
    <row r="56" spans="1:19">
      <c r="A56" s="26">
        <v>901522349</v>
      </c>
      <c r="B56" t="s">
        <v>99</v>
      </c>
      <c r="C56" s="26">
        <v>2</v>
      </c>
      <c r="D56" s="69">
        <v>36.919654400068502</v>
      </c>
      <c r="E56" s="70">
        <f t="shared" si="0"/>
        <v>3.8079793669971301E-2</v>
      </c>
      <c r="P56" s="71">
        <v>46022</v>
      </c>
      <c r="Q56">
        <v>901702583</v>
      </c>
      <c r="R56" t="s">
        <v>101</v>
      </c>
      <c r="S56">
        <v>1.47228750901585E-2</v>
      </c>
    </row>
    <row r="57" spans="1:19">
      <c r="A57" s="26">
        <v>901779951</v>
      </c>
      <c r="B57" t="s">
        <v>140</v>
      </c>
      <c r="C57" s="26">
        <v>2</v>
      </c>
      <c r="E57" s="70">
        <f t="shared" si="0"/>
        <v>-2.69521165927663E-2</v>
      </c>
      <c r="P57" s="71">
        <v>46022</v>
      </c>
      <c r="Q57">
        <v>901779951</v>
      </c>
      <c r="R57" t="s">
        <v>140</v>
      </c>
      <c r="S57">
        <v>-2.69521165927663E-2</v>
      </c>
    </row>
  </sheetData>
  <autoFilter ref="A2:E57" xr:uid="{00000000-0001-0000-1300-000000000000}"/>
  <mergeCells count="5">
    <mergeCell ref="A1:E1"/>
    <mergeCell ref="H1:I1"/>
    <mergeCell ref="J1:K1"/>
    <mergeCell ref="P1:S1"/>
    <mergeCell ref="G38:L43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6F3D6-809D-4869-8F74-B37545AD413B}">
  <dimension ref="B1:K42"/>
  <sheetViews>
    <sheetView showGridLines="0" topLeftCell="A17" zoomScale="110" zoomScaleNormal="110" workbookViewId="0">
      <selection activeCell="B18" sqref="B18"/>
    </sheetView>
  </sheetViews>
  <sheetFormatPr baseColWidth="10" defaultColWidth="10.85546875" defaultRowHeight="15"/>
  <cols>
    <col min="2" max="2" width="55.42578125" bestFit="1" customWidth="1"/>
    <col min="3" max="3" width="20.42578125" bestFit="1" customWidth="1"/>
    <col min="4" max="4" width="19.42578125" bestFit="1" customWidth="1"/>
  </cols>
  <sheetData>
    <row r="1" spans="2:4" ht="15.75" thickBot="1">
      <c r="B1" t="s">
        <v>151</v>
      </c>
    </row>
    <row r="2" spans="2:4" ht="15.75" thickBot="1">
      <c r="B2" s="83" t="s">
        <v>152</v>
      </c>
      <c r="C2" s="62" t="s">
        <v>79</v>
      </c>
      <c r="D2" s="84" t="s">
        <v>114</v>
      </c>
    </row>
    <row r="3" spans="2:4">
      <c r="B3" s="85" t="s">
        <v>153</v>
      </c>
      <c r="C3" s="86">
        <v>371835446436.922</v>
      </c>
      <c r="D3" s="87">
        <v>72540878337.081207</v>
      </c>
    </row>
    <row r="4" spans="2:4">
      <c r="B4" s="85" t="s">
        <v>154</v>
      </c>
      <c r="C4" s="86">
        <v>182189892204.311</v>
      </c>
      <c r="D4" s="87">
        <v>30910374434.134399</v>
      </c>
    </row>
    <row r="5" spans="2:4">
      <c r="B5" s="85" t="s">
        <v>155</v>
      </c>
      <c r="C5" s="86">
        <v>173074615347.10999</v>
      </c>
      <c r="D5" s="87">
        <v>68515046021.217903</v>
      </c>
    </row>
    <row r="6" spans="2:4">
      <c r="B6" s="85" t="s">
        <v>156</v>
      </c>
      <c r="C6" s="86">
        <v>78592477173.597687</v>
      </c>
      <c r="D6" s="87">
        <v>22137208451.433159</v>
      </c>
    </row>
    <row r="7" spans="2:4">
      <c r="B7" s="85" t="s">
        <v>157</v>
      </c>
      <c r="C7" s="86">
        <v>28543483579.355583</v>
      </c>
      <c r="D7" s="87">
        <v>2943421736.2537398</v>
      </c>
    </row>
    <row r="8" spans="2:4" ht="15.75" thickBot="1">
      <c r="B8" s="88" t="s">
        <v>184</v>
      </c>
      <c r="C8" s="89">
        <v>21791707151.806999</v>
      </c>
      <c r="D8" s="90">
        <v>4234316253.5901098</v>
      </c>
    </row>
    <row r="9" spans="2:4">
      <c r="B9" s="91" t="s">
        <v>158</v>
      </c>
      <c r="C9" s="92">
        <v>294432332554.95801</v>
      </c>
      <c r="D9" s="93">
        <v>74275384980.474701</v>
      </c>
    </row>
    <row r="10" spans="2:4">
      <c r="B10" s="85" t="s">
        <v>159</v>
      </c>
      <c r="C10" s="86">
        <v>128630352251.62509</v>
      </c>
      <c r="D10" s="87">
        <v>25270928719.405003</v>
      </c>
    </row>
    <row r="11" spans="2:4">
      <c r="B11" s="85" t="s">
        <v>160</v>
      </c>
      <c r="C11" s="86">
        <v>111042170052.49699</v>
      </c>
      <c r="D11" s="87">
        <v>14773172098.1304</v>
      </c>
    </row>
    <row r="12" spans="2:4">
      <c r="B12" s="85" t="s">
        <v>161</v>
      </c>
      <c r="C12" s="86">
        <v>93335694326.593704</v>
      </c>
      <c r="D12" s="87">
        <v>52398119083.285599</v>
      </c>
    </row>
    <row r="13" spans="2:4">
      <c r="B13" s="85" t="s">
        <v>162</v>
      </c>
      <c r="C13" s="86">
        <v>64162298211.335297</v>
      </c>
      <c r="D13" s="87">
        <v>17566020902.320599</v>
      </c>
    </row>
    <row r="14" spans="2:4">
      <c r="B14" s="85" t="s">
        <v>163</v>
      </c>
      <c r="C14" s="86">
        <v>24235537066.121498</v>
      </c>
      <c r="D14" s="87">
        <v>4095578465.9439001</v>
      </c>
    </row>
    <row r="15" spans="2:4">
      <c r="B15" s="85" t="s">
        <v>164</v>
      </c>
      <c r="C15" s="86">
        <v>18603599946.921299</v>
      </c>
      <c r="D15" s="87">
        <v>2502717864.9765701</v>
      </c>
    </row>
    <row r="16" spans="2:4" ht="15.75" thickBot="1">
      <c r="B16" s="88" t="s">
        <v>165</v>
      </c>
      <c r="C16" s="89">
        <v>15601643381.033899</v>
      </c>
      <c r="D16" s="90">
        <v>1831257703.42628</v>
      </c>
    </row>
    <row r="18" spans="2:4" ht="15.75">
      <c r="B18" s="75" t="s">
        <v>195</v>
      </c>
    </row>
    <row r="19" spans="2:4" ht="15.75">
      <c r="B19" s="75" t="s">
        <v>193</v>
      </c>
      <c r="D19" s="75" t="s">
        <v>194</v>
      </c>
    </row>
    <row r="40" spans="2:11">
      <c r="K40" s="81"/>
    </row>
    <row r="41" spans="2:11">
      <c r="B41" s="111" t="s">
        <v>145</v>
      </c>
      <c r="C41" s="111"/>
      <c r="D41" s="111"/>
      <c r="E41" s="111"/>
      <c r="F41" s="111"/>
      <c r="G41" s="111"/>
      <c r="H41" s="111"/>
      <c r="I41" s="111"/>
    </row>
    <row r="42" spans="2:11">
      <c r="B42" s="111"/>
      <c r="C42" s="111"/>
      <c r="D42" s="111"/>
      <c r="E42" s="111"/>
      <c r="F42" s="111"/>
      <c r="G42" s="111"/>
      <c r="H42" s="111"/>
      <c r="I42" s="111"/>
    </row>
  </sheetData>
  <mergeCells count="1">
    <mergeCell ref="B41:I4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EC747-922D-408D-A9D1-8A5801506B52}">
  <dimension ref="A1:R37"/>
  <sheetViews>
    <sheetView showGridLines="0" tabSelected="1" topLeftCell="E7" zoomScale="90" zoomScaleNormal="90" workbookViewId="0">
      <selection activeCell="P41" sqref="P41"/>
    </sheetView>
  </sheetViews>
  <sheetFormatPr baseColWidth="10" defaultColWidth="10.85546875" defaultRowHeight="15"/>
  <cols>
    <col min="4" max="6" width="13.5703125" bestFit="1" customWidth="1"/>
    <col min="8" max="10" width="13.5703125" bestFit="1" customWidth="1"/>
  </cols>
  <sheetData>
    <row r="1" spans="1:11">
      <c r="D1" s="110" t="s">
        <v>127</v>
      </c>
      <c r="E1" s="110"/>
      <c r="F1" s="110"/>
      <c r="H1" s="110" t="s">
        <v>128</v>
      </c>
      <c r="I1" s="110"/>
      <c r="J1" s="110"/>
    </row>
    <row r="2" spans="1:11">
      <c r="D2" s="110" t="s">
        <v>74</v>
      </c>
      <c r="E2" s="110"/>
      <c r="F2" s="110"/>
      <c r="H2" s="110" t="s">
        <v>75</v>
      </c>
      <c r="I2" s="110"/>
      <c r="J2" s="110"/>
    </row>
    <row r="4" spans="1:11">
      <c r="A4" t="s">
        <v>129</v>
      </c>
      <c r="B4" t="s">
        <v>0</v>
      </c>
      <c r="C4" s="39"/>
      <c r="D4" s="94">
        <v>0.2</v>
      </c>
      <c r="E4" s="94">
        <v>0.25</v>
      </c>
      <c r="F4" s="94">
        <v>0.3</v>
      </c>
      <c r="G4" s="39"/>
      <c r="H4" s="94">
        <v>0.2</v>
      </c>
      <c r="I4" s="94">
        <v>0.25</v>
      </c>
      <c r="J4" s="94">
        <v>0.3</v>
      </c>
    </row>
    <row r="5" spans="1:11">
      <c r="A5">
        <v>0</v>
      </c>
      <c r="B5" s="10">
        <v>46022</v>
      </c>
      <c r="D5" s="25">
        <v>15.0330546634772</v>
      </c>
      <c r="E5" s="25">
        <v>15.0330546634772</v>
      </c>
      <c r="F5" s="25">
        <v>15.0330546634772</v>
      </c>
      <c r="G5" s="25"/>
      <c r="H5" s="25">
        <v>15.0330546634772</v>
      </c>
      <c r="I5" s="25">
        <v>15.0330546634772</v>
      </c>
      <c r="J5" s="25">
        <v>15.0330546634772</v>
      </c>
      <c r="K5" s="25">
        <v>9</v>
      </c>
    </row>
    <row r="6" spans="1:11">
      <c r="A6">
        <v>1</v>
      </c>
      <c r="B6" s="10">
        <v>46112</v>
      </c>
      <c r="D6" s="25">
        <v>14.0113681355197</v>
      </c>
      <c r="E6" s="25">
        <v>13.8923664020248</v>
      </c>
      <c r="F6" s="25">
        <v>13.773034833347101</v>
      </c>
      <c r="G6" s="25"/>
      <c r="H6" s="25">
        <v>14.0113681355197</v>
      </c>
      <c r="I6" s="25">
        <v>13.8923664020248</v>
      </c>
      <c r="J6" s="25">
        <v>13.773034833347101</v>
      </c>
      <c r="K6" s="25">
        <v>9</v>
      </c>
    </row>
    <row r="7" spans="1:11">
      <c r="A7">
        <v>2</v>
      </c>
      <c r="B7" s="10">
        <v>46203</v>
      </c>
      <c r="D7" s="25">
        <v>14.359835779934299</v>
      </c>
      <c r="E7" s="25">
        <v>14.114868860930299</v>
      </c>
      <c r="F7" s="25">
        <v>13.868496504775299</v>
      </c>
      <c r="G7" s="25"/>
      <c r="H7" s="25">
        <v>14.359835779934299</v>
      </c>
      <c r="I7" s="25">
        <v>14.114868860930299</v>
      </c>
      <c r="J7" s="25">
        <v>13.868496504775299</v>
      </c>
      <c r="K7" s="25">
        <v>9</v>
      </c>
    </row>
    <row r="8" spans="1:11">
      <c r="A8">
        <v>3</v>
      </c>
      <c r="B8" s="10">
        <v>46295</v>
      </c>
      <c r="D8" s="25">
        <v>14.7212537484574</v>
      </c>
      <c r="E8" s="25">
        <v>14.348671235414301</v>
      </c>
      <c r="F8" s="25">
        <v>13.972818813028601</v>
      </c>
      <c r="G8" s="25"/>
      <c r="H8" s="25">
        <v>14.7212537484574</v>
      </c>
      <c r="I8" s="25">
        <v>14.348671235414301</v>
      </c>
      <c r="J8" s="25">
        <v>13.972818813028601</v>
      </c>
      <c r="K8" s="25">
        <v>9</v>
      </c>
    </row>
    <row r="9" spans="1:11">
      <c r="A9">
        <v>4</v>
      </c>
      <c r="B9" s="10">
        <v>46387</v>
      </c>
      <c r="D9" s="25">
        <v>14.695341046505799</v>
      </c>
      <c r="E9" s="25">
        <v>14.19501911293</v>
      </c>
      <c r="F9" s="25">
        <v>13.688793659651799</v>
      </c>
      <c r="G9" s="25"/>
      <c r="H9" s="25">
        <v>14.695341046505799</v>
      </c>
      <c r="I9" s="25">
        <v>14.19501911293</v>
      </c>
      <c r="J9" s="25">
        <v>13.688793659651799</v>
      </c>
      <c r="K9" s="25">
        <v>9</v>
      </c>
    </row>
    <row r="10" spans="1:11">
      <c r="A10">
        <v>5</v>
      </c>
      <c r="B10" s="10">
        <v>46477</v>
      </c>
      <c r="D10" s="25">
        <v>14.3430621770576</v>
      </c>
      <c r="E10" s="25">
        <v>13.7171926081471</v>
      </c>
      <c r="F10" s="25">
        <v>13.082109636998199</v>
      </c>
      <c r="G10" s="25"/>
      <c r="H10" s="25">
        <v>14.3430621770576</v>
      </c>
      <c r="I10" s="25">
        <v>13.7171926081471</v>
      </c>
      <c r="J10" s="25">
        <v>13.082109636998199</v>
      </c>
      <c r="K10" s="25">
        <v>9</v>
      </c>
    </row>
    <row r="11" spans="1:11">
      <c r="A11">
        <v>6</v>
      </c>
      <c r="B11" s="10">
        <v>46568</v>
      </c>
      <c r="D11" s="25">
        <v>14.289109333836599</v>
      </c>
      <c r="E11" s="25">
        <v>13.530424861535002</v>
      </c>
      <c r="F11" s="25">
        <v>12.7581891901698</v>
      </c>
      <c r="G11" s="25"/>
      <c r="H11" s="25">
        <v>14.289109333836599</v>
      </c>
      <c r="I11" s="25">
        <v>13.530424861535002</v>
      </c>
      <c r="J11" s="25">
        <v>12.7581891901698</v>
      </c>
      <c r="K11" s="25">
        <v>9</v>
      </c>
    </row>
    <row r="12" spans="1:11">
      <c r="A12">
        <v>7</v>
      </c>
      <c r="B12" s="10">
        <v>46660</v>
      </c>
      <c r="D12" s="25">
        <v>14.1233530152274</v>
      </c>
      <c r="E12" s="25">
        <v>13.225295772520401</v>
      </c>
      <c r="F12" s="25">
        <v>12.308257117821899</v>
      </c>
      <c r="G12" s="25"/>
      <c r="H12" s="25">
        <v>14.1233530152274</v>
      </c>
      <c r="I12" s="25">
        <v>13.225295772520401</v>
      </c>
      <c r="J12" s="25">
        <v>12.308257117821899</v>
      </c>
      <c r="K12" s="25">
        <v>9</v>
      </c>
    </row>
    <row r="13" spans="1:11">
      <c r="A13">
        <v>8</v>
      </c>
      <c r="B13" s="10">
        <v>46752</v>
      </c>
      <c r="D13" s="25">
        <v>13.6932226838515</v>
      </c>
      <c r="E13" s="25">
        <v>12.651206204173199</v>
      </c>
      <c r="F13" s="25">
        <v>11.5837208594382</v>
      </c>
      <c r="G13" s="25"/>
      <c r="H13" s="25">
        <v>13.6932226838515</v>
      </c>
      <c r="I13" s="25">
        <v>12.651206204173199</v>
      </c>
      <c r="J13" s="25">
        <v>11.5837208594382</v>
      </c>
      <c r="K13" s="25">
        <v>9</v>
      </c>
    </row>
    <row r="14" spans="1:11">
      <c r="H14" s="25"/>
    </row>
    <row r="15" spans="1:11" ht="15.75">
      <c r="J15" s="76" t="s">
        <v>196</v>
      </c>
    </row>
    <row r="16" spans="1:11">
      <c r="E16" s="25"/>
    </row>
    <row r="35" spans="10:18">
      <c r="M35" s="1"/>
      <c r="N35" s="1"/>
      <c r="O35" s="1"/>
      <c r="P35" s="1"/>
      <c r="Q35" s="1"/>
      <c r="R35" s="1"/>
    </row>
    <row r="36" spans="10:18" ht="15" customHeight="1">
      <c r="J36" s="111" t="s">
        <v>145</v>
      </c>
      <c r="K36" s="111"/>
      <c r="L36" s="111"/>
      <c r="M36" s="111"/>
      <c r="N36" s="111"/>
      <c r="O36" s="111"/>
      <c r="P36" s="111"/>
      <c r="Q36" s="111"/>
      <c r="R36" s="1"/>
    </row>
    <row r="37" spans="10:18">
      <c r="J37" s="111"/>
      <c r="K37" s="111"/>
      <c r="L37" s="111"/>
      <c r="M37" s="111"/>
      <c r="N37" s="111"/>
      <c r="O37" s="111"/>
      <c r="P37" s="111"/>
      <c r="Q37" s="111"/>
      <c r="R37" s="1"/>
    </row>
  </sheetData>
  <mergeCells count="5">
    <mergeCell ref="D1:F1"/>
    <mergeCell ref="H1:J1"/>
    <mergeCell ref="D2:F2"/>
    <mergeCell ref="H2:J2"/>
    <mergeCell ref="J36:Q37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L141"/>
  <sheetViews>
    <sheetView showGridLines="0" zoomScaleNormal="100" workbookViewId="0">
      <pane xSplit="1" ySplit="1" topLeftCell="B126" activePane="bottomRight" state="frozen"/>
      <selection pane="topRight" activeCell="B1" sqref="B1"/>
      <selection pane="bottomLeft" activeCell="A2" sqref="A2"/>
      <selection pane="bottomRight" activeCell="J131" sqref="J131"/>
    </sheetView>
  </sheetViews>
  <sheetFormatPr baseColWidth="10" defaultColWidth="10.85546875" defaultRowHeight="15"/>
  <cols>
    <col min="1" max="1" width="9.28515625" customWidth="1"/>
    <col min="2" max="4" width="12" bestFit="1" customWidth="1"/>
  </cols>
  <sheetData>
    <row r="1" spans="1:12">
      <c r="A1" s="45" t="s">
        <v>0</v>
      </c>
      <c r="B1" s="45" t="s">
        <v>2</v>
      </c>
      <c r="C1" s="45" t="s">
        <v>48</v>
      </c>
      <c r="D1" s="45" t="s">
        <v>49</v>
      </c>
      <c r="F1" s="24" t="s">
        <v>50</v>
      </c>
      <c r="G1" s="24" t="s">
        <v>51</v>
      </c>
      <c r="H1" s="24" t="s">
        <v>42</v>
      </c>
      <c r="I1" s="24" t="s">
        <v>43</v>
      </c>
      <c r="J1" s="24" t="s">
        <v>44</v>
      </c>
      <c r="K1" s="29"/>
      <c r="L1" s="24" t="s">
        <v>41</v>
      </c>
    </row>
    <row r="2" spans="1:12">
      <c r="A2" s="10">
        <v>33054</v>
      </c>
      <c r="B2">
        <v>82882.04578</v>
      </c>
      <c r="C2">
        <v>100765314286.332</v>
      </c>
    </row>
    <row r="3" spans="1:12">
      <c r="A3" s="10">
        <v>33146</v>
      </c>
      <c r="B3">
        <v>83081.003769999996</v>
      </c>
      <c r="C3">
        <v>103384907418.81599</v>
      </c>
    </row>
    <row r="4" spans="1:12">
      <c r="A4" s="10">
        <v>33238</v>
      </c>
      <c r="B4">
        <v>83673.366129999995</v>
      </c>
      <c r="C4">
        <v>102566755652.52299</v>
      </c>
    </row>
    <row r="5" spans="1:12">
      <c r="A5" s="10">
        <v>33328</v>
      </c>
      <c r="B5">
        <v>82732.948839999997</v>
      </c>
      <c r="C5">
        <v>94017537458.646393</v>
      </c>
    </row>
    <row r="6" spans="1:12">
      <c r="A6" s="10">
        <v>33419</v>
      </c>
      <c r="B6">
        <v>86570.903000000006</v>
      </c>
      <c r="C6">
        <v>91257503820.238495</v>
      </c>
      <c r="D6">
        <f>+C6/(SUM(B3:B6)*10^6)*100</f>
        <v>27.155265938067775</v>
      </c>
    </row>
    <row r="7" spans="1:12">
      <c r="A7" s="10">
        <v>33511</v>
      </c>
      <c r="B7">
        <v>83898.539680000002</v>
      </c>
      <c r="C7">
        <v>92760116907.003296</v>
      </c>
      <c r="D7">
        <f t="shared" ref="D7:D70" si="0">+C7/(SUM(B4:B7)*10^6)*100</f>
        <v>27.535408767340634</v>
      </c>
    </row>
    <row r="8" spans="1:12">
      <c r="A8" s="10">
        <v>33603</v>
      </c>
      <c r="B8">
        <v>87564.868589999998</v>
      </c>
      <c r="C8">
        <v>95316489059.788696</v>
      </c>
      <c r="D8">
        <f t="shared" si="0"/>
        <v>27.971140487211247</v>
      </c>
    </row>
    <row r="9" spans="1:12">
      <c r="A9" s="10">
        <v>33694</v>
      </c>
      <c r="B9">
        <v>87386.187869999994</v>
      </c>
      <c r="C9">
        <v>90486476263.184097</v>
      </c>
      <c r="D9">
        <f t="shared" si="0"/>
        <v>26.196035408573032</v>
      </c>
    </row>
    <row r="10" spans="1:12">
      <c r="A10" s="10">
        <v>33785</v>
      </c>
      <c r="B10">
        <v>88388.684200000003</v>
      </c>
      <c r="C10">
        <v>91890391873.061798</v>
      </c>
      <c r="D10">
        <f t="shared" si="0"/>
        <v>26.463209005380079</v>
      </c>
    </row>
    <row r="11" spans="1:12">
      <c r="A11" s="10">
        <v>33877</v>
      </c>
      <c r="B11">
        <v>88738.641399999993</v>
      </c>
      <c r="C11">
        <v>96130397047.592499</v>
      </c>
      <c r="D11">
        <f t="shared" si="0"/>
        <v>27.303692003222817</v>
      </c>
    </row>
    <row r="12" spans="1:12">
      <c r="A12" s="10">
        <v>33969</v>
      </c>
      <c r="B12">
        <v>89582.435889999993</v>
      </c>
      <c r="C12">
        <v>104555728214.312</v>
      </c>
      <c r="D12">
        <f t="shared" si="0"/>
        <v>29.527513207447893</v>
      </c>
    </row>
    <row r="13" spans="1:12">
      <c r="A13" s="10">
        <v>34059</v>
      </c>
      <c r="B13">
        <v>92129.839359999998</v>
      </c>
      <c r="C13">
        <v>103717290448.968</v>
      </c>
      <c r="D13">
        <f t="shared" si="0"/>
        <v>28.903524082427936</v>
      </c>
    </row>
    <row r="14" spans="1:12">
      <c r="A14" s="10">
        <v>34150</v>
      </c>
      <c r="B14">
        <v>92700.120500000005</v>
      </c>
      <c r="C14">
        <v>108845755554.522</v>
      </c>
      <c r="D14">
        <f t="shared" si="0"/>
        <v>29.972585624081017</v>
      </c>
    </row>
    <row r="15" spans="1:12">
      <c r="A15" s="10">
        <v>34242</v>
      </c>
      <c r="B15">
        <v>93887.764909999998</v>
      </c>
      <c r="C15">
        <v>115183835526.10899</v>
      </c>
      <c r="D15">
        <f t="shared" si="0"/>
        <v>31.274446179903272</v>
      </c>
    </row>
    <row r="16" spans="1:12">
      <c r="A16" s="10">
        <v>34334</v>
      </c>
      <c r="B16">
        <v>94517.147079999995</v>
      </c>
      <c r="C16">
        <v>125424301291.03999</v>
      </c>
      <c r="D16">
        <f t="shared" si="0"/>
        <v>33.60465775058848</v>
      </c>
    </row>
    <row r="17" spans="1:4">
      <c r="A17" s="10">
        <v>34424</v>
      </c>
      <c r="B17">
        <v>95566.704360000003</v>
      </c>
      <c r="C17">
        <v>123894602861.989</v>
      </c>
      <c r="D17">
        <f t="shared" si="0"/>
        <v>32.891929694031404</v>
      </c>
    </row>
    <row r="18" spans="1:4">
      <c r="A18" s="10">
        <v>34515</v>
      </c>
      <c r="B18">
        <v>97227.947289999996</v>
      </c>
      <c r="C18">
        <v>128315577803.629</v>
      </c>
      <c r="D18">
        <f t="shared" si="0"/>
        <v>33.660998081521569</v>
      </c>
    </row>
    <row r="19" spans="1:4">
      <c r="A19" s="10">
        <v>34607</v>
      </c>
      <c r="B19">
        <v>99190.764790000001</v>
      </c>
      <c r="C19">
        <v>137945097719.65701</v>
      </c>
      <c r="D19">
        <f t="shared" si="0"/>
        <v>35.690603566338034</v>
      </c>
    </row>
    <row r="20" spans="1:4">
      <c r="A20" s="10">
        <v>34699</v>
      </c>
      <c r="B20">
        <v>99544.146840000001</v>
      </c>
      <c r="C20">
        <v>147252643889.99899</v>
      </c>
      <c r="D20">
        <f t="shared" si="0"/>
        <v>37.609584996955178</v>
      </c>
    </row>
    <row r="21" spans="1:4">
      <c r="A21" s="10">
        <v>34789</v>
      </c>
      <c r="B21">
        <v>101471.45970000001</v>
      </c>
      <c r="C21">
        <v>148307266224.91599</v>
      </c>
      <c r="D21">
        <f t="shared" si="0"/>
        <v>37.316170062987794</v>
      </c>
    </row>
    <row r="22" spans="1:4">
      <c r="A22" s="10">
        <v>34880</v>
      </c>
      <c r="B22">
        <v>102624.21120000001</v>
      </c>
      <c r="C22">
        <v>153208903982.793</v>
      </c>
      <c r="D22">
        <f t="shared" si="0"/>
        <v>38.033086520034281</v>
      </c>
    </row>
    <row r="23" spans="1:4">
      <c r="A23" s="10">
        <v>34972</v>
      </c>
      <c r="B23">
        <v>103051.4607</v>
      </c>
      <c r="C23">
        <v>161438019064.89099</v>
      </c>
      <c r="D23">
        <f t="shared" si="0"/>
        <v>39.69547114069924</v>
      </c>
    </row>
    <row r="24" spans="1:4">
      <c r="A24" s="10">
        <v>35064</v>
      </c>
      <c r="B24">
        <v>104751.5128</v>
      </c>
      <c r="C24">
        <v>169189149331.79999</v>
      </c>
      <c r="D24">
        <f t="shared" si="0"/>
        <v>41.075432423006049</v>
      </c>
    </row>
    <row r="25" spans="1:4">
      <c r="A25" s="10">
        <v>35155</v>
      </c>
      <c r="B25">
        <v>104489.09540000001</v>
      </c>
      <c r="C25">
        <v>164819494858.72501</v>
      </c>
      <c r="D25">
        <f t="shared" si="0"/>
        <v>39.723554549125296</v>
      </c>
    </row>
    <row r="26" spans="1:4">
      <c r="A26" s="10">
        <v>35246</v>
      </c>
      <c r="B26">
        <v>104946.56200000001</v>
      </c>
      <c r="C26">
        <v>164195841011.65302</v>
      </c>
      <c r="D26">
        <f t="shared" si="0"/>
        <v>39.35298144792494</v>
      </c>
    </row>
    <row r="27" spans="1:4">
      <c r="A27" s="10">
        <v>35338</v>
      </c>
      <c r="B27">
        <v>105322.2417</v>
      </c>
      <c r="C27">
        <v>165952452912.32101</v>
      </c>
      <c r="D27">
        <f t="shared" si="0"/>
        <v>39.558695992231918</v>
      </c>
    </row>
    <row r="28" spans="1:4">
      <c r="A28" s="10">
        <v>35430</v>
      </c>
      <c r="B28">
        <v>105608.7831</v>
      </c>
      <c r="C28">
        <v>172057105531.50299</v>
      </c>
      <c r="D28">
        <f t="shared" si="0"/>
        <v>40.930243241694988</v>
      </c>
    </row>
    <row r="29" spans="1:4">
      <c r="A29" s="10">
        <v>35520</v>
      </c>
      <c r="B29">
        <v>105321.001</v>
      </c>
      <c r="C29">
        <v>167848108876.85501</v>
      </c>
      <c r="D29">
        <f t="shared" si="0"/>
        <v>39.850111975341008</v>
      </c>
    </row>
    <row r="30" spans="1:4">
      <c r="A30" s="10">
        <v>35611</v>
      </c>
      <c r="B30">
        <v>108925.4423</v>
      </c>
      <c r="C30">
        <v>171247806537.17499</v>
      </c>
      <c r="D30">
        <f t="shared" si="0"/>
        <v>40.276783081293999</v>
      </c>
    </row>
    <row r="31" spans="1:4">
      <c r="A31" s="10">
        <v>35703</v>
      </c>
      <c r="B31">
        <v>109776.9613</v>
      </c>
      <c r="C31">
        <v>178067649871.509</v>
      </c>
      <c r="D31">
        <f t="shared" si="0"/>
        <v>41.446533795519201</v>
      </c>
    </row>
    <row r="32" spans="1:4">
      <c r="A32" s="10">
        <v>35795</v>
      </c>
      <c r="B32">
        <v>110763.08930000001</v>
      </c>
      <c r="C32">
        <v>186785916199.53601</v>
      </c>
      <c r="D32">
        <f t="shared" si="0"/>
        <v>42.960376833254713</v>
      </c>
    </row>
    <row r="33" spans="1:4">
      <c r="A33" s="10">
        <v>35885</v>
      </c>
      <c r="B33">
        <v>111253.2545</v>
      </c>
      <c r="C33">
        <v>183754560346.33099</v>
      </c>
      <c r="D33">
        <f t="shared" si="0"/>
        <v>41.694291751912658</v>
      </c>
    </row>
    <row r="34" spans="1:4">
      <c r="A34" s="10">
        <v>35976</v>
      </c>
      <c r="B34">
        <v>111354.3823</v>
      </c>
      <c r="C34">
        <v>184305938778.46201</v>
      </c>
      <c r="D34">
        <f t="shared" si="0"/>
        <v>41.590184044467613</v>
      </c>
    </row>
    <row r="35" spans="1:4">
      <c r="A35" s="10">
        <v>36068</v>
      </c>
      <c r="B35">
        <v>108740.9042</v>
      </c>
      <c r="C35">
        <v>184960013086.47601</v>
      </c>
      <c r="D35">
        <f t="shared" si="0"/>
        <v>41.835590925524684</v>
      </c>
    </row>
    <row r="36" spans="1:4">
      <c r="A36" s="10">
        <v>36160</v>
      </c>
      <c r="B36">
        <v>105915.2972</v>
      </c>
      <c r="C36">
        <v>176503009358.215</v>
      </c>
      <c r="D36">
        <f t="shared" si="0"/>
        <v>40.365334138947098</v>
      </c>
    </row>
    <row r="37" spans="1:4">
      <c r="A37" s="10">
        <v>36250</v>
      </c>
      <c r="B37">
        <v>104673.6741</v>
      </c>
      <c r="C37">
        <v>167259661392.64401</v>
      </c>
      <c r="D37">
        <f t="shared" si="0"/>
        <v>38.835796378310079</v>
      </c>
    </row>
    <row r="38" spans="1:4">
      <c r="A38" s="10">
        <v>36341</v>
      </c>
      <c r="B38">
        <v>103760.97870000001</v>
      </c>
      <c r="C38">
        <v>160838828975.06699</v>
      </c>
      <c r="D38">
        <f t="shared" si="0"/>
        <v>38.015198716405379</v>
      </c>
    </row>
    <row r="39" spans="1:4">
      <c r="A39" s="10">
        <v>36433</v>
      </c>
      <c r="B39">
        <v>105273.90700000001</v>
      </c>
      <c r="C39">
        <v>159032734442.84</v>
      </c>
      <c r="D39">
        <f t="shared" si="0"/>
        <v>37.898878195297655</v>
      </c>
    </row>
    <row r="40" spans="1:4">
      <c r="A40" s="10">
        <v>36525</v>
      </c>
      <c r="B40">
        <v>105172.64</v>
      </c>
      <c r="C40">
        <v>154228867361.35599</v>
      </c>
      <c r="D40">
        <f t="shared" si="0"/>
        <v>36.819238350872382</v>
      </c>
    </row>
    <row r="41" spans="1:4">
      <c r="A41" s="10">
        <v>36616</v>
      </c>
      <c r="B41">
        <v>107272.8146</v>
      </c>
      <c r="C41">
        <v>138039714887.01001</v>
      </c>
      <c r="D41">
        <f t="shared" si="0"/>
        <v>32.751163384929541</v>
      </c>
    </row>
    <row r="42" spans="1:4">
      <c r="A42" s="10">
        <v>36707</v>
      </c>
      <c r="B42">
        <v>107306.0555</v>
      </c>
      <c r="C42">
        <v>136440742598.89301</v>
      </c>
      <c r="D42">
        <f t="shared" si="0"/>
        <v>32.101784295594541</v>
      </c>
    </row>
    <row r="43" spans="1:4">
      <c r="A43" s="10">
        <v>36799</v>
      </c>
      <c r="B43">
        <v>107908.924</v>
      </c>
      <c r="C43">
        <v>133529130009.349</v>
      </c>
      <c r="D43">
        <f t="shared" si="0"/>
        <v>31.223166643965438</v>
      </c>
    </row>
    <row r="44" spans="1:4">
      <c r="A44" s="10">
        <v>36891</v>
      </c>
      <c r="B44">
        <v>107771.4277</v>
      </c>
      <c r="C44">
        <v>130625250432.267</v>
      </c>
      <c r="D44">
        <f t="shared" si="0"/>
        <v>30.35966315510753</v>
      </c>
    </row>
    <row r="45" spans="1:4">
      <c r="A45" s="10">
        <v>36981</v>
      </c>
      <c r="B45">
        <v>108552.58809999999</v>
      </c>
      <c r="C45">
        <v>125996295812.158</v>
      </c>
      <c r="D45">
        <f t="shared" si="0"/>
        <v>29.196966481457164</v>
      </c>
    </row>
    <row r="46" spans="1:4">
      <c r="A46" s="10">
        <v>37072</v>
      </c>
      <c r="B46">
        <v>108823.04790000001</v>
      </c>
      <c r="C46">
        <v>124858180873.953</v>
      </c>
      <c r="D46">
        <f t="shared" si="0"/>
        <v>28.831879576838602</v>
      </c>
    </row>
    <row r="47" spans="1:4">
      <c r="A47" s="10">
        <v>37164</v>
      </c>
      <c r="B47">
        <v>109714.50750000001</v>
      </c>
      <c r="C47">
        <v>123870420691.524</v>
      </c>
      <c r="D47">
        <f t="shared" si="0"/>
        <v>28.485023486831391</v>
      </c>
    </row>
    <row r="48" spans="1:4">
      <c r="A48" s="10">
        <v>37256</v>
      </c>
      <c r="B48">
        <v>110388.3906</v>
      </c>
      <c r="C48">
        <v>123665818070.54601</v>
      </c>
      <c r="D48">
        <f t="shared" si="0"/>
        <v>28.267859661950439</v>
      </c>
    </row>
    <row r="49" spans="1:4">
      <c r="A49" s="10">
        <v>37346</v>
      </c>
      <c r="B49">
        <v>109412.3178</v>
      </c>
      <c r="C49">
        <v>119937808206.17999</v>
      </c>
      <c r="D49">
        <f t="shared" si="0"/>
        <v>27.361929840764219</v>
      </c>
    </row>
    <row r="50" spans="1:4">
      <c r="A50" s="10">
        <v>37437</v>
      </c>
      <c r="B50">
        <v>113180.6235</v>
      </c>
      <c r="C50">
        <v>119249068057.65199</v>
      </c>
      <c r="D50">
        <f t="shared" si="0"/>
        <v>26.937020284463053</v>
      </c>
    </row>
    <row r="51" spans="1:4">
      <c r="A51" s="10">
        <v>37529</v>
      </c>
      <c r="B51">
        <v>112769.6455</v>
      </c>
      <c r="C51">
        <v>122734879339.565</v>
      </c>
      <c r="D51">
        <f t="shared" si="0"/>
        <v>27.534404984473515</v>
      </c>
    </row>
    <row r="52" spans="1:4">
      <c r="A52" s="10">
        <v>37621</v>
      </c>
      <c r="B52">
        <v>113070.3242</v>
      </c>
      <c r="C52">
        <v>123925131978.735</v>
      </c>
      <c r="D52">
        <f t="shared" si="0"/>
        <v>27.635155435488322</v>
      </c>
    </row>
    <row r="53" spans="1:4">
      <c r="A53" s="10">
        <v>37711</v>
      </c>
      <c r="B53">
        <v>113993.5138</v>
      </c>
      <c r="C53">
        <v>121931567119.955</v>
      </c>
      <c r="D53">
        <f t="shared" si="0"/>
        <v>26.915622545934315</v>
      </c>
    </row>
    <row r="54" spans="1:4">
      <c r="A54" s="10">
        <v>37802</v>
      </c>
      <c r="B54">
        <v>115918.4623</v>
      </c>
      <c r="C54">
        <v>120595732525.93201</v>
      </c>
      <c r="D54">
        <f t="shared" si="0"/>
        <v>26.460826692521383</v>
      </c>
    </row>
    <row r="55" spans="1:4">
      <c r="A55" s="10">
        <v>37894</v>
      </c>
      <c r="B55">
        <v>117304.0021</v>
      </c>
      <c r="C55">
        <v>122127084306.89799</v>
      </c>
      <c r="D55">
        <f t="shared" si="0"/>
        <v>26.532852198753154</v>
      </c>
    </row>
    <row r="56" spans="1:4">
      <c r="A56" s="10">
        <v>37986</v>
      </c>
      <c r="B56">
        <v>118787.7536</v>
      </c>
      <c r="C56">
        <v>123131856186.27</v>
      </c>
      <c r="D56">
        <f t="shared" si="0"/>
        <v>26.422933505415763</v>
      </c>
    </row>
    <row r="57" spans="1:4">
      <c r="A57" s="10">
        <v>38077</v>
      </c>
      <c r="B57">
        <v>121039.06690000001</v>
      </c>
      <c r="C57">
        <v>126871340593.16901</v>
      </c>
      <c r="D57">
        <f t="shared" si="0"/>
        <v>26.819899034407989</v>
      </c>
    </row>
    <row r="58" spans="1:4">
      <c r="A58" s="10">
        <v>38168</v>
      </c>
      <c r="B58">
        <v>121016.40270000001</v>
      </c>
      <c r="C58">
        <v>130438728467.882</v>
      </c>
      <c r="D58">
        <f t="shared" si="0"/>
        <v>27.280034593119705</v>
      </c>
    </row>
    <row r="59" spans="1:4">
      <c r="A59" s="10">
        <v>38260</v>
      </c>
      <c r="B59">
        <v>122448.7819</v>
      </c>
      <c r="C59">
        <v>134893515589.37399</v>
      </c>
      <c r="D59">
        <f t="shared" si="0"/>
        <v>27.911389835936269</v>
      </c>
    </row>
    <row r="60" spans="1:4">
      <c r="A60" s="10">
        <v>38352</v>
      </c>
      <c r="B60">
        <v>126351.5621</v>
      </c>
      <c r="C60">
        <v>138061061299.18399</v>
      </c>
      <c r="D60">
        <f t="shared" si="0"/>
        <v>28.126602043607534</v>
      </c>
    </row>
    <row r="61" spans="1:4">
      <c r="A61" s="10">
        <v>38442</v>
      </c>
      <c r="B61">
        <v>126088.65700000001</v>
      </c>
      <c r="C61">
        <v>139534118035.03699</v>
      </c>
      <c r="D61">
        <f t="shared" si="0"/>
        <v>28.137244924931032</v>
      </c>
    </row>
    <row r="62" spans="1:4">
      <c r="A62" s="10">
        <v>38533</v>
      </c>
      <c r="B62">
        <v>128906.47470000001</v>
      </c>
      <c r="C62">
        <v>145089909249.242</v>
      </c>
      <c r="D62">
        <f t="shared" si="0"/>
        <v>28.799367252682533</v>
      </c>
    </row>
    <row r="63" spans="1:4">
      <c r="A63" s="10">
        <v>38625</v>
      </c>
      <c r="B63">
        <v>128611.8371</v>
      </c>
      <c r="C63">
        <v>147685827848.91199</v>
      </c>
      <c r="D63">
        <f t="shared" si="0"/>
        <v>28.960360284250708</v>
      </c>
    </row>
    <row r="64" spans="1:4">
      <c r="A64" s="10">
        <v>38717</v>
      </c>
      <c r="B64">
        <v>131246.0312</v>
      </c>
      <c r="C64">
        <v>155265060218.92999</v>
      </c>
      <c r="D64">
        <f t="shared" si="0"/>
        <v>30.15716334933078</v>
      </c>
    </row>
    <row r="65" spans="1:4">
      <c r="A65" s="10">
        <v>38807</v>
      </c>
      <c r="B65">
        <v>134203.57</v>
      </c>
      <c r="C65">
        <v>159774521724.867</v>
      </c>
      <c r="D65">
        <f t="shared" si="0"/>
        <v>30.551496134499367</v>
      </c>
    </row>
    <row r="66" spans="1:4">
      <c r="A66" s="10">
        <v>38898</v>
      </c>
      <c r="B66">
        <v>135730.56280000001</v>
      </c>
      <c r="C66">
        <v>175612616399.92801</v>
      </c>
      <c r="D66">
        <f t="shared" si="0"/>
        <v>33.147464672042219</v>
      </c>
    </row>
    <row r="67" spans="1:4">
      <c r="A67" s="10">
        <v>38990</v>
      </c>
      <c r="B67">
        <v>138486.2401</v>
      </c>
      <c r="C67">
        <v>187049007119.38199</v>
      </c>
      <c r="D67">
        <f t="shared" si="0"/>
        <v>34.660117009010975</v>
      </c>
    </row>
    <row r="68" spans="1:4">
      <c r="A68" s="10">
        <v>39082</v>
      </c>
      <c r="B68">
        <v>141014.62710000001</v>
      </c>
      <c r="C68">
        <v>198444842127.98401</v>
      </c>
      <c r="D68">
        <f t="shared" si="0"/>
        <v>36.117983406223487</v>
      </c>
    </row>
    <row r="69" spans="1:4">
      <c r="A69" s="10">
        <v>39172</v>
      </c>
      <c r="B69">
        <v>143305.43</v>
      </c>
      <c r="C69">
        <v>206487491923.89999</v>
      </c>
      <c r="D69">
        <f t="shared" si="0"/>
        <v>36.969358105371946</v>
      </c>
    </row>
    <row r="70" spans="1:4">
      <c r="A70" s="10">
        <v>39263</v>
      </c>
      <c r="B70">
        <v>144903.78219999999</v>
      </c>
      <c r="C70">
        <v>218170399233.03299</v>
      </c>
      <c r="D70">
        <f t="shared" si="0"/>
        <v>38.429897081202505</v>
      </c>
    </row>
    <row r="71" spans="1:4">
      <c r="A71" s="10">
        <v>39355</v>
      </c>
      <c r="B71">
        <v>148001.0288</v>
      </c>
      <c r="C71">
        <v>230857934083.59601</v>
      </c>
      <c r="D71">
        <f t="shared" ref="D71:D133" si="1">+C71/(SUM(B68:B71)*10^6)*100</f>
        <v>39.994453954052709</v>
      </c>
    </row>
    <row r="72" spans="1:4">
      <c r="A72" s="10">
        <v>39447</v>
      </c>
      <c r="B72">
        <v>150246.75899999999</v>
      </c>
      <c r="C72">
        <v>240810263636.32999</v>
      </c>
      <c r="D72">
        <f t="shared" si="1"/>
        <v>41.061878984534253</v>
      </c>
    </row>
    <row r="73" spans="1:4">
      <c r="A73" s="10">
        <v>39538</v>
      </c>
      <c r="B73">
        <v>150517.33970000001</v>
      </c>
      <c r="C73">
        <v>242154525720.98499</v>
      </c>
      <c r="D73">
        <f t="shared" si="1"/>
        <v>40.789490870147375</v>
      </c>
    </row>
    <row r="74" spans="1:4">
      <c r="A74" s="10">
        <v>39629</v>
      </c>
      <c r="B74">
        <v>151543.51060000001</v>
      </c>
      <c r="C74">
        <v>250622406357.86499</v>
      </c>
      <c r="D74">
        <f t="shared" si="1"/>
        <v>41.748925544548982</v>
      </c>
    </row>
    <row r="75" spans="1:4">
      <c r="A75" s="10">
        <v>39721</v>
      </c>
      <c r="B75">
        <v>152916.04569999999</v>
      </c>
      <c r="C75">
        <v>260916557261.45999</v>
      </c>
      <c r="D75">
        <f t="shared" si="1"/>
        <v>43.110766591147197</v>
      </c>
    </row>
    <row r="76" spans="1:4">
      <c r="A76" s="10">
        <v>39813</v>
      </c>
      <c r="B76">
        <v>150736.10399999999</v>
      </c>
      <c r="C76">
        <v>268951402613.15201</v>
      </c>
      <c r="D76">
        <f t="shared" si="1"/>
        <v>44.402448455481725</v>
      </c>
    </row>
    <row r="77" spans="1:4">
      <c r="A77" s="10">
        <v>39903</v>
      </c>
      <c r="B77">
        <v>150927.8737</v>
      </c>
      <c r="C77">
        <v>263727759706.81799</v>
      </c>
      <c r="D77">
        <f t="shared" si="1"/>
        <v>43.510562602048381</v>
      </c>
    </row>
    <row r="78" spans="1:4">
      <c r="A78" s="10">
        <v>39994</v>
      </c>
      <c r="B78">
        <v>152323.04259999999</v>
      </c>
      <c r="C78">
        <v>267086128658.56601</v>
      </c>
      <c r="D78">
        <f t="shared" si="1"/>
        <v>44.008037464514324</v>
      </c>
    </row>
    <row r="79" spans="1:4">
      <c r="A79" s="10">
        <v>40086</v>
      </c>
      <c r="B79">
        <v>153887.87789999999</v>
      </c>
      <c r="C79">
        <v>263077626438.80899</v>
      </c>
      <c r="D79">
        <f t="shared" si="1"/>
        <v>43.278251366821948</v>
      </c>
    </row>
    <row r="80" spans="1:4">
      <c r="A80" s="10">
        <v>40178</v>
      </c>
      <c r="B80">
        <v>155477.2058</v>
      </c>
      <c r="C80">
        <v>266992554494.04901</v>
      </c>
      <c r="D80">
        <f t="shared" si="1"/>
        <v>43.582367175204205</v>
      </c>
    </row>
    <row r="81" spans="1:4">
      <c r="A81" s="10">
        <v>40268</v>
      </c>
      <c r="B81">
        <v>156749.55619999999</v>
      </c>
      <c r="C81">
        <v>266149558258.97299</v>
      </c>
      <c r="D81">
        <f t="shared" si="1"/>
        <v>43.035792577043196</v>
      </c>
    </row>
    <row r="82" spans="1:4">
      <c r="A82" s="10">
        <v>40359</v>
      </c>
      <c r="B82">
        <v>159093.12849999999</v>
      </c>
      <c r="C82">
        <v>274159806469.854</v>
      </c>
      <c r="D82">
        <f t="shared" si="1"/>
        <v>43.850991674570814</v>
      </c>
    </row>
    <row r="83" spans="1:4">
      <c r="A83" s="10">
        <v>40451</v>
      </c>
      <c r="B83">
        <v>160300.6416</v>
      </c>
      <c r="C83">
        <v>286930491583.95898</v>
      </c>
      <c r="D83">
        <f t="shared" si="1"/>
        <v>45.427670096470408</v>
      </c>
    </row>
    <row r="84" spans="1:4">
      <c r="A84" s="10">
        <v>40543</v>
      </c>
      <c r="B84">
        <v>164007.67379999999</v>
      </c>
      <c r="C84">
        <v>302547153025.80402</v>
      </c>
      <c r="D84">
        <f t="shared" si="1"/>
        <v>47.261841812094673</v>
      </c>
    </row>
    <row r="85" spans="1:4">
      <c r="A85" s="10">
        <v>40633</v>
      </c>
      <c r="B85">
        <v>167263.96789999999</v>
      </c>
      <c r="C85">
        <v>310546136694.14697</v>
      </c>
      <c r="D85">
        <f t="shared" si="1"/>
        <v>47.727469612231666</v>
      </c>
    </row>
    <row r="86" spans="1:4">
      <c r="A86" s="10">
        <v>40724</v>
      </c>
      <c r="B86">
        <v>169691.30499999999</v>
      </c>
      <c r="C86">
        <v>326295018782.23901</v>
      </c>
      <c r="D86">
        <f t="shared" si="1"/>
        <v>49.344168430790191</v>
      </c>
    </row>
    <row r="87" spans="1:4">
      <c r="A87" s="10">
        <v>40816</v>
      </c>
      <c r="B87">
        <v>173160.63630000001</v>
      </c>
      <c r="C87">
        <v>342885803571.80798</v>
      </c>
      <c r="D87">
        <f t="shared" si="1"/>
        <v>50.863938336927752</v>
      </c>
    </row>
    <row r="88" spans="1:4">
      <c r="A88" s="10">
        <v>40908</v>
      </c>
      <c r="B88">
        <v>174512.09080000001</v>
      </c>
      <c r="C88">
        <v>358085037072.59003</v>
      </c>
      <c r="D88">
        <f t="shared" si="1"/>
        <v>52.303592180365108</v>
      </c>
    </row>
    <row r="89" spans="1:4">
      <c r="A89" s="10">
        <v>40999</v>
      </c>
      <c r="B89">
        <v>177137.50150000001</v>
      </c>
      <c r="C89">
        <v>360654262110.56702</v>
      </c>
      <c r="D89">
        <f t="shared" si="1"/>
        <v>51.929944667089359</v>
      </c>
    </row>
    <row r="90" spans="1:4">
      <c r="A90" s="10">
        <v>41090</v>
      </c>
      <c r="B90">
        <v>177901.2402</v>
      </c>
      <c r="C90">
        <v>373160179369.01501</v>
      </c>
      <c r="D90">
        <f t="shared" si="1"/>
        <v>53.102901537419022</v>
      </c>
    </row>
    <row r="91" spans="1:4">
      <c r="A91" s="10">
        <v>41182</v>
      </c>
      <c r="B91">
        <v>177045.5851</v>
      </c>
      <c r="C91">
        <v>383071843117.14899</v>
      </c>
      <c r="D91">
        <f t="shared" si="1"/>
        <v>54.213669016080921</v>
      </c>
    </row>
    <row r="92" spans="1:4">
      <c r="A92" s="10">
        <v>41274</v>
      </c>
      <c r="B92">
        <v>179330.67319999999</v>
      </c>
      <c r="C92">
        <v>401809024309.36902</v>
      </c>
      <c r="D92">
        <f t="shared" si="1"/>
        <v>56.480257558439028</v>
      </c>
    </row>
    <row r="93" spans="1:4">
      <c r="A93" s="10">
        <v>41364</v>
      </c>
      <c r="B93">
        <v>181556.57740000001</v>
      </c>
      <c r="C93">
        <v>405304104615.13898</v>
      </c>
      <c r="D93">
        <f t="shared" si="1"/>
        <v>56.619839465669529</v>
      </c>
    </row>
    <row r="94" spans="1:4">
      <c r="A94" s="10">
        <v>41455</v>
      </c>
      <c r="B94">
        <v>187550.14739999999</v>
      </c>
      <c r="C94">
        <v>421108823147.604</v>
      </c>
      <c r="D94">
        <f t="shared" si="1"/>
        <v>58.0453067759356</v>
      </c>
    </row>
    <row r="95" spans="1:4">
      <c r="A95" s="10">
        <v>41547</v>
      </c>
      <c r="B95">
        <v>188036.1972</v>
      </c>
      <c r="C95">
        <v>433629995790.651</v>
      </c>
      <c r="D95">
        <f t="shared" si="1"/>
        <v>58.87923187156391</v>
      </c>
    </row>
    <row r="96" spans="1:4">
      <c r="A96" s="10">
        <v>41639</v>
      </c>
      <c r="B96">
        <v>190796.07800000001</v>
      </c>
      <c r="C96">
        <v>445301964923.41199</v>
      </c>
      <c r="D96">
        <f t="shared" si="1"/>
        <v>59.537203558500366</v>
      </c>
    </row>
    <row r="97" spans="1:4">
      <c r="A97" s="10">
        <v>41729</v>
      </c>
      <c r="B97">
        <v>193612.96830000001</v>
      </c>
      <c r="C97">
        <v>451915097159.935</v>
      </c>
      <c r="D97">
        <f t="shared" si="1"/>
        <v>59.462873403056967</v>
      </c>
    </row>
    <row r="98" spans="1:4">
      <c r="A98" s="10">
        <v>41820</v>
      </c>
      <c r="B98">
        <v>194006.05910000001</v>
      </c>
      <c r="C98">
        <v>467738573154.45099</v>
      </c>
      <c r="D98">
        <f t="shared" si="1"/>
        <v>61.026522046183686</v>
      </c>
    </row>
    <row r="99" spans="1:4">
      <c r="A99" s="10">
        <v>41912</v>
      </c>
      <c r="B99">
        <v>195963.6825</v>
      </c>
      <c r="C99">
        <v>476735855878.74597</v>
      </c>
      <c r="D99">
        <f t="shared" si="1"/>
        <v>61.56365119085747</v>
      </c>
    </row>
    <row r="100" spans="1:4">
      <c r="A100" s="10">
        <v>42004</v>
      </c>
      <c r="B100">
        <v>198006.29</v>
      </c>
      <c r="C100">
        <v>496719724403.04498</v>
      </c>
      <c r="D100">
        <f t="shared" si="1"/>
        <v>63.552548010091947</v>
      </c>
    </row>
    <row r="101" spans="1:4">
      <c r="A101" s="10">
        <v>42094</v>
      </c>
      <c r="B101">
        <v>199243.0514</v>
      </c>
      <c r="C101">
        <v>510677213044.75598</v>
      </c>
      <c r="D101">
        <f t="shared" si="1"/>
        <v>64.8710408668734</v>
      </c>
    </row>
    <row r="102" spans="1:4">
      <c r="A102" s="10">
        <v>42185</v>
      </c>
      <c r="B102">
        <v>200678.1808</v>
      </c>
      <c r="C102">
        <v>523639983865.15698</v>
      </c>
      <c r="D102">
        <f t="shared" si="1"/>
        <v>65.958657907418555</v>
      </c>
    </row>
    <row r="103" spans="1:4">
      <c r="A103" s="10">
        <v>42277</v>
      </c>
      <c r="B103">
        <v>202696.81630000001</v>
      </c>
      <c r="C103">
        <v>540855949026.60602</v>
      </c>
      <c r="D103">
        <f t="shared" si="1"/>
        <v>67.554272711708961</v>
      </c>
    </row>
    <row r="104" spans="1:4">
      <c r="A104" s="10">
        <v>42369</v>
      </c>
      <c r="B104">
        <v>202073.9516</v>
      </c>
      <c r="C104">
        <v>547510025672.867</v>
      </c>
      <c r="D104">
        <f t="shared" si="1"/>
        <v>68.039700358003714</v>
      </c>
    </row>
    <row r="105" spans="1:4">
      <c r="A105" s="10">
        <v>42460</v>
      </c>
      <c r="B105">
        <v>204051.55799999999</v>
      </c>
      <c r="C105">
        <v>541863102002.52502</v>
      </c>
      <c r="D105">
        <f t="shared" si="1"/>
        <v>66.937957112772864</v>
      </c>
    </row>
    <row r="106" spans="1:4">
      <c r="A106" s="10">
        <v>42551</v>
      </c>
      <c r="B106">
        <v>205083.39129999999</v>
      </c>
      <c r="C106">
        <v>548543542094.68298</v>
      </c>
      <c r="D106">
        <f t="shared" si="1"/>
        <v>67.396447832039257</v>
      </c>
    </row>
    <row r="107" spans="1:4">
      <c r="A107" s="10">
        <v>42643</v>
      </c>
      <c r="B107">
        <v>205610.55379999999</v>
      </c>
      <c r="C107">
        <v>553406212011.53406</v>
      </c>
      <c r="D107">
        <f t="shared" si="1"/>
        <v>67.751350537407092</v>
      </c>
    </row>
    <row r="108" spans="1:4">
      <c r="A108" s="10">
        <v>42735</v>
      </c>
      <c r="B108">
        <v>206743.4969</v>
      </c>
      <c r="C108">
        <v>558796304670.69495</v>
      </c>
      <c r="D108">
        <f t="shared" si="1"/>
        <v>68.022372140186292</v>
      </c>
    </row>
    <row r="109" spans="1:4">
      <c r="A109" s="10">
        <v>42825</v>
      </c>
      <c r="B109">
        <v>206706.1207</v>
      </c>
      <c r="C109">
        <v>550049811155.51501</v>
      </c>
      <c r="D109">
        <f t="shared" si="1"/>
        <v>66.741989630238848</v>
      </c>
    </row>
    <row r="110" spans="1:4">
      <c r="A110" s="10">
        <v>42916</v>
      </c>
      <c r="B110">
        <v>207592.19289999999</v>
      </c>
      <c r="C110">
        <v>557758413080.00098</v>
      </c>
      <c r="D110">
        <f t="shared" si="1"/>
        <v>67.471943124762561</v>
      </c>
    </row>
    <row r="111" spans="1:4">
      <c r="A111" s="10">
        <v>43008</v>
      </c>
      <c r="B111">
        <v>208918.18919999999</v>
      </c>
      <c r="C111">
        <v>561620749510.89294</v>
      </c>
      <c r="D111">
        <f t="shared" si="1"/>
        <v>67.668411696214065</v>
      </c>
    </row>
    <row r="112" spans="1:4">
      <c r="A112" s="10">
        <v>43100</v>
      </c>
      <c r="B112">
        <v>209439.49720000001</v>
      </c>
      <c r="C112">
        <v>565093075612.07495</v>
      </c>
      <c r="D112">
        <f t="shared" si="1"/>
        <v>67.866330827145291</v>
      </c>
    </row>
    <row r="113" spans="1:4">
      <c r="A113" s="10">
        <v>43190</v>
      </c>
      <c r="B113">
        <v>210240.50700000001</v>
      </c>
      <c r="C113">
        <v>560970824123.896</v>
      </c>
      <c r="D113">
        <f t="shared" si="1"/>
        <v>67.086495290396286</v>
      </c>
    </row>
    <row r="114" spans="1:4">
      <c r="A114" s="10">
        <v>43281</v>
      </c>
      <c r="B114">
        <v>213300.51269999999</v>
      </c>
      <c r="C114">
        <v>564928230138.04602</v>
      </c>
      <c r="D114">
        <f t="shared" si="1"/>
        <v>67.10168646712998</v>
      </c>
    </row>
    <row r="115" spans="1:4">
      <c r="A115" s="10">
        <v>43373</v>
      </c>
      <c r="B115">
        <v>215097.97089999999</v>
      </c>
      <c r="C115">
        <v>566342217600.31006</v>
      </c>
      <c r="D115">
        <f t="shared" si="1"/>
        <v>66.779458003876286</v>
      </c>
    </row>
    <row r="116" spans="1:4">
      <c r="A116" s="10">
        <v>43465</v>
      </c>
      <c r="B116">
        <v>215369.00940000001</v>
      </c>
      <c r="C116">
        <v>579325716326.56006</v>
      </c>
      <c r="D116">
        <f t="shared" si="1"/>
        <v>67.836099465878547</v>
      </c>
    </row>
    <row r="117" spans="1:4">
      <c r="A117" s="10">
        <v>43555</v>
      </c>
      <c r="B117">
        <v>217730.41140000001</v>
      </c>
      <c r="C117">
        <v>578392776724.21594</v>
      </c>
      <c r="D117">
        <f t="shared" si="1"/>
        <v>67.138036409623552</v>
      </c>
    </row>
    <row r="118" spans="1:4">
      <c r="A118" s="10">
        <v>43646</v>
      </c>
      <c r="B118">
        <v>219874.9186</v>
      </c>
      <c r="C118">
        <v>585697978397.80396</v>
      </c>
      <c r="D118">
        <f t="shared" si="1"/>
        <v>67.471104820218329</v>
      </c>
    </row>
    <row r="119" spans="1:4">
      <c r="A119" s="10">
        <v>43738</v>
      </c>
      <c r="B119">
        <v>222030.5619</v>
      </c>
      <c r="C119">
        <v>597345099873.04199</v>
      </c>
      <c r="D119">
        <f t="shared" si="1"/>
        <v>68.267629013913265</v>
      </c>
    </row>
    <row r="120" spans="1:4">
      <c r="A120" s="10">
        <v>43830</v>
      </c>
      <c r="B120">
        <v>221588.10810000001</v>
      </c>
      <c r="C120">
        <v>602888720266.30005</v>
      </c>
      <c r="D120">
        <f t="shared" si="1"/>
        <v>68.414922910213534</v>
      </c>
    </row>
    <row r="121" spans="1:4">
      <c r="A121" s="10">
        <v>43921</v>
      </c>
      <c r="B121">
        <v>218561.65659999999</v>
      </c>
      <c r="C121">
        <v>625863441577.35205</v>
      </c>
      <c r="D121">
        <f t="shared" si="1"/>
        <v>70.955129509540157</v>
      </c>
    </row>
    <row r="122" spans="1:4">
      <c r="A122" s="10">
        <v>44012</v>
      </c>
      <c r="B122">
        <v>182933.2887</v>
      </c>
      <c r="C122">
        <v>634534075331.93298</v>
      </c>
      <c r="D122">
        <f t="shared" si="1"/>
        <v>75.082694663093889</v>
      </c>
    </row>
    <row r="123" spans="1:4">
      <c r="A123" s="10">
        <v>44104</v>
      </c>
      <c r="B123">
        <v>201931.21789999999</v>
      </c>
      <c r="C123">
        <v>622336919719.81995</v>
      </c>
      <c r="D123">
        <f t="shared" si="1"/>
        <v>75.433473258491006</v>
      </c>
    </row>
    <row r="124" spans="1:4">
      <c r="A124" s="10">
        <v>44196</v>
      </c>
      <c r="B124">
        <v>213888.83679999999</v>
      </c>
      <c r="C124">
        <v>616302434187.12598</v>
      </c>
      <c r="D124">
        <f t="shared" si="1"/>
        <v>75.405741260973542</v>
      </c>
    </row>
    <row r="125" spans="1:4">
      <c r="A125" s="10">
        <v>44286</v>
      </c>
      <c r="B125">
        <v>222535.39970000001</v>
      </c>
      <c r="C125">
        <v>618461741199.78101</v>
      </c>
      <c r="D125">
        <f t="shared" si="1"/>
        <v>75.303813232038578</v>
      </c>
    </row>
    <row r="126" spans="1:4">
      <c r="A126" s="10">
        <v>44377</v>
      </c>
      <c r="B126">
        <v>217764.3316</v>
      </c>
      <c r="C126">
        <v>628934192732.24402</v>
      </c>
      <c r="D126">
        <f t="shared" si="1"/>
        <v>73.463340413001973</v>
      </c>
    </row>
    <row r="127" spans="1:4">
      <c r="A127" s="10">
        <v>44469</v>
      </c>
      <c r="B127">
        <v>229498.26190000001</v>
      </c>
      <c r="C127">
        <v>640401724255.55505</v>
      </c>
      <c r="D127">
        <f t="shared" si="1"/>
        <v>72.469307283390762</v>
      </c>
    </row>
    <row r="128" spans="1:4">
      <c r="A128" s="10">
        <v>44561</v>
      </c>
      <c r="B128">
        <v>237554.0068</v>
      </c>
      <c r="C128">
        <v>658745282657.802</v>
      </c>
      <c r="D128">
        <f t="shared" si="1"/>
        <v>72.600852002067768</v>
      </c>
    </row>
    <row r="129" spans="1:7">
      <c r="A129" s="10">
        <v>44651</v>
      </c>
      <c r="B129">
        <v>240407.88939999999</v>
      </c>
      <c r="C129">
        <v>660636339154.69702</v>
      </c>
      <c r="D129">
        <f t="shared" si="1"/>
        <v>71.402815912158303</v>
      </c>
    </row>
    <row r="130" spans="1:7">
      <c r="A130" s="10">
        <v>44742</v>
      </c>
      <c r="B130">
        <v>244226.52239999999</v>
      </c>
      <c r="C130">
        <v>682576183604.25195</v>
      </c>
      <c r="D130">
        <f t="shared" si="1"/>
        <v>71.722784146315675</v>
      </c>
    </row>
    <row r="131" spans="1:7">
      <c r="A131" s="10">
        <v>44834</v>
      </c>
      <c r="B131">
        <v>246325.3186</v>
      </c>
      <c r="C131">
        <v>694461971622.38696</v>
      </c>
      <c r="D131">
        <f t="shared" si="1"/>
        <v>71.703884513821734</v>
      </c>
    </row>
    <row r="132" spans="1:7">
      <c r="A132" s="10">
        <v>44926</v>
      </c>
      <c r="B132">
        <v>242234.83790000001</v>
      </c>
      <c r="C132">
        <v>702588758841.76001</v>
      </c>
      <c r="D132">
        <f t="shared" si="1"/>
        <v>72.194069071825922</v>
      </c>
    </row>
    <row r="133" spans="1:7">
      <c r="A133" s="10">
        <v>45016</v>
      </c>
      <c r="B133">
        <v>247616.64939999999</v>
      </c>
      <c r="C133">
        <v>676352985813.552</v>
      </c>
      <c r="D133">
        <f t="shared" si="1"/>
        <v>68.987218452872327</v>
      </c>
      <c r="F133">
        <f>+C133/C129-1</f>
        <v>2.3790163706351564E-2</v>
      </c>
      <c r="G133">
        <f>+C133/(SUM(B130:B133)*10^6)*100</f>
        <v>68.987218452872327</v>
      </c>
    </row>
    <row r="134" spans="1:7">
      <c r="A134" s="10">
        <v>45107</v>
      </c>
      <c r="B134">
        <v>245092.1527833743</v>
      </c>
      <c r="C134">
        <f>+C130*(1+F134)</f>
        <v>678860028506.59985</v>
      </c>
      <c r="F134">
        <v>-5.4443081767510115E-3</v>
      </c>
      <c r="G134">
        <f t="shared" ref="G134:G141" si="2">+C134/(SUM(B131:B134)*10^6)*100</f>
        <v>69.181850959340025</v>
      </c>
    </row>
    <row r="135" spans="1:7">
      <c r="A135" s="10">
        <v>45199</v>
      </c>
      <c r="B135">
        <v>244394.91033477304</v>
      </c>
      <c r="C135">
        <f t="shared" ref="C135:C141" si="3">+C131*(1+F135)</f>
        <v>678844644000.74341</v>
      </c>
      <c r="F135">
        <v>-2.2488384187774435E-2</v>
      </c>
      <c r="G135">
        <f t="shared" si="2"/>
        <v>69.316646803181357</v>
      </c>
    </row>
    <row r="136" spans="1:7">
      <c r="A136" s="10">
        <v>45291</v>
      </c>
      <c r="B136">
        <v>244072.44553657522</v>
      </c>
      <c r="C136">
        <f t="shared" si="3"/>
        <v>678229788208.55945</v>
      </c>
      <c r="F136">
        <v>-3.4670310799388648E-2</v>
      </c>
      <c r="G136">
        <f t="shared" si="2"/>
        <v>69.124161104079036</v>
      </c>
    </row>
    <row r="137" spans="1:7">
      <c r="A137" s="10">
        <v>45382</v>
      </c>
      <c r="B137">
        <v>244502.19783491446</v>
      </c>
      <c r="C137">
        <f t="shared" si="3"/>
        <v>642913211725.73779</v>
      </c>
      <c r="F137">
        <v>-4.9441304746501762E-2</v>
      </c>
      <c r="G137">
        <f t="shared" si="2"/>
        <v>65.733399790614314</v>
      </c>
    </row>
    <row r="138" spans="1:7">
      <c r="A138" s="10">
        <v>45473</v>
      </c>
      <c r="B138">
        <v>246483.30170027519</v>
      </c>
      <c r="C138">
        <f t="shared" si="3"/>
        <v>637970764139.84741</v>
      </c>
      <c r="F138">
        <v>-6.0232246191756718E-2</v>
      </c>
      <c r="G138">
        <f t="shared" si="2"/>
        <v>65.135423376252987</v>
      </c>
    </row>
    <row r="139" spans="1:7">
      <c r="A139" s="10">
        <v>45565</v>
      </c>
      <c r="B139">
        <v>249072.26054213225</v>
      </c>
      <c r="C139">
        <f t="shared" si="3"/>
        <v>637206165365.01086</v>
      </c>
      <c r="F139">
        <v>-6.1337272089734496E-2</v>
      </c>
      <c r="G139">
        <f t="shared" si="2"/>
        <v>64.748156466503715</v>
      </c>
    </row>
    <row r="140" spans="1:7">
      <c r="A140" s="10">
        <v>45657</v>
      </c>
      <c r="B140">
        <v>251635.07304742574</v>
      </c>
      <c r="C140">
        <f t="shared" si="3"/>
        <v>641783510942.07043</v>
      </c>
      <c r="F140">
        <v>-5.3737358488420754E-2</v>
      </c>
      <c r="G140">
        <f t="shared" si="2"/>
        <v>64.715957351416989</v>
      </c>
    </row>
    <row r="141" spans="1:7">
      <c r="A141" s="10">
        <v>45747</v>
      </c>
      <c r="B141">
        <v>253517.92554471261</v>
      </c>
      <c r="C141">
        <f t="shared" si="3"/>
        <v>613519827794.10168</v>
      </c>
      <c r="F141">
        <v>-4.5719054135995973E-2</v>
      </c>
      <c r="G141">
        <f t="shared" si="2"/>
        <v>61.308541947762876</v>
      </c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E1F40-D8E1-47C9-8977-CFAB3E468D1D}">
  <sheetPr>
    <tabColor rgb="FF92D050"/>
  </sheetPr>
  <dimension ref="A1:Q452"/>
  <sheetViews>
    <sheetView showGridLines="0" zoomScale="79" zoomScaleNormal="130" workbookViewId="0">
      <pane xSplit="1" ySplit="1" topLeftCell="B130" activePane="bottomRight" state="frozen"/>
      <selection activeCell="A75" sqref="A75:D75"/>
      <selection pane="topRight" activeCell="A75" sqref="A75:D75"/>
      <selection pane="bottomLeft" activeCell="A75" sqref="A75:D75"/>
      <selection pane="bottomRight" activeCell="B1" sqref="B1:F1048576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3" width="13.28515625" style="1" customWidth="1"/>
    <col min="4" max="5" width="15.42578125" style="1" customWidth="1"/>
    <col min="6" max="16384" width="11.42578125" style="1"/>
  </cols>
  <sheetData>
    <row r="1" spans="1:10" s="2" customFormat="1" ht="15">
      <c r="A1" s="18" t="s">
        <v>0</v>
      </c>
      <c r="B1" s="18" t="s">
        <v>1</v>
      </c>
      <c r="C1" s="24" t="s">
        <v>4</v>
      </c>
      <c r="D1" s="24" t="s">
        <v>42</v>
      </c>
      <c r="E1" s="24" t="s">
        <v>43</v>
      </c>
      <c r="F1" s="24" t="s">
        <v>44</v>
      </c>
      <c r="G1" s="29"/>
      <c r="H1" s="24" t="s">
        <v>41</v>
      </c>
    </row>
    <row r="2" spans="1:10">
      <c r="A2" s="12">
        <v>33025</v>
      </c>
      <c r="B2" s="20"/>
      <c r="C2" s="6"/>
    </row>
    <row r="3" spans="1:10" ht="15.75">
      <c r="A3" s="12">
        <v>33055</v>
      </c>
      <c r="B3" s="20"/>
      <c r="C3" s="6"/>
      <c r="J3" s="73" t="s">
        <v>131</v>
      </c>
    </row>
    <row r="4" spans="1:10">
      <c r="A4" s="12">
        <v>33086</v>
      </c>
      <c r="B4" s="20"/>
      <c r="C4" s="6"/>
    </row>
    <row r="5" spans="1:10">
      <c r="A5" s="12">
        <v>33117</v>
      </c>
      <c r="B5" s="20"/>
      <c r="C5" s="6"/>
    </row>
    <row r="6" spans="1:10">
      <c r="A6" s="12">
        <v>33147</v>
      </c>
      <c r="B6" s="20"/>
      <c r="C6" s="6"/>
    </row>
    <row r="7" spans="1:10">
      <c r="A7" s="12">
        <v>33178</v>
      </c>
      <c r="B7" s="20"/>
      <c r="C7" s="6"/>
    </row>
    <row r="8" spans="1:10">
      <c r="A8" s="12">
        <v>33208</v>
      </c>
      <c r="B8" s="20"/>
      <c r="C8" s="6"/>
    </row>
    <row r="9" spans="1:10">
      <c r="A9" s="12">
        <v>33239</v>
      </c>
      <c r="B9" s="20"/>
      <c r="C9" s="6"/>
    </row>
    <row r="10" spans="1:10">
      <c r="A10" s="12">
        <v>33270</v>
      </c>
      <c r="B10" s="20"/>
      <c r="C10" s="6"/>
    </row>
    <row r="11" spans="1:10">
      <c r="A11" s="12">
        <v>33298</v>
      </c>
      <c r="B11" s="20"/>
      <c r="C11" s="6"/>
    </row>
    <row r="12" spans="1:10">
      <c r="A12" s="12">
        <v>33329</v>
      </c>
      <c r="B12" s="20"/>
      <c r="C12" s="6"/>
    </row>
    <row r="13" spans="1:10">
      <c r="A13" s="12">
        <v>33359</v>
      </c>
      <c r="B13" s="20"/>
      <c r="C13" s="6"/>
    </row>
    <row r="14" spans="1:10">
      <c r="A14" s="12">
        <v>33390</v>
      </c>
      <c r="B14" s="20"/>
      <c r="C14" s="6"/>
    </row>
    <row r="15" spans="1:10">
      <c r="A15" s="12">
        <v>33420</v>
      </c>
      <c r="B15" s="20"/>
      <c r="C15" s="6"/>
    </row>
    <row r="16" spans="1:10">
      <c r="A16" s="12">
        <v>33451</v>
      </c>
      <c r="B16" s="20"/>
      <c r="C16" s="6"/>
    </row>
    <row r="17" spans="1:17">
      <c r="A17" s="12">
        <v>33482</v>
      </c>
      <c r="B17" s="20"/>
      <c r="C17" s="6"/>
    </row>
    <row r="18" spans="1:17">
      <c r="A18" s="12">
        <v>33512</v>
      </c>
      <c r="B18" s="20"/>
      <c r="C18" s="6"/>
    </row>
    <row r="19" spans="1:17">
      <c r="A19" s="12">
        <v>33543</v>
      </c>
      <c r="B19" s="20"/>
      <c r="C19" s="6"/>
    </row>
    <row r="20" spans="1:17">
      <c r="A20" s="12">
        <v>33573</v>
      </c>
      <c r="B20" s="20"/>
      <c r="C20" s="6"/>
    </row>
    <row r="21" spans="1:17">
      <c r="A21" s="12">
        <v>33604</v>
      </c>
      <c r="B21" s="20"/>
      <c r="C21" s="6"/>
    </row>
    <row r="22" spans="1:17">
      <c r="A22" s="12">
        <v>33635</v>
      </c>
      <c r="B22" s="20"/>
      <c r="C22" s="6"/>
    </row>
    <row r="23" spans="1:17">
      <c r="A23" s="12">
        <v>33664</v>
      </c>
      <c r="B23" s="20"/>
      <c r="C23" s="6"/>
    </row>
    <row r="24" spans="1:17">
      <c r="A24" s="12">
        <v>33695</v>
      </c>
      <c r="B24" s="20"/>
      <c r="C24" s="6"/>
    </row>
    <row r="25" spans="1:17" ht="14.1" customHeight="1">
      <c r="A25" s="12">
        <v>33725</v>
      </c>
      <c r="B25" s="20"/>
      <c r="C25" s="6"/>
      <c r="J25" s="111" t="s">
        <v>145</v>
      </c>
      <c r="K25" s="111"/>
      <c r="L25" s="111"/>
      <c r="M25" s="111"/>
      <c r="N25" s="111"/>
      <c r="O25" s="111"/>
      <c r="P25" s="111"/>
      <c r="Q25" s="111"/>
    </row>
    <row r="26" spans="1:17" ht="14.1" customHeight="1">
      <c r="A26" s="12">
        <v>33756</v>
      </c>
      <c r="B26" s="20"/>
      <c r="C26" s="6"/>
      <c r="J26" s="111"/>
      <c r="K26" s="111"/>
      <c r="L26" s="111"/>
      <c r="M26" s="111"/>
      <c r="N26" s="111"/>
      <c r="O26" s="111"/>
      <c r="P26" s="111"/>
      <c r="Q26" s="111"/>
    </row>
    <row r="27" spans="1:17">
      <c r="A27" s="12">
        <v>33786</v>
      </c>
      <c r="B27" s="20"/>
      <c r="C27" s="6"/>
    </row>
    <row r="28" spans="1:17">
      <c r="A28" s="12">
        <v>33817</v>
      </c>
      <c r="B28" s="20"/>
      <c r="C28" s="6"/>
    </row>
    <row r="29" spans="1:17">
      <c r="A29" s="12">
        <v>33848</v>
      </c>
      <c r="B29" s="20"/>
      <c r="C29" s="6"/>
    </row>
    <row r="30" spans="1:17">
      <c r="A30" s="12">
        <v>33878</v>
      </c>
      <c r="B30" s="20"/>
      <c r="C30" s="6"/>
    </row>
    <row r="31" spans="1:17">
      <c r="A31" s="12">
        <v>33909</v>
      </c>
      <c r="B31" s="20"/>
      <c r="C31" s="6"/>
    </row>
    <row r="32" spans="1:17">
      <c r="A32" s="12">
        <v>33939</v>
      </c>
      <c r="B32" s="20"/>
      <c r="C32" s="6"/>
    </row>
    <row r="33" spans="1:3">
      <c r="A33" s="12">
        <v>33970</v>
      </c>
      <c r="B33" s="20"/>
      <c r="C33" s="6"/>
    </row>
    <row r="34" spans="1:3">
      <c r="A34" s="12">
        <v>34001</v>
      </c>
      <c r="B34" s="20"/>
      <c r="C34" s="6"/>
    </row>
    <row r="35" spans="1:3">
      <c r="A35" s="12">
        <v>34029</v>
      </c>
      <c r="B35" s="20"/>
      <c r="C35" s="6"/>
    </row>
    <row r="36" spans="1:3">
      <c r="A36" s="12">
        <v>34060</v>
      </c>
      <c r="B36" s="20"/>
      <c r="C36" s="6"/>
    </row>
    <row r="37" spans="1:3">
      <c r="A37" s="12">
        <v>34090</v>
      </c>
      <c r="B37" s="20"/>
      <c r="C37" s="6"/>
    </row>
    <row r="38" spans="1:3">
      <c r="A38" s="12">
        <v>34121</v>
      </c>
      <c r="B38" s="20"/>
      <c r="C38" s="6"/>
    </row>
    <row r="39" spans="1:3">
      <c r="A39" s="12">
        <v>34151</v>
      </c>
      <c r="B39" s="20"/>
      <c r="C39" s="6"/>
    </row>
    <row r="40" spans="1:3">
      <c r="A40" s="12">
        <v>34182</v>
      </c>
      <c r="B40" s="20"/>
      <c r="C40" s="6"/>
    </row>
    <row r="41" spans="1:3">
      <c r="A41" s="12">
        <v>34213</v>
      </c>
      <c r="B41" s="20"/>
      <c r="C41" s="6"/>
    </row>
    <row r="42" spans="1:3">
      <c r="A42" s="12">
        <v>34243</v>
      </c>
      <c r="B42" s="20"/>
      <c r="C42" s="6"/>
    </row>
    <row r="43" spans="1:3">
      <c r="A43" s="12">
        <v>34274</v>
      </c>
      <c r="B43" s="20"/>
      <c r="C43" s="6"/>
    </row>
    <row r="44" spans="1:3">
      <c r="A44" s="12">
        <v>34304</v>
      </c>
      <c r="B44" s="20"/>
      <c r="C44" s="6"/>
    </row>
    <row r="45" spans="1:3">
      <c r="A45" s="12">
        <v>34335</v>
      </c>
      <c r="B45" s="20"/>
      <c r="C45" s="6"/>
    </row>
    <row r="46" spans="1:3">
      <c r="A46" s="12">
        <v>34366</v>
      </c>
      <c r="B46" s="20"/>
      <c r="C46" s="6"/>
    </row>
    <row r="47" spans="1:3">
      <c r="A47" s="12">
        <v>34394</v>
      </c>
      <c r="B47" s="20"/>
      <c r="C47" s="6"/>
    </row>
    <row r="48" spans="1:3">
      <c r="A48" s="12">
        <v>34425</v>
      </c>
      <c r="B48" s="20"/>
      <c r="C48" s="6"/>
    </row>
    <row r="49" spans="1:3">
      <c r="A49" s="12">
        <v>34455</v>
      </c>
      <c r="B49" s="20"/>
      <c r="C49" s="6"/>
    </row>
    <row r="50" spans="1:3">
      <c r="A50" s="12">
        <v>34486</v>
      </c>
      <c r="B50" s="20"/>
      <c r="C50" s="6"/>
    </row>
    <row r="51" spans="1:3">
      <c r="A51" s="12">
        <v>34516</v>
      </c>
      <c r="B51" s="20"/>
      <c r="C51" s="6"/>
    </row>
    <row r="52" spans="1:3">
      <c r="A52" s="12">
        <v>34547</v>
      </c>
      <c r="B52" s="20"/>
      <c r="C52" s="6"/>
    </row>
    <row r="53" spans="1:3">
      <c r="A53" s="12">
        <v>34578</v>
      </c>
      <c r="B53" s="20"/>
      <c r="C53" s="6"/>
    </row>
    <row r="54" spans="1:3">
      <c r="A54" s="12">
        <v>34608</v>
      </c>
      <c r="B54" s="20"/>
      <c r="C54" s="6"/>
    </row>
    <row r="55" spans="1:3">
      <c r="A55" s="12">
        <v>34639</v>
      </c>
      <c r="B55" s="20"/>
      <c r="C55" s="6"/>
    </row>
    <row r="56" spans="1:3">
      <c r="A56" s="12">
        <v>34669</v>
      </c>
      <c r="B56" s="20"/>
      <c r="C56" s="6"/>
    </row>
    <row r="57" spans="1:3">
      <c r="A57" s="12">
        <v>34700</v>
      </c>
      <c r="B57" s="20"/>
      <c r="C57" s="6"/>
    </row>
    <row r="58" spans="1:3">
      <c r="A58" s="12">
        <v>34731</v>
      </c>
      <c r="B58" s="20"/>
      <c r="C58" s="6"/>
    </row>
    <row r="59" spans="1:3">
      <c r="A59" s="12">
        <v>34759</v>
      </c>
      <c r="B59" s="20"/>
      <c r="C59" s="6"/>
    </row>
    <row r="60" spans="1:3">
      <c r="A60" s="12">
        <v>34790</v>
      </c>
      <c r="B60" s="20"/>
      <c r="C60" s="6"/>
    </row>
    <row r="61" spans="1:3">
      <c r="A61" s="12">
        <v>34820</v>
      </c>
      <c r="B61" s="20"/>
      <c r="C61" s="6"/>
    </row>
    <row r="62" spans="1:3">
      <c r="A62" s="12">
        <v>34851</v>
      </c>
      <c r="B62" s="20"/>
      <c r="C62" s="6"/>
    </row>
    <row r="63" spans="1:3">
      <c r="A63" s="12">
        <v>34881</v>
      </c>
      <c r="B63" s="20"/>
      <c r="C63" s="6"/>
    </row>
    <row r="64" spans="1:3">
      <c r="A64" s="12">
        <v>34912</v>
      </c>
      <c r="B64" s="20"/>
      <c r="C64" s="6"/>
    </row>
    <row r="65" spans="1:3">
      <c r="A65" s="12">
        <v>34943</v>
      </c>
      <c r="B65" s="20"/>
      <c r="C65" s="6"/>
    </row>
    <row r="66" spans="1:3">
      <c r="A66" s="12">
        <v>34973</v>
      </c>
      <c r="B66" s="20"/>
      <c r="C66" s="6"/>
    </row>
    <row r="67" spans="1:3">
      <c r="A67" s="12">
        <v>35004</v>
      </c>
      <c r="B67" s="20"/>
      <c r="C67" s="6"/>
    </row>
    <row r="68" spans="1:3">
      <c r="A68" s="12">
        <v>35034</v>
      </c>
      <c r="B68" s="20"/>
      <c r="C68" s="6"/>
    </row>
    <row r="69" spans="1:3">
      <c r="A69" s="12">
        <v>35065</v>
      </c>
      <c r="B69" s="20"/>
      <c r="C69" s="6"/>
    </row>
    <row r="70" spans="1:3">
      <c r="A70" s="12">
        <v>35096</v>
      </c>
      <c r="B70" s="20"/>
      <c r="C70" s="6"/>
    </row>
    <row r="71" spans="1:3">
      <c r="A71" s="12">
        <v>35125</v>
      </c>
      <c r="B71" s="20"/>
      <c r="C71" s="6"/>
    </row>
    <row r="72" spans="1:3">
      <c r="A72" s="12">
        <v>35156</v>
      </c>
      <c r="B72" s="20"/>
      <c r="C72" s="6"/>
    </row>
    <row r="73" spans="1:3">
      <c r="A73" s="12">
        <v>35186</v>
      </c>
      <c r="B73" s="20"/>
      <c r="C73" s="6"/>
    </row>
    <row r="74" spans="1:3">
      <c r="A74" s="12">
        <v>35217</v>
      </c>
      <c r="B74" s="20"/>
      <c r="C74" s="6"/>
    </row>
    <row r="75" spans="1:3">
      <c r="A75" s="12">
        <v>35247</v>
      </c>
      <c r="B75" s="20"/>
      <c r="C75" s="6"/>
    </row>
    <row r="76" spans="1:3">
      <c r="A76" s="12">
        <v>35278</v>
      </c>
      <c r="B76" s="20"/>
      <c r="C76" s="6"/>
    </row>
    <row r="77" spans="1:3">
      <c r="A77" s="12">
        <v>35309</v>
      </c>
      <c r="B77" s="20"/>
      <c r="C77" s="6"/>
    </row>
    <row r="78" spans="1:3">
      <c r="A78" s="12">
        <v>35339</v>
      </c>
      <c r="B78" s="20"/>
      <c r="C78" s="6"/>
    </row>
    <row r="79" spans="1:3">
      <c r="A79" s="12">
        <v>35370</v>
      </c>
      <c r="B79" s="20"/>
      <c r="C79" s="6"/>
    </row>
    <row r="80" spans="1:3">
      <c r="A80" s="12">
        <v>35400</v>
      </c>
      <c r="B80" s="20"/>
      <c r="C80" s="6"/>
    </row>
    <row r="81" spans="1:3">
      <c r="A81" s="12">
        <v>35431</v>
      </c>
      <c r="B81" s="20"/>
      <c r="C81" s="6"/>
    </row>
    <row r="82" spans="1:3">
      <c r="A82" s="12">
        <v>35462</v>
      </c>
      <c r="B82" s="20"/>
      <c r="C82" s="6"/>
    </row>
    <row r="83" spans="1:3">
      <c r="A83" s="12">
        <v>35490</v>
      </c>
      <c r="B83" s="20"/>
      <c r="C83" s="6"/>
    </row>
    <row r="84" spans="1:3">
      <c r="A84" s="12">
        <v>35521</v>
      </c>
      <c r="B84" s="20"/>
      <c r="C84" s="6"/>
    </row>
    <row r="85" spans="1:3">
      <c r="A85" s="12">
        <v>35551</v>
      </c>
      <c r="B85" s="20"/>
      <c r="C85" s="6"/>
    </row>
    <row r="86" spans="1:3">
      <c r="A86" s="12">
        <v>35582</v>
      </c>
      <c r="B86" s="20"/>
      <c r="C86" s="6"/>
    </row>
    <row r="87" spans="1:3">
      <c r="A87" s="12">
        <v>35612</v>
      </c>
      <c r="B87" s="20"/>
      <c r="C87" s="6"/>
    </row>
    <row r="88" spans="1:3">
      <c r="A88" s="12">
        <v>35643</v>
      </c>
      <c r="B88" s="20"/>
      <c r="C88" s="6"/>
    </row>
    <row r="89" spans="1:3">
      <c r="A89" s="12">
        <v>35674</v>
      </c>
      <c r="B89" s="20"/>
      <c r="C89" s="6"/>
    </row>
    <row r="90" spans="1:3">
      <c r="A90" s="12">
        <v>35704</v>
      </c>
      <c r="B90" s="20"/>
      <c r="C90" s="6"/>
    </row>
    <row r="91" spans="1:3">
      <c r="A91" s="12">
        <v>35735</v>
      </c>
      <c r="B91" s="20"/>
      <c r="C91" s="6"/>
    </row>
    <row r="92" spans="1:3">
      <c r="A92" s="12">
        <v>35765</v>
      </c>
      <c r="B92" s="20"/>
      <c r="C92" s="6"/>
    </row>
    <row r="93" spans="1:3">
      <c r="A93" s="12">
        <v>35796</v>
      </c>
      <c r="B93" s="20"/>
      <c r="C93" s="6"/>
    </row>
    <row r="94" spans="1:3">
      <c r="A94" s="12">
        <v>35827</v>
      </c>
      <c r="B94" s="20"/>
      <c r="C94" s="6"/>
    </row>
    <row r="95" spans="1:3">
      <c r="A95" s="12">
        <v>35855</v>
      </c>
      <c r="B95" s="20"/>
      <c r="C95" s="6"/>
    </row>
    <row r="96" spans="1:3">
      <c r="A96" s="12">
        <v>35886</v>
      </c>
      <c r="B96" s="20"/>
      <c r="C96" s="6"/>
    </row>
    <row r="97" spans="1:3">
      <c r="A97" s="12">
        <v>35916</v>
      </c>
      <c r="B97" s="20"/>
      <c r="C97" s="6"/>
    </row>
    <row r="98" spans="1:3">
      <c r="A98" s="12">
        <v>35947</v>
      </c>
      <c r="B98" s="20"/>
      <c r="C98" s="6"/>
    </row>
    <row r="99" spans="1:3">
      <c r="A99" s="12">
        <v>35977</v>
      </c>
      <c r="B99" s="20"/>
      <c r="C99" s="6"/>
    </row>
    <row r="100" spans="1:3">
      <c r="A100" s="12">
        <v>36008</v>
      </c>
      <c r="B100" s="20"/>
      <c r="C100" s="6"/>
    </row>
    <row r="101" spans="1:3">
      <c r="A101" s="12">
        <v>36039</v>
      </c>
      <c r="B101" s="20"/>
      <c r="C101" s="6"/>
    </row>
    <row r="102" spans="1:3">
      <c r="A102" s="12">
        <v>36069</v>
      </c>
      <c r="B102" s="20"/>
      <c r="C102" s="6"/>
    </row>
    <row r="103" spans="1:3">
      <c r="A103" s="12">
        <v>36100</v>
      </c>
      <c r="B103" s="20"/>
      <c r="C103" s="6"/>
    </row>
    <row r="104" spans="1:3">
      <c r="A104" s="12">
        <v>36130</v>
      </c>
      <c r="B104" s="20"/>
      <c r="C104" s="6"/>
    </row>
    <row r="105" spans="1:3">
      <c r="A105" s="12">
        <v>36161</v>
      </c>
      <c r="B105" s="20"/>
      <c r="C105" s="6"/>
    </row>
    <row r="106" spans="1:3">
      <c r="A106" s="12">
        <v>36192</v>
      </c>
      <c r="B106" s="20"/>
      <c r="C106" s="6"/>
    </row>
    <row r="107" spans="1:3">
      <c r="A107" s="12">
        <v>36220</v>
      </c>
      <c r="B107" s="20"/>
      <c r="C107" s="6"/>
    </row>
    <row r="108" spans="1:3">
      <c r="A108" s="12">
        <v>36251</v>
      </c>
      <c r="B108" s="20"/>
      <c r="C108" s="6"/>
    </row>
    <row r="109" spans="1:3">
      <c r="A109" s="12">
        <v>36281</v>
      </c>
      <c r="B109" s="20"/>
      <c r="C109" s="6"/>
    </row>
    <row r="110" spans="1:3">
      <c r="A110" s="12">
        <v>36312</v>
      </c>
      <c r="B110" s="20"/>
      <c r="C110" s="6"/>
    </row>
    <row r="111" spans="1:3">
      <c r="A111" s="12">
        <v>36342</v>
      </c>
      <c r="B111" s="20"/>
      <c r="C111" s="6"/>
    </row>
    <row r="112" spans="1:3">
      <c r="A112" s="12">
        <v>36373</v>
      </c>
      <c r="B112" s="20"/>
      <c r="C112" s="6"/>
    </row>
    <row r="113" spans="1:3">
      <c r="A113" s="12">
        <v>36404</v>
      </c>
      <c r="B113" s="20"/>
      <c r="C113" s="6"/>
    </row>
    <row r="114" spans="1:3">
      <c r="A114" s="12">
        <v>36434</v>
      </c>
      <c r="B114" s="20"/>
      <c r="C114" s="6"/>
    </row>
    <row r="115" spans="1:3">
      <c r="A115" s="12">
        <v>36465</v>
      </c>
      <c r="B115" s="20"/>
      <c r="C115" s="6"/>
    </row>
    <row r="116" spans="1:3">
      <c r="A116" s="12">
        <v>36495</v>
      </c>
      <c r="B116" s="20"/>
      <c r="C116" s="6"/>
    </row>
    <row r="117" spans="1:3">
      <c r="A117" s="12">
        <v>36526</v>
      </c>
      <c r="B117" s="20"/>
      <c r="C117" s="6"/>
    </row>
    <row r="118" spans="1:3">
      <c r="A118" s="12">
        <v>36557</v>
      </c>
      <c r="B118" s="20"/>
      <c r="C118" s="6"/>
    </row>
    <row r="119" spans="1:3">
      <c r="A119" s="12">
        <v>36586</v>
      </c>
      <c r="B119" s="20"/>
      <c r="C119" s="6"/>
    </row>
    <row r="120" spans="1:3">
      <c r="A120" s="12">
        <v>36617</v>
      </c>
      <c r="B120" s="20"/>
      <c r="C120" s="6"/>
    </row>
    <row r="121" spans="1:3">
      <c r="A121" s="12">
        <v>36647</v>
      </c>
      <c r="B121" s="20"/>
      <c r="C121" s="6"/>
    </row>
    <row r="122" spans="1:3">
      <c r="A122" s="12">
        <v>36678</v>
      </c>
      <c r="B122" s="20"/>
      <c r="C122" s="6"/>
    </row>
    <row r="123" spans="1:3">
      <c r="A123" s="12">
        <v>36708</v>
      </c>
      <c r="B123" s="20"/>
      <c r="C123" s="6"/>
    </row>
    <row r="124" spans="1:3">
      <c r="A124" s="12">
        <v>36739</v>
      </c>
      <c r="B124" s="20"/>
      <c r="C124" s="6"/>
    </row>
    <row r="125" spans="1:3">
      <c r="A125" s="12">
        <v>36770</v>
      </c>
      <c r="B125" s="20"/>
      <c r="C125" s="6"/>
    </row>
    <row r="126" spans="1:3">
      <c r="A126" s="12">
        <v>36800</v>
      </c>
      <c r="B126" s="20"/>
      <c r="C126" s="6"/>
    </row>
    <row r="127" spans="1:3">
      <c r="A127" s="12">
        <v>36831</v>
      </c>
      <c r="B127" s="20"/>
      <c r="C127" s="6"/>
    </row>
    <row r="128" spans="1:3">
      <c r="A128" s="12">
        <v>36861</v>
      </c>
      <c r="B128" s="20"/>
      <c r="C128" s="6"/>
    </row>
    <row r="129" spans="1:8">
      <c r="A129" s="12">
        <v>36892</v>
      </c>
      <c r="B129" s="20"/>
      <c r="C129" s="6"/>
    </row>
    <row r="130" spans="1:8">
      <c r="A130" s="12">
        <v>36923</v>
      </c>
      <c r="B130" s="20"/>
      <c r="C130" s="6"/>
    </row>
    <row r="131" spans="1:8">
      <c r="A131" s="12">
        <v>36951</v>
      </c>
      <c r="B131" s="20"/>
      <c r="C131" s="6"/>
    </row>
    <row r="132" spans="1:8">
      <c r="A132" s="12">
        <v>36982</v>
      </c>
      <c r="B132" s="20"/>
      <c r="C132" s="6"/>
    </row>
    <row r="133" spans="1:8">
      <c r="A133" s="12">
        <v>37012</v>
      </c>
      <c r="B133" s="20"/>
      <c r="C133" s="6"/>
    </row>
    <row r="134" spans="1:8">
      <c r="A134" s="12">
        <v>37043</v>
      </c>
      <c r="B134" s="20"/>
      <c r="C134" s="6"/>
    </row>
    <row r="135" spans="1:8">
      <c r="A135" s="12">
        <v>37073</v>
      </c>
      <c r="B135" s="20"/>
      <c r="C135" s="6"/>
    </row>
    <row r="136" spans="1:8">
      <c r="A136" s="12">
        <v>37104</v>
      </c>
      <c r="B136" s="20"/>
      <c r="C136" s="6"/>
    </row>
    <row r="137" spans="1:8">
      <c r="A137" s="12">
        <v>37135</v>
      </c>
      <c r="B137" s="20"/>
      <c r="C137" s="6"/>
    </row>
    <row r="138" spans="1:8">
      <c r="A138" s="12">
        <v>37165</v>
      </c>
      <c r="B138" s="20"/>
      <c r="C138" s="6"/>
    </row>
    <row r="139" spans="1:8">
      <c r="A139" s="12">
        <v>37196</v>
      </c>
      <c r="B139" s="20"/>
      <c r="C139" s="6"/>
    </row>
    <row r="140" spans="1:8">
      <c r="A140" s="12">
        <v>37226</v>
      </c>
      <c r="B140" s="20"/>
      <c r="C140" s="6"/>
    </row>
    <row r="141" spans="1:8">
      <c r="A141" s="12">
        <v>37257</v>
      </c>
      <c r="B141" s="20">
        <v>25.463566531367359</v>
      </c>
      <c r="C141" s="6"/>
      <c r="H141" s="1">
        <v>0</v>
      </c>
    </row>
    <row r="142" spans="1:8">
      <c r="A142" s="12">
        <v>37288</v>
      </c>
      <c r="B142" s="20">
        <v>25.703165082690905</v>
      </c>
      <c r="C142" s="6"/>
      <c r="H142" s="1">
        <v>0</v>
      </c>
    </row>
    <row r="143" spans="1:8">
      <c r="A143" s="12">
        <v>37316</v>
      </c>
      <c r="B143" s="20">
        <v>26.207534490735192</v>
      </c>
      <c r="C143" s="6"/>
      <c r="H143" s="1">
        <v>0</v>
      </c>
    </row>
    <row r="144" spans="1:8">
      <c r="A144" s="12">
        <v>37347</v>
      </c>
      <c r="B144" s="20">
        <v>25.967020893470664</v>
      </c>
      <c r="C144" s="6"/>
      <c r="H144" s="1">
        <v>0</v>
      </c>
    </row>
    <row r="145" spans="1:8">
      <c r="A145" s="12">
        <v>37377</v>
      </c>
      <c r="B145" s="20">
        <v>25.413008057536025</v>
      </c>
      <c r="C145" s="6"/>
      <c r="H145" s="1">
        <v>0</v>
      </c>
    </row>
    <row r="146" spans="1:8">
      <c r="A146" s="12">
        <v>37408</v>
      </c>
      <c r="B146" s="20">
        <v>24.51364853729633</v>
      </c>
      <c r="C146" s="6"/>
      <c r="H146" s="1">
        <v>0</v>
      </c>
    </row>
    <row r="147" spans="1:8">
      <c r="A147" s="12">
        <v>37438</v>
      </c>
      <c r="B147" s="20">
        <v>24.081181326934072</v>
      </c>
      <c r="C147" s="6"/>
      <c r="H147" s="1">
        <v>0</v>
      </c>
    </row>
    <row r="148" spans="1:8">
      <c r="A148" s="12">
        <v>37469</v>
      </c>
      <c r="B148" s="20">
        <v>23.724645709475638</v>
      </c>
      <c r="C148" s="6"/>
      <c r="H148" s="1">
        <v>0</v>
      </c>
    </row>
    <row r="149" spans="1:8">
      <c r="A149" s="12">
        <v>37500</v>
      </c>
      <c r="B149" s="20">
        <v>22.221537170677955</v>
      </c>
      <c r="C149" s="6"/>
      <c r="H149" s="1">
        <v>0</v>
      </c>
    </row>
    <row r="150" spans="1:8">
      <c r="A150" s="12">
        <v>37530</v>
      </c>
      <c r="B150" s="20">
        <v>22.223424839699288</v>
      </c>
      <c r="C150" s="6"/>
      <c r="H150" s="1">
        <v>0</v>
      </c>
    </row>
    <row r="151" spans="1:8">
      <c r="A151" s="12">
        <v>37561</v>
      </c>
      <c r="B151" s="20">
        <v>21.997103379189813</v>
      </c>
      <c r="C151" s="6"/>
      <c r="H151" s="1">
        <v>0</v>
      </c>
    </row>
    <row r="152" spans="1:8">
      <c r="A152" s="12">
        <v>37591</v>
      </c>
      <c r="B152" s="20">
        <v>21.304589030173972</v>
      </c>
      <c r="C152" s="6"/>
      <c r="H152" s="1">
        <v>0</v>
      </c>
    </row>
    <row r="153" spans="1:8">
      <c r="A153" s="12">
        <v>37622</v>
      </c>
      <c r="B153" s="20">
        <v>21.322954623658259</v>
      </c>
      <c r="C153" s="6"/>
      <c r="H153" s="1">
        <v>0</v>
      </c>
    </row>
    <row r="154" spans="1:8">
      <c r="A154" s="12">
        <v>37653</v>
      </c>
      <c r="B154" s="20">
        <v>20.643882334991911</v>
      </c>
      <c r="C154" s="6"/>
      <c r="H154" s="1">
        <v>0</v>
      </c>
    </row>
    <row r="155" spans="1:8">
      <c r="A155" s="12">
        <v>37681</v>
      </c>
      <c r="B155" s="20">
        <v>20.464957830751136</v>
      </c>
      <c r="C155" s="6"/>
      <c r="H155" s="1">
        <v>0</v>
      </c>
    </row>
    <row r="156" spans="1:8">
      <c r="A156" s="12">
        <v>37712</v>
      </c>
      <c r="B156" s="20">
        <v>19.78126586667657</v>
      </c>
      <c r="C156" s="6"/>
      <c r="H156" s="1">
        <v>0</v>
      </c>
    </row>
    <row r="157" spans="1:8">
      <c r="A157" s="12">
        <v>37742</v>
      </c>
      <c r="B157" s="20">
        <v>19.406894178305773</v>
      </c>
      <c r="C157" s="6"/>
      <c r="H157" s="1">
        <v>0</v>
      </c>
    </row>
    <row r="158" spans="1:8">
      <c r="A158" s="12">
        <v>37773</v>
      </c>
      <c r="B158" s="20">
        <v>19.151310782121833</v>
      </c>
      <c r="C158" s="6"/>
      <c r="H158" s="1">
        <v>0</v>
      </c>
    </row>
    <row r="159" spans="1:8">
      <c r="A159" s="12">
        <v>37803</v>
      </c>
      <c r="B159" s="20">
        <v>18.286638003032728</v>
      </c>
      <c r="C159" s="6"/>
      <c r="H159" s="1">
        <v>0</v>
      </c>
    </row>
    <row r="160" spans="1:8">
      <c r="A160" s="12">
        <v>37834</v>
      </c>
      <c r="B160" s="20">
        <v>18.333387710046303</v>
      </c>
      <c r="C160" s="6"/>
      <c r="H160" s="1">
        <v>0</v>
      </c>
    </row>
    <row r="161" spans="1:8">
      <c r="A161" s="12">
        <v>37865</v>
      </c>
      <c r="B161" s="20">
        <v>17.812632936097035</v>
      </c>
      <c r="C161" s="6"/>
      <c r="H161" s="1">
        <v>0</v>
      </c>
    </row>
    <row r="162" spans="1:8">
      <c r="A162" s="12">
        <v>37895</v>
      </c>
      <c r="B162" s="20">
        <v>17.294284765879631</v>
      </c>
      <c r="C162" s="6"/>
      <c r="H162" s="1">
        <v>0</v>
      </c>
    </row>
    <row r="163" spans="1:8">
      <c r="A163" s="12">
        <v>37926</v>
      </c>
      <c r="B163" s="20">
        <v>17.380471618305844</v>
      </c>
      <c r="C163" s="6"/>
      <c r="H163" s="1">
        <v>0</v>
      </c>
    </row>
    <row r="164" spans="1:8">
      <c r="A164" s="12">
        <v>37956</v>
      </c>
      <c r="B164" s="20">
        <v>16.47457222380698</v>
      </c>
      <c r="C164" s="6"/>
      <c r="H164" s="1">
        <v>0</v>
      </c>
    </row>
    <row r="165" spans="1:8">
      <c r="A165" s="12">
        <v>37987</v>
      </c>
      <c r="B165" s="20">
        <v>16.004164351069537</v>
      </c>
      <c r="C165" s="6"/>
      <c r="H165" s="1">
        <v>0</v>
      </c>
    </row>
    <row r="166" spans="1:8">
      <c r="A166" s="12">
        <v>38018</v>
      </c>
      <c r="B166" s="20">
        <v>15.684895396437911</v>
      </c>
      <c r="C166" s="6"/>
      <c r="H166" s="1">
        <v>0</v>
      </c>
    </row>
    <row r="167" spans="1:8">
      <c r="A167" s="12">
        <v>38047</v>
      </c>
      <c r="B167" s="20">
        <v>15.476142672240279</v>
      </c>
      <c r="C167" s="6"/>
      <c r="H167" s="1">
        <v>0</v>
      </c>
    </row>
    <row r="168" spans="1:8">
      <c r="A168" s="12">
        <v>38078</v>
      </c>
      <c r="B168" s="20">
        <v>15.306499531334214</v>
      </c>
      <c r="C168" s="6"/>
      <c r="H168" s="1">
        <v>0</v>
      </c>
    </row>
    <row r="169" spans="1:8">
      <c r="A169" s="12">
        <v>38108</v>
      </c>
      <c r="B169" s="20">
        <v>15.165987838599266</v>
      </c>
      <c r="C169" s="6"/>
      <c r="H169" s="1">
        <v>0</v>
      </c>
    </row>
    <row r="170" spans="1:8">
      <c r="A170" s="12">
        <v>38139</v>
      </c>
      <c r="B170" s="20">
        <v>13.8768647407296</v>
      </c>
      <c r="C170" s="6"/>
      <c r="H170" s="1">
        <v>0</v>
      </c>
    </row>
    <row r="171" spans="1:8">
      <c r="A171" s="12">
        <v>38169</v>
      </c>
      <c r="B171" s="20">
        <v>13.41568525413979</v>
      </c>
      <c r="C171" s="6"/>
      <c r="H171" s="1">
        <v>0</v>
      </c>
    </row>
    <row r="172" spans="1:8">
      <c r="A172" s="12">
        <v>38200</v>
      </c>
      <c r="B172" s="20">
        <v>12.655690508124188</v>
      </c>
      <c r="C172" s="6"/>
      <c r="H172" s="1">
        <v>0</v>
      </c>
    </row>
    <row r="173" spans="1:8">
      <c r="A173" s="12">
        <v>38231</v>
      </c>
      <c r="B173" s="20">
        <v>11.860660187747989</v>
      </c>
      <c r="C173" s="6"/>
      <c r="H173" s="1">
        <v>0</v>
      </c>
    </row>
    <row r="174" spans="1:8">
      <c r="A174" s="12">
        <v>38261</v>
      </c>
      <c r="B174" s="20">
        <v>11.514846438371118</v>
      </c>
      <c r="C174" s="6"/>
      <c r="H174" s="1">
        <v>0</v>
      </c>
    </row>
    <row r="175" spans="1:8">
      <c r="A175" s="12">
        <v>38292</v>
      </c>
      <c r="B175" s="20">
        <v>11.002996894594794</v>
      </c>
      <c r="C175" s="6"/>
      <c r="H175" s="1">
        <v>0</v>
      </c>
    </row>
    <row r="176" spans="1:8">
      <c r="A176" s="12">
        <v>38322</v>
      </c>
      <c r="B176" s="20">
        <v>9.8273849076951993</v>
      </c>
      <c r="C176" s="6"/>
      <c r="H176" s="1">
        <v>0</v>
      </c>
    </row>
    <row r="177" spans="1:8">
      <c r="A177" s="12">
        <v>38353</v>
      </c>
      <c r="B177" s="20">
        <v>10.065222229569896</v>
      </c>
      <c r="C177" s="6"/>
      <c r="H177" s="1">
        <v>0</v>
      </c>
    </row>
    <row r="178" spans="1:8">
      <c r="A178" s="12">
        <v>38384</v>
      </c>
      <c r="B178" s="20">
        <v>9.960872559403116</v>
      </c>
      <c r="C178" s="6"/>
      <c r="H178" s="1">
        <v>0</v>
      </c>
    </row>
    <row r="179" spans="1:8">
      <c r="A179" s="12">
        <v>38412</v>
      </c>
      <c r="B179" s="20">
        <v>9.8644984070687229</v>
      </c>
      <c r="C179" s="6"/>
      <c r="H179" s="1">
        <v>0</v>
      </c>
    </row>
    <row r="180" spans="1:8">
      <c r="A180" s="12">
        <v>38443</v>
      </c>
      <c r="B180" s="20">
        <v>9.6788860388386198</v>
      </c>
      <c r="C180" s="6"/>
      <c r="H180" s="1">
        <v>0</v>
      </c>
    </row>
    <row r="181" spans="1:8">
      <c r="A181" s="12">
        <v>38473</v>
      </c>
      <c r="B181" s="20">
        <v>9.8090030090872151</v>
      </c>
      <c r="C181" s="6"/>
      <c r="H181" s="1">
        <v>0</v>
      </c>
    </row>
    <row r="182" spans="1:8">
      <c r="A182" s="12">
        <v>38504</v>
      </c>
      <c r="B182" s="20">
        <v>9.4531067054037052</v>
      </c>
      <c r="C182" s="6"/>
      <c r="H182" s="1">
        <v>0</v>
      </c>
    </row>
    <row r="183" spans="1:8">
      <c r="A183" s="12">
        <v>38534</v>
      </c>
      <c r="B183" s="20">
        <v>9.773902641436127</v>
      </c>
      <c r="C183" s="6"/>
      <c r="H183" s="1">
        <v>0</v>
      </c>
    </row>
    <row r="184" spans="1:8">
      <c r="A184" s="12">
        <v>38565</v>
      </c>
      <c r="B184" s="20">
        <v>9.224724108284688</v>
      </c>
      <c r="C184" s="6"/>
      <c r="H184" s="1">
        <v>0</v>
      </c>
    </row>
    <row r="185" spans="1:8">
      <c r="A185" s="12">
        <v>38596</v>
      </c>
      <c r="B185" s="20">
        <v>8.6355242034144375</v>
      </c>
      <c r="C185" s="6"/>
      <c r="H185" s="1">
        <v>0</v>
      </c>
    </row>
    <row r="186" spans="1:8">
      <c r="A186" s="12">
        <v>38626</v>
      </c>
      <c r="B186" s="20">
        <v>8.6858470313272829</v>
      </c>
      <c r="C186" s="6"/>
      <c r="H186" s="1">
        <v>0</v>
      </c>
    </row>
    <row r="187" spans="1:8">
      <c r="A187" s="12">
        <v>38657</v>
      </c>
      <c r="B187" s="20">
        <v>8.7373319080508125</v>
      </c>
      <c r="C187" s="6"/>
      <c r="H187" s="1">
        <v>0</v>
      </c>
    </row>
    <row r="188" spans="1:8">
      <c r="A188" s="12">
        <v>38687</v>
      </c>
      <c r="B188" s="20">
        <v>8.0716524801923555</v>
      </c>
      <c r="C188" s="6"/>
      <c r="H188" s="1">
        <v>0</v>
      </c>
    </row>
    <row r="189" spans="1:8">
      <c r="A189" s="12">
        <v>38718</v>
      </c>
      <c r="B189" s="20">
        <v>8.3353120251170907</v>
      </c>
      <c r="C189" s="6"/>
      <c r="H189" s="1">
        <v>0</v>
      </c>
    </row>
    <row r="190" spans="1:8">
      <c r="A190" s="12">
        <v>38749</v>
      </c>
      <c r="B190" s="20">
        <v>8.0109686952895469</v>
      </c>
      <c r="C190" s="6"/>
      <c r="H190" s="1">
        <v>0</v>
      </c>
    </row>
    <row r="191" spans="1:8">
      <c r="A191" s="12">
        <v>38777</v>
      </c>
      <c r="B191" s="20">
        <v>7.93147442098818</v>
      </c>
      <c r="C191" s="6"/>
      <c r="H191" s="1">
        <v>0</v>
      </c>
    </row>
    <row r="192" spans="1:8">
      <c r="A192" s="12">
        <v>38808</v>
      </c>
      <c r="B192" s="20">
        <v>7.9415984175715453</v>
      </c>
      <c r="C192" s="6"/>
      <c r="H192" s="1">
        <v>0</v>
      </c>
    </row>
    <row r="193" spans="1:8">
      <c r="A193" s="12">
        <v>38838</v>
      </c>
      <c r="B193" s="20">
        <v>7.6900521851189163</v>
      </c>
      <c r="C193" s="6"/>
      <c r="H193" s="1">
        <v>0</v>
      </c>
    </row>
    <row r="194" spans="1:8">
      <c r="A194" s="12">
        <v>38869</v>
      </c>
      <c r="B194" s="20">
        <v>7.298825631917401</v>
      </c>
      <c r="C194" s="6"/>
      <c r="H194" s="1">
        <v>0</v>
      </c>
    </row>
    <row r="195" spans="1:8">
      <c r="A195" s="12">
        <v>38899</v>
      </c>
      <c r="B195" s="20">
        <v>7.2629696637923997</v>
      </c>
      <c r="C195" s="6"/>
      <c r="H195" s="1">
        <v>0</v>
      </c>
    </row>
    <row r="196" spans="1:8">
      <c r="A196" s="12">
        <v>38930</v>
      </c>
      <c r="B196" s="20">
        <v>6.8018230056327127</v>
      </c>
      <c r="C196" s="6"/>
      <c r="H196" s="1">
        <v>0</v>
      </c>
    </row>
    <row r="197" spans="1:8">
      <c r="A197" s="12">
        <v>38961</v>
      </c>
      <c r="B197" s="20">
        <v>6.5941876314241616</v>
      </c>
      <c r="C197" s="6"/>
      <c r="H197" s="1">
        <v>0</v>
      </c>
    </row>
    <row r="198" spans="1:8">
      <c r="A198" s="12">
        <v>38991</v>
      </c>
      <c r="B198" s="20">
        <v>6.6242556312182854</v>
      </c>
      <c r="C198" s="6"/>
      <c r="H198" s="1">
        <v>0</v>
      </c>
    </row>
    <row r="199" spans="1:8">
      <c r="A199" s="12">
        <v>39022</v>
      </c>
      <c r="B199" s="20">
        <v>6.2691387481011791</v>
      </c>
      <c r="C199" s="6"/>
      <c r="H199" s="1">
        <v>0</v>
      </c>
    </row>
    <row r="200" spans="1:8">
      <c r="A200" s="12">
        <v>39052</v>
      </c>
      <c r="B200" s="20">
        <v>6.3751410516758353</v>
      </c>
      <c r="C200" s="6"/>
      <c r="H200" s="1">
        <v>0</v>
      </c>
    </row>
    <row r="201" spans="1:8">
      <c r="A201" s="12">
        <v>39083</v>
      </c>
      <c r="B201" s="20">
        <v>6.3362437840621855</v>
      </c>
      <c r="C201" s="6"/>
      <c r="H201" s="1">
        <v>0</v>
      </c>
    </row>
    <row r="202" spans="1:8">
      <c r="A202" s="12">
        <v>39114</v>
      </c>
      <c r="B202" s="20">
        <v>6.3830397143041813</v>
      </c>
      <c r="C202" s="6"/>
      <c r="H202" s="1">
        <v>0</v>
      </c>
    </row>
    <row r="203" spans="1:8">
      <c r="A203" s="12">
        <v>39142</v>
      </c>
      <c r="B203" s="20">
        <v>6.5495926286625084</v>
      </c>
      <c r="C203" s="6"/>
      <c r="H203" s="1">
        <v>0</v>
      </c>
    </row>
    <row r="204" spans="1:8">
      <c r="A204" s="12">
        <v>39173</v>
      </c>
      <c r="B204" s="20">
        <v>6.5191873312390376</v>
      </c>
      <c r="C204" s="6"/>
      <c r="H204" s="1">
        <v>0</v>
      </c>
    </row>
    <row r="205" spans="1:8">
      <c r="A205" s="12">
        <v>39203</v>
      </c>
      <c r="B205" s="20">
        <v>6.2765224190924078</v>
      </c>
      <c r="C205" s="6"/>
      <c r="H205" s="1">
        <v>0</v>
      </c>
    </row>
    <row r="206" spans="1:8">
      <c r="A206" s="12">
        <v>39234</v>
      </c>
      <c r="B206" s="20">
        <v>6.8373230260521831</v>
      </c>
      <c r="C206" s="6"/>
      <c r="H206" s="1">
        <v>0</v>
      </c>
    </row>
    <row r="207" spans="1:8">
      <c r="A207" s="12">
        <v>39264</v>
      </c>
      <c r="B207" s="20">
        <v>6.4112179179859616</v>
      </c>
      <c r="C207" s="6"/>
      <c r="H207" s="1">
        <v>0</v>
      </c>
    </row>
    <row r="208" spans="1:8">
      <c r="A208" s="12">
        <v>39295</v>
      </c>
      <c r="B208" s="20">
        <v>6.4485211767935464</v>
      </c>
      <c r="C208" s="6"/>
      <c r="H208" s="1">
        <v>0</v>
      </c>
    </row>
    <row r="209" spans="1:8">
      <c r="A209" s="12">
        <v>39326</v>
      </c>
      <c r="B209" s="20">
        <v>6.3738117650903936</v>
      </c>
      <c r="C209" s="6"/>
      <c r="H209" s="1">
        <v>0</v>
      </c>
    </row>
    <row r="210" spans="1:8">
      <c r="A210" s="12">
        <v>39356</v>
      </c>
      <c r="B210" s="20">
        <v>6.5872297629946104</v>
      </c>
      <c r="C210" s="6"/>
      <c r="H210" s="1">
        <v>0</v>
      </c>
    </row>
    <row r="211" spans="1:8">
      <c r="A211" s="12">
        <v>39387</v>
      </c>
      <c r="B211" s="20">
        <v>6.5283809582580705</v>
      </c>
      <c r="C211" s="6"/>
      <c r="H211" s="1">
        <v>0</v>
      </c>
    </row>
    <row r="212" spans="1:8">
      <c r="A212" s="12">
        <v>39417</v>
      </c>
      <c r="B212" s="20">
        <v>6.6279056087722195</v>
      </c>
      <c r="C212" s="6"/>
      <c r="H212" s="1">
        <v>0</v>
      </c>
    </row>
    <row r="213" spans="1:8">
      <c r="A213" s="12">
        <v>39448</v>
      </c>
      <c r="B213" s="20">
        <v>6.8836234217583252</v>
      </c>
      <c r="C213" s="6"/>
      <c r="H213" s="1">
        <v>0</v>
      </c>
    </row>
    <row r="214" spans="1:8">
      <c r="A214" s="12">
        <v>39479</v>
      </c>
      <c r="B214" s="20">
        <v>7.0014764860783494</v>
      </c>
      <c r="C214" s="6"/>
      <c r="H214" s="1">
        <v>0</v>
      </c>
    </row>
    <row r="215" spans="1:8">
      <c r="A215" s="12">
        <v>39508</v>
      </c>
      <c r="B215" s="20">
        <v>7.1457620460214812</v>
      </c>
      <c r="C215" s="6"/>
      <c r="H215" s="1">
        <v>0</v>
      </c>
    </row>
    <row r="216" spans="1:8">
      <c r="A216" s="12">
        <v>39539</v>
      </c>
      <c r="B216" s="20">
        <v>7.1277104804725671</v>
      </c>
      <c r="C216" s="6"/>
      <c r="H216" s="1">
        <v>0</v>
      </c>
    </row>
    <row r="217" spans="1:8">
      <c r="A217" s="12">
        <v>39569</v>
      </c>
      <c r="B217" s="20">
        <v>7.3667106647697063</v>
      </c>
      <c r="C217" s="6"/>
      <c r="H217" s="1">
        <v>0</v>
      </c>
    </row>
    <row r="218" spans="1:8">
      <c r="A218" s="12">
        <v>39600</v>
      </c>
      <c r="B218" s="20">
        <v>7.4391026466568562</v>
      </c>
      <c r="C218" s="6"/>
      <c r="H218" s="1">
        <v>0</v>
      </c>
    </row>
    <row r="219" spans="1:8">
      <c r="A219" s="12">
        <v>39630</v>
      </c>
      <c r="B219" s="20">
        <v>8.3357727707491414</v>
      </c>
      <c r="C219" s="6"/>
      <c r="H219" s="1">
        <v>0</v>
      </c>
    </row>
    <row r="220" spans="1:8">
      <c r="A220" s="12">
        <v>39661</v>
      </c>
      <c r="B220" s="20">
        <v>8.6847317655524705</v>
      </c>
      <c r="C220" s="6"/>
      <c r="H220" s="1">
        <v>0</v>
      </c>
    </row>
    <row r="221" spans="1:8">
      <c r="A221" s="12">
        <v>39692</v>
      </c>
      <c r="B221" s="20">
        <v>8.5040616142051597</v>
      </c>
      <c r="C221" s="6"/>
      <c r="H221" s="1">
        <v>0</v>
      </c>
    </row>
    <row r="222" spans="1:8">
      <c r="A222" s="12">
        <v>39722</v>
      </c>
      <c r="B222" s="20">
        <v>8.6645847246032144</v>
      </c>
      <c r="C222" s="6"/>
      <c r="H222" s="1">
        <v>0</v>
      </c>
    </row>
    <row r="223" spans="1:8">
      <c r="A223" s="12">
        <v>39753</v>
      </c>
      <c r="B223" s="20">
        <v>9.1693453363316326</v>
      </c>
      <c r="C223" s="6"/>
      <c r="H223" s="1">
        <v>0</v>
      </c>
    </row>
    <row r="224" spans="1:8">
      <c r="A224" s="12">
        <v>39783</v>
      </c>
      <c r="B224" s="20">
        <v>8.8950899001130264</v>
      </c>
      <c r="C224" s="6"/>
      <c r="H224" s="1">
        <v>0</v>
      </c>
    </row>
    <row r="225" spans="1:8">
      <c r="A225" s="12">
        <v>39814</v>
      </c>
      <c r="B225" s="20">
        <v>9.1533156233568729</v>
      </c>
      <c r="C225" s="6"/>
      <c r="H225" s="1">
        <v>0</v>
      </c>
    </row>
    <row r="226" spans="1:8">
      <c r="A226" s="12">
        <v>39845</v>
      </c>
      <c r="B226" s="20">
        <v>9.325117435784442</v>
      </c>
      <c r="C226" s="6"/>
      <c r="H226" s="1">
        <v>0</v>
      </c>
    </row>
    <row r="227" spans="1:8">
      <c r="A227" s="12">
        <v>39873</v>
      </c>
      <c r="B227" s="20">
        <v>9.5590048679082447</v>
      </c>
      <c r="C227" s="6"/>
      <c r="H227" s="1">
        <v>0</v>
      </c>
    </row>
    <row r="228" spans="1:8">
      <c r="A228" s="12">
        <v>39904</v>
      </c>
      <c r="B228" s="20">
        <v>9.6987101071629933</v>
      </c>
      <c r="C228" s="6"/>
      <c r="H228" s="1">
        <v>0</v>
      </c>
    </row>
    <row r="229" spans="1:8">
      <c r="A229" s="12">
        <v>39934</v>
      </c>
      <c r="B229" s="20">
        <v>9.9209793416048413</v>
      </c>
      <c r="C229" s="6"/>
      <c r="H229" s="1">
        <v>0</v>
      </c>
    </row>
    <row r="230" spans="1:8">
      <c r="A230" s="12">
        <v>39965</v>
      </c>
      <c r="B230" s="20">
        <v>9.6765572167412035</v>
      </c>
      <c r="C230" s="6"/>
      <c r="H230" s="1">
        <v>0</v>
      </c>
    </row>
    <row r="231" spans="1:8">
      <c r="A231" s="12">
        <v>39995</v>
      </c>
      <c r="B231" s="20">
        <v>9.5101341515467137</v>
      </c>
      <c r="C231" s="6"/>
      <c r="H231" s="1">
        <v>0</v>
      </c>
    </row>
    <row r="232" spans="1:8">
      <c r="A232" s="12">
        <v>40026</v>
      </c>
      <c r="B232" s="20">
        <v>9.6776807688895037</v>
      </c>
      <c r="C232" s="6"/>
      <c r="H232" s="1">
        <v>0</v>
      </c>
    </row>
    <row r="233" spans="1:8">
      <c r="A233" s="12">
        <v>40057</v>
      </c>
      <c r="B233" s="20">
        <v>9.5202993490320367</v>
      </c>
      <c r="C233" s="6"/>
      <c r="H233" s="1">
        <v>0</v>
      </c>
    </row>
    <row r="234" spans="1:8">
      <c r="A234" s="12">
        <v>40087</v>
      </c>
      <c r="B234" s="20">
        <v>9.5360167562003095</v>
      </c>
      <c r="C234" s="6"/>
      <c r="H234" s="1">
        <v>0</v>
      </c>
    </row>
    <row r="235" spans="1:8">
      <c r="A235" s="12">
        <v>40118</v>
      </c>
      <c r="B235" s="20">
        <v>9.6112619465875149</v>
      </c>
      <c r="C235" s="6"/>
      <c r="H235" s="1">
        <v>0</v>
      </c>
    </row>
    <row r="236" spans="1:8">
      <c r="A236" s="12">
        <v>40148</v>
      </c>
      <c r="B236" s="20">
        <v>9.6920731855333973</v>
      </c>
      <c r="C236" s="6"/>
      <c r="H236" s="1">
        <v>0</v>
      </c>
    </row>
    <row r="237" spans="1:8">
      <c r="A237" s="12">
        <v>40179</v>
      </c>
      <c r="B237" s="20">
        <v>9.8470376841910667</v>
      </c>
      <c r="C237" s="6"/>
      <c r="H237" s="1">
        <v>0</v>
      </c>
    </row>
    <row r="238" spans="1:8">
      <c r="A238" s="12">
        <v>40210</v>
      </c>
      <c r="B238" s="20">
        <v>9.8462479087636225</v>
      </c>
      <c r="C238" s="6"/>
      <c r="H238" s="1">
        <v>0</v>
      </c>
    </row>
    <row r="239" spans="1:8">
      <c r="A239" s="12">
        <v>40238</v>
      </c>
      <c r="B239" s="20">
        <v>9.9191455823069568</v>
      </c>
      <c r="C239" s="6"/>
      <c r="H239" s="1">
        <v>0</v>
      </c>
    </row>
    <row r="240" spans="1:8">
      <c r="A240" s="12">
        <v>40269</v>
      </c>
      <c r="B240" s="20">
        <v>9.5255340172900702</v>
      </c>
      <c r="C240" s="6"/>
      <c r="H240" s="1">
        <v>0</v>
      </c>
    </row>
    <row r="241" spans="1:8">
      <c r="A241" s="12">
        <v>40299</v>
      </c>
      <c r="B241" s="20">
        <v>9.4314700429106217</v>
      </c>
      <c r="C241" s="6"/>
      <c r="H241" s="1">
        <v>0</v>
      </c>
    </row>
    <row r="242" spans="1:8">
      <c r="A242" s="12">
        <v>40330</v>
      </c>
      <c r="B242" s="20">
        <v>9.3000428397720025</v>
      </c>
      <c r="C242" s="6"/>
      <c r="H242" s="1">
        <v>0</v>
      </c>
    </row>
    <row r="243" spans="1:8">
      <c r="A243" s="12">
        <v>40360</v>
      </c>
      <c r="B243" s="20">
        <v>9.125165402294531</v>
      </c>
      <c r="C243" s="6"/>
      <c r="H243" s="1">
        <v>0</v>
      </c>
    </row>
    <row r="244" spans="1:8">
      <c r="A244" s="12">
        <v>40391</v>
      </c>
      <c r="B244" s="20">
        <v>8.7135321649935129</v>
      </c>
      <c r="C244" s="6"/>
      <c r="H244" s="1">
        <v>0</v>
      </c>
    </row>
    <row r="245" spans="1:8">
      <c r="A245" s="12">
        <v>40422</v>
      </c>
      <c r="B245" s="20">
        <v>8.0996371983143636</v>
      </c>
      <c r="C245" s="6"/>
      <c r="H245" s="1">
        <v>0</v>
      </c>
    </row>
    <row r="246" spans="1:8">
      <c r="A246" s="12">
        <v>40452</v>
      </c>
      <c r="B246" s="20">
        <v>8.0475254645988201</v>
      </c>
      <c r="C246" s="6"/>
      <c r="H246" s="1">
        <v>0</v>
      </c>
    </row>
    <row r="247" spans="1:8">
      <c r="A247" s="12">
        <v>40483</v>
      </c>
      <c r="B247" s="20">
        <v>7.7082961981466278</v>
      </c>
      <c r="C247" s="6"/>
      <c r="H247" s="1">
        <v>0</v>
      </c>
    </row>
    <row r="248" spans="1:8">
      <c r="A248" s="12">
        <v>40513</v>
      </c>
      <c r="B248" s="20">
        <v>7.7567511275600349</v>
      </c>
      <c r="C248" s="6"/>
      <c r="H248" s="1">
        <v>0</v>
      </c>
    </row>
    <row r="249" spans="1:8">
      <c r="A249" s="12">
        <v>40544</v>
      </c>
      <c r="B249" s="20">
        <v>7.8149066391459074</v>
      </c>
      <c r="C249" s="6"/>
      <c r="H249" s="1">
        <v>0</v>
      </c>
    </row>
    <row r="250" spans="1:8">
      <c r="A250" s="12">
        <v>40575</v>
      </c>
      <c r="B250" s="20">
        <v>7.8007474925872584</v>
      </c>
      <c r="C250" s="6"/>
      <c r="H250" s="1">
        <v>0</v>
      </c>
    </row>
    <row r="251" spans="1:8">
      <c r="A251" s="12">
        <v>40603</v>
      </c>
      <c r="B251" s="20">
        <v>7.5715884297933593</v>
      </c>
      <c r="C251" s="6"/>
      <c r="H251" s="1">
        <v>0</v>
      </c>
    </row>
    <row r="252" spans="1:8">
      <c r="A252" s="12">
        <v>40634</v>
      </c>
      <c r="B252" s="20">
        <v>7.3885256163242072</v>
      </c>
      <c r="C252" s="6"/>
      <c r="H252" s="1">
        <v>0</v>
      </c>
    </row>
    <row r="253" spans="1:8">
      <c r="A253" s="12">
        <v>40664</v>
      </c>
      <c r="B253" s="20">
        <v>7.3291519268601046</v>
      </c>
      <c r="C253" s="6"/>
      <c r="H253" s="1">
        <v>0</v>
      </c>
    </row>
    <row r="254" spans="1:8">
      <c r="A254" s="12">
        <v>40695</v>
      </c>
      <c r="B254" s="20">
        <v>7.2809174413331137</v>
      </c>
      <c r="C254" s="6"/>
      <c r="H254" s="1">
        <v>0</v>
      </c>
    </row>
    <row r="255" spans="1:8">
      <c r="A255" s="12">
        <v>40725</v>
      </c>
      <c r="B255" s="20">
        <v>7.2337195606121725</v>
      </c>
      <c r="C255" s="6"/>
      <c r="H255" s="1">
        <v>0</v>
      </c>
    </row>
    <row r="256" spans="1:8">
      <c r="A256" s="12">
        <v>40756</v>
      </c>
      <c r="B256" s="20">
        <v>7.0809368001060937</v>
      </c>
      <c r="C256" s="6"/>
      <c r="H256" s="1">
        <v>0</v>
      </c>
    </row>
    <row r="257" spans="1:8">
      <c r="A257" s="12">
        <v>40787</v>
      </c>
      <c r="B257" s="20">
        <v>6.9257816947421853</v>
      </c>
      <c r="C257" s="6"/>
      <c r="H257" s="1">
        <v>0</v>
      </c>
    </row>
    <row r="258" spans="1:8">
      <c r="A258" s="12">
        <v>40817</v>
      </c>
      <c r="B258" s="20">
        <v>6.8393592919456863</v>
      </c>
      <c r="C258" s="6"/>
      <c r="H258" s="1">
        <v>0</v>
      </c>
    </row>
    <row r="259" spans="1:8">
      <c r="A259" s="12">
        <v>40848</v>
      </c>
      <c r="B259" s="20">
        <v>6.8723372553211215</v>
      </c>
      <c r="C259" s="6"/>
      <c r="H259" s="1">
        <v>0</v>
      </c>
    </row>
    <row r="260" spans="1:8">
      <c r="A260" s="12">
        <v>40878</v>
      </c>
      <c r="B260" s="20">
        <v>6.7185832773677667</v>
      </c>
      <c r="C260" s="6"/>
      <c r="H260" s="1">
        <v>0</v>
      </c>
    </row>
    <row r="261" spans="1:8">
      <c r="A261" s="12">
        <v>40909</v>
      </c>
      <c r="B261" s="20">
        <v>6.8132305653785306</v>
      </c>
      <c r="C261" s="6"/>
      <c r="H261" s="1">
        <v>0</v>
      </c>
    </row>
    <row r="262" spans="1:8">
      <c r="A262" s="12">
        <v>40940</v>
      </c>
      <c r="B262" s="20">
        <v>6.7956211577264183</v>
      </c>
      <c r="C262" s="6"/>
      <c r="H262" s="1">
        <v>0</v>
      </c>
    </row>
    <row r="263" spans="1:8">
      <c r="A263" s="12">
        <v>40969</v>
      </c>
      <c r="B263" s="20">
        <v>7.0139040218826096</v>
      </c>
      <c r="C263" s="6"/>
      <c r="H263" s="1">
        <v>0</v>
      </c>
    </row>
    <row r="264" spans="1:8">
      <c r="A264" s="12">
        <v>41000</v>
      </c>
      <c r="B264" s="20">
        <v>6.8398201131874696</v>
      </c>
      <c r="C264" s="6"/>
      <c r="H264" s="1">
        <v>0</v>
      </c>
    </row>
    <row r="265" spans="1:8">
      <c r="A265" s="12">
        <v>41030</v>
      </c>
      <c r="B265" s="20">
        <v>6.7656091788871029</v>
      </c>
      <c r="C265" s="6"/>
      <c r="H265" s="1">
        <v>0</v>
      </c>
    </row>
    <row r="266" spans="1:8">
      <c r="A266" s="12">
        <v>41061</v>
      </c>
      <c r="B266" s="20">
        <v>6.932315312323734</v>
      </c>
      <c r="C266" s="6"/>
      <c r="H266" s="1">
        <v>0</v>
      </c>
    </row>
    <row r="267" spans="1:8">
      <c r="A267" s="12">
        <v>41091</v>
      </c>
      <c r="B267" s="20">
        <v>6.8232033310291307</v>
      </c>
      <c r="C267" s="6"/>
      <c r="H267" s="1">
        <v>0</v>
      </c>
    </row>
    <row r="268" spans="1:8">
      <c r="A268" s="12">
        <v>41122</v>
      </c>
      <c r="B268" s="20">
        <v>6.8266820076917574</v>
      </c>
      <c r="C268" s="6"/>
      <c r="H268" s="1">
        <v>0</v>
      </c>
    </row>
    <row r="269" spans="1:8">
      <c r="A269" s="12">
        <v>41153</v>
      </c>
      <c r="B269" s="20">
        <v>6.5796507930055013</v>
      </c>
      <c r="C269" s="6"/>
      <c r="H269" s="1">
        <v>0</v>
      </c>
    </row>
    <row r="270" spans="1:8">
      <c r="A270" s="12">
        <v>41183</v>
      </c>
      <c r="B270" s="20">
        <v>6.5969707370802908</v>
      </c>
      <c r="C270" s="6"/>
      <c r="H270" s="1">
        <v>0</v>
      </c>
    </row>
    <row r="271" spans="1:8">
      <c r="A271" s="12">
        <v>41214</v>
      </c>
      <c r="B271" s="20">
        <v>6.4475195288347651</v>
      </c>
      <c r="C271" s="6"/>
      <c r="H271" s="1">
        <v>0</v>
      </c>
    </row>
    <row r="272" spans="1:8">
      <c r="A272" s="12">
        <v>41244</v>
      </c>
      <c r="B272" s="20">
        <v>6.5598193790941881</v>
      </c>
      <c r="C272" s="6"/>
      <c r="H272" s="1">
        <v>0</v>
      </c>
    </row>
    <row r="273" spans="1:8">
      <c r="A273" s="12">
        <v>41275</v>
      </c>
      <c r="B273" s="20">
        <v>6.7521049612386514</v>
      </c>
      <c r="C273" s="6"/>
      <c r="H273" s="1">
        <v>0</v>
      </c>
    </row>
    <row r="274" spans="1:8">
      <c r="A274" s="12">
        <v>41306</v>
      </c>
      <c r="B274" s="20">
        <v>6.8698650182881504</v>
      </c>
      <c r="C274" s="6"/>
      <c r="H274" s="1">
        <v>0</v>
      </c>
    </row>
    <row r="275" spans="1:8">
      <c r="A275" s="12">
        <v>41334</v>
      </c>
      <c r="B275" s="20">
        <v>6.9036031950729821</v>
      </c>
      <c r="C275" s="6"/>
      <c r="H275" s="1">
        <v>0</v>
      </c>
    </row>
    <row r="276" spans="1:8">
      <c r="A276" s="12">
        <v>41365</v>
      </c>
      <c r="B276" s="20">
        <v>6.7799399719779618</v>
      </c>
      <c r="C276" s="6"/>
      <c r="H276" s="1">
        <v>0</v>
      </c>
    </row>
    <row r="277" spans="1:8">
      <c r="A277" s="12">
        <v>41395</v>
      </c>
      <c r="B277" s="20">
        <v>6.7195440721166042</v>
      </c>
      <c r="C277" s="6"/>
      <c r="H277" s="1">
        <v>0</v>
      </c>
    </row>
    <row r="278" spans="1:8">
      <c r="A278" s="12">
        <v>41426</v>
      </c>
      <c r="B278" s="20">
        <v>6.8958760004447495</v>
      </c>
      <c r="C278" s="6"/>
      <c r="H278" s="1">
        <v>0</v>
      </c>
    </row>
    <row r="279" spans="1:8">
      <c r="A279" s="12">
        <v>41456</v>
      </c>
      <c r="B279" s="20">
        <v>6.7613472619501662</v>
      </c>
      <c r="C279" s="6"/>
      <c r="H279" s="1">
        <v>0</v>
      </c>
    </row>
    <row r="280" spans="1:8">
      <c r="A280" s="12">
        <v>41487</v>
      </c>
      <c r="B280" s="20">
        <v>6.8053590067105567</v>
      </c>
      <c r="C280" s="6"/>
      <c r="H280" s="1">
        <v>0</v>
      </c>
    </row>
    <row r="281" spans="1:8">
      <c r="A281" s="12">
        <v>41518</v>
      </c>
      <c r="B281" s="20">
        <v>6.7194939452356799</v>
      </c>
      <c r="C281" s="6"/>
      <c r="H281" s="1">
        <v>0</v>
      </c>
    </row>
    <row r="282" spans="1:8">
      <c r="A282" s="12">
        <v>41548</v>
      </c>
      <c r="B282" s="20">
        <v>6.6633022966352318</v>
      </c>
      <c r="C282" s="6"/>
      <c r="H282" s="1">
        <v>0</v>
      </c>
    </row>
    <row r="283" spans="1:8">
      <c r="A283" s="12">
        <v>41579</v>
      </c>
      <c r="B283" s="20">
        <v>6.6429676246097493</v>
      </c>
      <c r="C283" s="6"/>
      <c r="H283" s="1">
        <v>0</v>
      </c>
    </row>
    <row r="284" spans="1:8">
      <c r="A284" s="12">
        <v>41609</v>
      </c>
      <c r="B284" s="20">
        <v>6.5856828716632814</v>
      </c>
      <c r="C284" s="6"/>
      <c r="H284" s="1">
        <v>0</v>
      </c>
    </row>
    <row r="285" spans="1:8">
      <c r="A285" s="12">
        <v>41640</v>
      </c>
      <c r="B285" s="20">
        <v>6.5937451035806536</v>
      </c>
      <c r="C285" s="6"/>
      <c r="H285" s="1">
        <v>0</v>
      </c>
    </row>
    <row r="286" spans="1:8">
      <c r="A286" s="12">
        <v>41671</v>
      </c>
      <c r="B286" s="20">
        <v>6.4859361136508173</v>
      </c>
      <c r="C286" s="6"/>
      <c r="H286" s="1">
        <v>0</v>
      </c>
    </row>
    <row r="287" spans="1:8">
      <c r="A287" s="12">
        <v>41699</v>
      </c>
      <c r="B287" s="20">
        <v>6.6214651096033288</v>
      </c>
      <c r="C287" s="6"/>
      <c r="H287" s="1">
        <v>0</v>
      </c>
    </row>
    <row r="288" spans="1:8">
      <c r="A288" s="12">
        <v>41730</v>
      </c>
      <c r="B288" s="20">
        <v>6.5132601541180293</v>
      </c>
      <c r="C288" s="6"/>
      <c r="H288" s="1">
        <v>0</v>
      </c>
    </row>
    <row r="289" spans="1:8">
      <c r="A289" s="12">
        <v>41760</v>
      </c>
      <c r="B289" s="20">
        <v>6.5058566384188472</v>
      </c>
      <c r="C289" s="6"/>
      <c r="H289" s="1">
        <v>0</v>
      </c>
    </row>
    <row r="290" spans="1:8">
      <c r="A290" s="12">
        <v>41791</v>
      </c>
      <c r="B290" s="20">
        <v>6.6657368312761536</v>
      </c>
      <c r="C290" s="6"/>
      <c r="H290" s="1">
        <v>0</v>
      </c>
    </row>
    <row r="291" spans="1:8">
      <c r="A291" s="12">
        <v>41821</v>
      </c>
      <c r="B291" s="20">
        <v>6.5819682939681936</v>
      </c>
      <c r="C291" s="6"/>
      <c r="H291" s="1">
        <v>0</v>
      </c>
    </row>
    <row r="292" spans="1:8">
      <c r="A292" s="12">
        <v>41852</v>
      </c>
      <c r="B292" s="20">
        <v>6.6673060219696838</v>
      </c>
      <c r="C292" s="6"/>
      <c r="H292" s="1">
        <v>0</v>
      </c>
    </row>
    <row r="293" spans="1:8">
      <c r="A293" s="12">
        <v>41883</v>
      </c>
      <c r="B293" s="20">
        <v>6.6462046673590445</v>
      </c>
      <c r="C293" s="6"/>
      <c r="H293" s="1">
        <v>0</v>
      </c>
    </row>
    <row r="294" spans="1:8">
      <c r="A294" s="12">
        <v>41913</v>
      </c>
      <c r="B294" s="20">
        <v>6.5740110524801905</v>
      </c>
      <c r="C294" s="6"/>
      <c r="H294" s="1">
        <v>0</v>
      </c>
    </row>
    <row r="295" spans="1:8">
      <c r="A295" s="12">
        <v>41944</v>
      </c>
      <c r="B295" s="20">
        <v>6.5243493057133231</v>
      </c>
      <c r="C295" s="6"/>
      <c r="H295" s="1">
        <v>0</v>
      </c>
    </row>
    <row r="296" spans="1:8">
      <c r="A296" s="12">
        <v>41974</v>
      </c>
      <c r="B296" s="20">
        <v>6.5847115209949525</v>
      </c>
      <c r="C296" s="6"/>
      <c r="H296" s="1">
        <v>0</v>
      </c>
    </row>
    <row r="297" spans="1:8">
      <c r="A297" s="12">
        <v>42005</v>
      </c>
      <c r="B297" s="20">
        <v>6.6206207502071432</v>
      </c>
      <c r="C297" s="6"/>
      <c r="H297" s="1">
        <v>0</v>
      </c>
    </row>
    <row r="298" spans="1:8">
      <c r="A298" s="12">
        <v>42036</v>
      </c>
      <c r="B298" s="20">
        <v>6.5578734754184422</v>
      </c>
      <c r="C298" s="6"/>
      <c r="H298" s="1">
        <v>0</v>
      </c>
    </row>
    <row r="299" spans="1:8">
      <c r="A299" s="12">
        <v>42064</v>
      </c>
      <c r="B299" s="20">
        <v>6.4751650696178427</v>
      </c>
      <c r="C299" s="6"/>
      <c r="H299" s="1">
        <v>0</v>
      </c>
    </row>
    <row r="300" spans="1:8">
      <c r="A300" s="12">
        <v>42095</v>
      </c>
      <c r="B300" s="20">
        <v>6.5193430597600628</v>
      </c>
      <c r="C300" s="6"/>
      <c r="H300" s="1">
        <v>0</v>
      </c>
    </row>
    <row r="301" spans="1:8">
      <c r="A301" s="12">
        <v>42125</v>
      </c>
      <c r="B301" s="20">
        <v>6.4792672547702157</v>
      </c>
      <c r="C301" s="6"/>
      <c r="H301" s="1">
        <v>0</v>
      </c>
    </row>
    <row r="302" spans="1:8">
      <c r="A302" s="12">
        <v>42156</v>
      </c>
      <c r="B302" s="20">
        <v>6.7096175546889816</v>
      </c>
      <c r="C302" s="6"/>
      <c r="H302" s="1">
        <v>0</v>
      </c>
    </row>
    <row r="303" spans="1:8">
      <c r="A303" s="12">
        <v>42186</v>
      </c>
      <c r="B303" s="20">
        <v>6.5224504735928228</v>
      </c>
      <c r="C303" s="6"/>
      <c r="H303" s="1">
        <v>0</v>
      </c>
    </row>
    <row r="304" spans="1:8">
      <c r="A304" s="12">
        <v>42217</v>
      </c>
      <c r="B304" s="20">
        <v>6.4384389619325866</v>
      </c>
      <c r="C304" s="6"/>
      <c r="H304" s="1">
        <v>0</v>
      </c>
    </row>
    <row r="305" spans="1:9">
      <c r="A305" s="12">
        <v>42248</v>
      </c>
      <c r="B305" s="20">
        <v>6.4747458976876935</v>
      </c>
      <c r="C305" s="6"/>
      <c r="H305" s="1">
        <v>0</v>
      </c>
    </row>
    <row r="306" spans="1:9">
      <c r="A306" s="12">
        <v>42278</v>
      </c>
      <c r="B306" s="20">
        <v>6.5699301994564694</v>
      </c>
      <c r="C306" s="6"/>
      <c r="H306" s="1">
        <v>0</v>
      </c>
    </row>
    <row r="307" spans="1:9">
      <c r="A307" s="12">
        <v>42309</v>
      </c>
      <c r="B307" s="20">
        <v>6.5018634209553214</v>
      </c>
      <c r="C307" s="6"/>
      <c r="H307" s="1">
        <v>0</v>
      </c>
    </row>
    <row r="308" spans="1:9">
      <c r="A308" s="12">
        <v>42339</v>
      </c>
      <c r="B308" s="20">
        <v>6.6451001491349633</v>
      </c>
      <c r="C308" s="6"/>
      <c r="H308" s="1">
        <v>0</v>
      </c>
    </row>
    <row r="309" spans="1:9">
      <c r="A309" s="12">
        <v>42370</v>
      </c>
      <c r="B309" s="20">
        <v>6.7363315911311092</v>
      </c>
      <c r="C309" s="6"/>
      <c r="H309" s="1">
        <v>0</v>
      </c>
    </row>
    <row r="310" spans="1:9">
      <c r="A310" s="12">
        <v>42401</v>
      </c>
      <c r="B310" s="20">
        <v>6.7460570351631759</v>
      </c>
      <c r="C310" s="6"/>
      <c r="H310" s="1">
        <v>0</v>
      </c>
    </row>
    <row r="311" spans="1:9" ht="23.25">
      <c r="A311" s="12">
        <v>42430</v>
      </c>
      <c r="B311" s="20">
        <v>6.8914682843779902</v>
      </c>
      <c r="C311" s="6"/>
      <c r="H311" s="1">
        <v>0</v>
      </c>
      <c r="I311" s="7"/>
    </row>
    <row r="312" spans="1:9">
      <c r="A312" s="12">
        <v>42461</v>
      </c>
      <c r="B312" s="20">
        <v>6.9142323416700622</v>
      </c>
      <c r="C312" s="6"/>
      <c r="H312" s="1">
        <v>0</v>
      </c>
    </row>
    <row r="313" spans="1:9">
      <c r="A313" s="12">
        <v>42491</v>
      </c>
      <c r="B313" s="20">
        <v>7.0918123477350967</v>
      </c>
      <c r="C313" s="6"/>
      <c r="H313" s="1">
        <v>0</v>
      </c>
    </row>
    <row r="314" spans="1:9">
      <c r="A314" s="12">
        <v>42522</v>
      </c>
      <c r="B314" s="20">
        <v>7.2166606301959746</v>
      </c>
      <c r="H314" s="1">
        <v>0</v>
      </c>
    </row>
    <row r="315" spans="1:9">
      <c r="A315" s="12">
        <v>42552</v>
      </c>
      <c r="B315" s="20">
        <v>7.3649912222446199</v>
      </c>
      <c r="C315" s="6"/>
      <c r="H315" s="1">
        <v>0</v>
      </c>
    </row>
    <row r="316" spans="1:9">
      <c r="A316" s="12">
        <v>42583</v>
      </c>
      <c r="B316" s="20">
        <v>7.3856031906820041</v>
      </c>
      <c r="C316" s="6"/>
      <c r="H316" s="1">
        <v>0</v>
      </c>
    </row>
    <row r="317" spans="1:9">
      <c r="A317" s="12">
        <v>42614</v>
      </c>
      <c r="B317" s="20">
        <v>7.308196603644566</v>
      </c>
      <c r="C317" s="6"/>
      <c r="H317" s="1">
        <v>0</v>
      </c>
    </row>
    <row r="318" spans="1:9">
      <c r="A318" s="12">
        <v>42644</v>
      </c>
      <c r="B318" s="20">
        <v>7.4797627135251368</v>
      </c>
      <c r="C318" s="6"/>
      <c r="H318" s="1">
        <v>0</v>
      </c>
    </row>
    <row r="319" spans="1:9">
      <c r="A319" s="12">
        <v>42675</v>
      </c>
      <c r="B319" s="20">
        <v>7.9459489792987723</v>
      </c>
      <c r="C319" s="6"/>
      <c r="H319" s="1">
        <v>0</v>
      </c>
    </row>
    <row r="320" spans="1:9">
      <c r="A320" s="12">
        <v>42705</v>
      </c>
      <c r="B320" s="20">
        <v>7.9153104702503185</v>
      </c>
      <c r="H320" s="1">
        <v>0</v>
      </c>
    </row>
    <row r="321" spans="1:8">
      <c r="A321" s="12">
        <v>42736</v>
      </c>
      <c r="B321" s="20">
        <v>8.7168952832956279</v>
      </c>
      <c r="H321" s="1">
        <v>0</v>
      </c>
    </row>
    <row r="322" spans="1:8">
      <c r="A322" s="12">
        <v>42767</v>
      </c>
      <c r="B322" s="20">
        <v>8.8775893906390344</v>
      </c>
      <c r="H322" s="1">
        <v>0</v>
      </c>
    </row>
    <row r="323" spans="1:8">
      <c r="A323" s="12">
        <v>42795</v>
      </c>
      <c r="B323" s="20">
        <v>8.9704385001690223</v>
      </c>
      <c r="H323" s="1">
        <v>0</v>
      </c>
    </row>
    <row r="324" spans="1:8">
      <c r="A324" s="12">
        <v>42826</v>
      </c>
      <c r="B324" s="20">
        <v>9.1295724045981554</v>
      </c>
      <c r="H324" s="1">
        <v>0</v>
      </c>
    </row>
    <row r="325" spans="1:8">
      <c r="A325" s="12">
        <v>42856</v>
      </c>
      <c r="B325" s="20">
        <v>9.3264226174921969</v>
      </c>
      <c r="H325" s="1">
        <v>0</v>
      </c>
    </row>
    <row r="326" spans="1:8">
      <c r="A326" s="12">
        <v>42887</v>
      </c>
      <c r="B326" s="20">
        <v>9.475063705671996</v>
      </c>
      <c r="H326" s="1">
        <v>0</v>
      </c>
    </row>
    <row r="327" spans="1:8">
      <c r="A327" s="12">
        <v>42917</v>
      </c>
      <c r="B327" s="20">
        <v>9.6097283557938287</v>
      </c>
      <c r="F327" s="19"/>
      <c r="H327" s="1">
        <v>0</v>
      </c>
    </row>
    <row r="328" spans="1:8">
      <c r="A328" s="12">
        <v>42948</v>
      </c>
      <c r="B328" s="20">
        <v>9.68419522696718</v>
      </c>
      <c r="F328" s="19"/>
      <c r="H328" s="1">
        <v>0</v>
      </c>
    </row>
    <row r="329" spans="1:8">
      <c r="A329" s="12">
        <v>42979</v>
      </c>
      <c r="B329" s="20">
        <v>9.6579677446219652</v>
      </c>
      <c r="F329" s="19"/>
      <c r="H329" s="1">
        <v>0</v>
      </c>
    </row>
    <row r="330" spans="1:8">
      <c r="A330" s="12">
        <v>43009</v>
      </c>
      <c r="B330" s="20">
        <v>9.6913243426901658</v>
      </c>
      <c r="F330" s="19"/>
      <c r="H330" s="1">
        <v>0</v>
      </c>
    </row>
    <row r="331" spans="1:8">
      <c r="A331" s="12">
        <v>43040</v>
      </c>
      <c r="B331" s="20">
        <v>9.9342408537061644</v>
      </c>
      <c r="F331" s="19"/>
      <c r="H331" s="1">
        <v>0</v>
      </c>
    </row>
    <row r="332" spans="1:8">
      <c r="A332" s="12">
        <v>43070</v>
      </c>
      <c r="B332" s="20">
        <v>9.9405994462650344</v>
      </c>
      <c r="C332" s="20"/>
      <c r="D332" s="21"/>
      <c r="E332" s="21"/>
      <c r="F332" s="19"/>
      <c r="H332" s="1">
        <v>0</v>
      </c>
    </row>
    <row r="333" spans="1:8">
      <c r="A333" s="12">
        <v>43101</v>
      </c>
      <c r="B333" s="20">
        <v>10.287486686170048</v>
      </c>
      <c r="C333" s="20"/>
      <c r="D333" s="21"/>
      <c r="E333" s="21"/>
      <c r="F333" s="19"/>
      <c r="H333" s="1">
        <v>0</v>
      </c>
    </row>
    <row r="334" spans="1:8">
      <c r="A334" s="12">
        <v>43132</v>
      </c>
      <c r="B334" s="20">
        <v>10.176791021930381</v>
      </c>
      <c r="C334" s="20"/>
      <c r="D334" s="21"/>
      <c r="E334" s="21"/>
      <c r="F334" s="19"/>
      <c r="H334" s="1">
        <v>0</v>
      </c>
    </row>
    <row r="335" spans="1:8">
      <c r="A335" s="12">
        <v>43160</v>
      </c>
      <c r="B335" s="20">
        <v>10.299165261713036</v>
      </c>
      <c r="C335" s="20"/>
      <c r="D335" s="21"/>
      <c r="E335" s="21"/>
      <c r="F335" s="19"/>
      <c r="H335" s="1">
        <v>0</v>
      </c>
    </row>
    <row r="336" spans="1:8">
      <c r="A336" s="12">
        <v>43191</v>
      </c>
      <c r="B336" s="20">
        <v>10.276174778262464</v>
      </c>
      <c r="C336" s="20"/>
      <c r="D336" s="21"/>
      <c r="E336" s="21"/>
      <c r="F336" s="19"/>
      <c r="H336" s="1">
        <v>0</v>
      </c>
    </row>
    <row r="337" spans="1:8">
      <c r="A337" s="12">
        <v>43221</v>
      </c>
      <c r="B337" s="20">
        <v>10.271010715899095</v>
      </c>
      <c r="C337" s="20"/>
      <c r="D337" s="21"/>
      <c r="E337" s="21"/>
      <c r="F337" s="19"/>
      <c r="H337" s="1">
        <v>0</v>
      </c>
    </row>
    <row r="338" spans="1:8">
      <c r="A338" s="12">
        <v>43252</v>
      </c>
      <c r="B338" s="20">
        <v>10.401662931399159</v>
      </c>
      <c r="C338" s="20"/>
      <c r="D338" s="21"/>
      <c r="E338" s="21"/>
      <c r="F338" s="19"/>
      <c r="H338" s="1">
        <v>0</v>
      </c>
    </row>
    <row r="339" spans="1:8">
      <c r="A339" s="12">
        <v>43282</v>
      </c>
      <c r="B339" s="20">
        <v>10.396570077784119</v>
      </c>
      <c r="C339" s="20"/>
      <c r="D339" s="21"/>
      <c r="E339" s="21"/>
      <c r="F339" s="19"/>
      <c r="H339" s="1">
        <v>0</v>
      </c>
    </row>
    <row r="340" spans="1:8">
      <c r="A340" s="12">
        <v>43313</v>
      </c>
      <c r="B340" s="20">
        <v>10.427923722802596</v>
      </c>
      <c r="C340" s="20"/>
      <c r="D340" s="21"/>
      <c r="E340" s="21"/>
      <c r="F340" s="19"/>
      <c r="H340" s="1">
        <v>0</v>
      </c>
    </row>
    <row r="341" spans="1:8">
      <c r="A341" s="12">
        <v>43344</v>
      </c>
      <c r="B341" s="20">
        <v>10.294091715068637</v>
      </c>
      <c r="C341" s="20"/>
      <c r="D341" s="21"/>
      <c r="E341" s="21"/>
      <c r="F341" s="19"/>
      <c r="H341" s="1">
        <v>0</v>
      </c>
    </row>
    <row r="342" spans="1:8">
      <c r="A342" s="12">
        <v>43374</v>
      </c>
      <c r="B342" s="20">
        <v>10.270101249553024</v>
      </c>
      <c r="C342" s="20"/>
      <c r="D342" s="21"/>
      <c r="E342" s="21"/>
      <c r="F342" s="19"/>
      <c r="H342" s="1">
        <v>0</v>
      </c>
    </row>
    <row r="343" spans="1:8">
      <c r="A343" s="12">
        <v>43405</v>
      </c>
      <c r="B343" s="20">
        <v>10.108738973094407</v>
      </c>
      <c r="C343" s="20"/>
      <c r="D343" s="21"/>
      <c r="E343" s="21"/>
      <c r="F343" s="19"/>
      <c r="H343" s="1">
        <v>0</v>
      </c>
    </row>
    <row r="344" spans="1:8">
      <c r="A344" s="12">
        <v>43435</v>
      </c>
      <c r="B344" s="20">
        <v>9.9855526899706444</v>
      </c>
      <c r="C344" s="20"/>
      <c r="D344" s="21"/>
      <c r="E344" s="21"/>
      <c r="F344" s="19"/>
      <c r="H344" s="1">
        <v>0</v>
      </c>
    </row>
    <row r="345" spans="1:8">
      <c r="A345" s="12">
        <v>43466</v>
      </c>
      <c r="B345" s="23">
        <v>10.001948079201149</v>
      </c>
      <c r="C345" s="9"/>
      <c r="D345" s="17"/>
      <c r="E345" s="17"/>
      <c r="F345" s="19"/>
      <c r="H345" s="1">
        <v>0</v>
      </c>
    </row>
    <row r="346" spans="1:8">
      <c r="A346" s="12">
        <v>43497</v>
      </c>
      <c r="B346" s="23">
        <v>9.9708259620422979</v>
      </c>
      <c r="C346" s="9"/>
      <c r="D346" s="17"/>
      <c r="E346" s="17"/>
      <c r="F346" s="19"/>
      <c r="H346" s="1">
        <v>0</v>
      </c>
    </row>
    <row r="347" spans="1:8">
      <c r="A347" s="12">
        <v>43525</v>
      </c>
      <c r="B347" s="23">
        <v>9.8633162681094486</v>
      </c>
      <c r="C347" s="9"/>
      <c r="D347" s="17"/>
      <c r="E347" s="17"/>
      <c r="F347" s="19"/>
      <c r="H347" s="1">
        <v>0</v>
      </c>
    </row>
    <row r="348" spans="1:8">
      <c r="A348" s="12">
        <v>43556</v>
      </c>
      <c r="B348" s="23">
        <v>9.851669553919546</v>
      </c>
      <c r="C348" s="9"/>
      <c r="D348" s="17"/>
      <c r="E348" s="17"/>
      <c r="F348" s="19"/>
      <c r="H348" s="1">
        <v>0</v>
      </c>
    </row>
    <row r="349" spans="1:8">
      <c r="A349" s="12">
        <v>43586</v>
      </c>
      <c r="B349" s="23">
        <v>9.6196789788436785</v>
      </c>
      <c r="C349" s="9"/>
      <c r="D349" s="17"/>
      <c r="E349" s="17"/>
      <c r="F349" s="19"/>
      <c r="H349" s="1">
        <v>0</v>
      </c>
    </row>
    <row r="350" spans="1:8">
      <c r="A350" s="12">
        <v>43617</v>
      </c>
      <c r="B350" s="23">
        <v>9.7554769274137954</v>
      </c>
      <c r="C350" s="20"/>
      <c r="D350" s="17"/>
      <c r="E350" s="17"/>
      <c r="F350" s="19"/>
      <c r="H350" s="1">
        <v>0</v>
      </c>
    </row>
    <row r="351" spans="1:8">
      <c r="A351" s="12">
        <v>43647</v>
      </c>
      <c r="B351" s="23">
        <v>9.776361514098534</v>
      </c>
      <c r="C351" s="20"/>
      <c r="D351" s="17"/>
      <c r="E351" s="17"/>
      <c r="F351" s="19"/>
      <c r="H351" s="1">
        <v>0</v>
      </c>
    </row>
    <row r="352" spans="1:8">
      <c r="A352" s="12">
        <v>43678</v>
      </c>
      <c r="B352" s="23">
        <v>9.6201755742114514</v>
      </c>
      <c r="C352" s="20"/>
      <c r="D352" s="17"/>
      <c r="E352" s="17"/>
      <c r="F352" s="19"/>
      <c r="H352" s="1">
        <v>0</v>
      </c>
    </row>
    <row r="353" spans="1:8">
      <c r="A353" s="12">
        <v>43709</v>
      </c>
      <c r="B353" s="23">
        <v>9.5537761354436928</v>
      </c>
      <c r="C353" s="20"/>
      <c r="D353" s="17"/>
      <c r="E353" s="17"/>
      <c r="F353" s="19"/>
      <c r="H353" s="1">
        <v>0</v>
      </c>
    </row>
    <row r="354" spans="1:8">
      <c r="A354" s="12">
        <v>43739</v>
      </c>
      <c r="B354" s="23">
        <v>9.5292391725604801</v>
      </c>
      <c r="C354" s="9"/>
      <c r="D354" s="17"/>
      <c r="E354" s="17"/>
      <c r="H354" s="1">
        <v>0</v>
      </c>
    </row>
    <row r="355" spans="1:8">
      <c r="A355" s="12">
        <v>43770</v>
      </c>
      <c r="B355" s="23">
        <v>9.5568244331055716</v>
      </c>
      <c r="C355" s="9"/>
      <c r="D355" s="17"/>
      <c r="E355" s="17"/>
      <c r="H355" s="1">
        <v>0</v>
      </c>
    </row>
    <row r="356" spans="1:8">
      <c r="A356" s="12">
        <v>43800</v>
      </c>
      <c r="B356" s="23">
        <v>9.1648303063186773</v>
      </c>
      <c r="C356" s="9"/>
      <c r="D356" s="17"/>
      <c r="E356" s="17"/>
      <c r="H356" s="1">
        <v>0</v>
      </c>
    </row>
    <row r="357" spans="1:8">
      <c r="A357" s="12">
        <v>43831</v>
      </c>
      <c r="B357" s="23">
        <v>9.2733506962478955</v>
      </c>
      <c r="C357" s="9"/>
      <c r="D357" s="17"/>
      <c r="E357" s="17"/>
      <c r="H357" s="1">
        <v>0</v>
      </c>
    </row>
    <row r="358" spans="1:8">
      <c r="A358" s="12">
        <v>43862</v>
      </c>
      <c r="B358" s="23">
        <v>9.2394049667367035</v>
      </c>
      <c r="C358" s="9"/>
      <c r="D358" s="17"/>
      <c r="E358" s="17"/>
      <c r="H358" s="1">
        <v>0</v>
      </c>
    </row>
    <row r="359" spans="1:8">
      <c r="A359" s="12">
        <v>43891</v>
      </c>
      <c r="B359" s="23">
        <v>9.1208068316656608</v>
      </c>
      <c r="C359" s="27"/>
      <c r="D359" s="21"/>
      <c r="E359" s="21"/>
      <c r="F359" s="21"/>
      <c r="G359" s="21"/>
      <c r="H359" s="1">
        <v>0</v>
      </c>
    </row>
    <row r="360" spans="1:8">
      <c r="A360" s="12">
        <v>43922</v>
      </c>
      <c r="B360" s="23">
        <v>9.3788295100556986</v>
      </c>
      <c r="C360" s="27"/>
      <c r="D360" s="21"/>
      <c r="E360" s="21"/>
      <c r="F360" s="21"/>
      <c r="G360" s="21"/>
      <c r="H360" s="1">
        <v>0</v>
      </c>
    </row>
    <row r="361" spans="1:8">
      <c r="A361" s="12">
        <v>43952</v>
      </c>
      <c r="B361" s="23">
        <v>8.9692492151357079</v>
      </c>
      <c r="C361" s="27"/>
      <c r="D361" s="21"/>
      <c r="E361" s="21"/>
      <c r="F361" s="21"/>
      <c r="G361" s="21"/>
      <c r="H361" s="1">
        <v>0</v>
      </c>
    </row>
    <row r="362" spans="1:8">
      <c r="A362" s="12">
        <v>43983</v>
      </c>
      <c r="B362" s="23">
        <v>8.8479633344442856</v>
      </c>
      <c r="H362" s="1">
        <v>0</v>
      </c>
    </row>
    <row r="363" spans="1:8">
      <c r="A363" s="12">
        <v>44013</v>
      </c>
      <c r="B363" s="23">
        <v>8.598747172628169</v>
      </c>
      <c r="H363" s="1">
        <v>0</v>
      </c>
    </row>
    <row r="364" spans="1:8">
      <c r="A364" s="12">
        <v>44044</v>
      </c>
      <c r="B364" s="23">
        <v>9.1454019527872887</v>
      </c>
      <c r="H364" s="1">
        <v>0</v>
      </c>
    </row>
    <row r="365" spans="1:8">
      <c r="A365" s="12">
        <v>44075</v>
      </c>
      <c r="B365" s="23">
        <v>9.4522428534587846</v>
      </c>
      <c r="H365" s="1">
        <v>0</v>
      </c>
    </row>
    <row r="366" spans="1:8">
      <c r="A366" s="12">
        <v>44105</v>
      </c>
      <c r="B366" s="23">
        <v>10.009067899163551</v>
      </c>
      <c r="H366" s="1">
        <v>0</v>
      </c>
    </row>
    <row r="367" spans="1:8">
      <c r="A367" s="12">
        <v>44136</v>
      </c>
      <c r="B367" s="23">
        <v>10.726599307543875</v>
      </c>
      <c r="H367" s="1">
        <v>0</v>
      </c>
    </row>
    <row r="368" spans="1:8">
      <c r="A368" s="12">
        <v>44166</v>
      </c>
      <c r="B368" s="23">
        <v>12.272241072025652</v>
      </c>
      <c r="C368" s="28"/>
      <c r="D368" s="28"/>
      <c r="E368" s="28"/>
      <c r="F368" s="28"/>
      <c r="G368" s="28"/>
      <c r="H368" s="1">
        <v>0</v>
      </c>
    </row>
    <row r="369" spans="1:8">
      <c r="A369" s="12">
        <v>44197</v>
      </c>
      <c r="B369" s="23">
        <v>12.378858220860675</v>
      </c>
      <c r="C369" s="28"/>
      <c r="D369" s="28"/>
      <c r="E369" s="28"/>
      <c r="F369" s="28"/>
      <c r="G369" s="28"/>
      <c r="H369" s="1">
        <v>0</v>
      </c>
    </row>
    <row r="370" spans="1:8">
      <c r="A370" s="12">
        <v>44228</v>
      </c>
      <c r="B370" s="23">
        <v>12.11574795605196</v>
      </c>
      <c r="C370" s="28"/>
      <c r="D370" s="28"/>
      <c r="E370" s="28"/>
      <c r="F370" s="28"/>
      <c r="G370" s="28"/>
      <c r="H370" s="1">
        <v>0</v>
      </c>
    </row>
    <row r="371" spans="1:8">
      <c r="A371" s="12">
        <v>44256</v>
      </c>
      <c r="B371" s="23">
        <v>11.84325172947938</v>
      </c>
      <c r="C371" s="28"/>
      <c r="D371" s="28"/>
      <c r="E371" s="28"/>
      <c r="F371" s="28"/>
      <c r="G371" s="28"/>
      <c r="H371" s="1">
        <v>0</v>
      </c>
    </row>
    <row r="372" spans="1:8">
      <c r="A372" s="12">
        <v>44287</v>
      </c>
      <c r="B372" s="23">
        <v>11.569492658732868</v>
      </c>
      <c r="C372" s="28"/>
      <c r="D372" s="28"/>
      <c r="E372" s="28"/>
      <c r="F372" s="28"/>
      <c r="G372" s="28"/>
      <c r="H372" s="1">
        <v>0</v>
      </c>
    </row>
    <row r="373" spans="1:8">
      <c r="A373" s="12">
        <v>44317</v>
      </c>
      <c r="B373" s="23">
        <v>11.349830151473531</v>
      </c>
      <c r="C373" s="28"/>
      <c r="D373" s="28"/>
      <c r="E373" s="28"/>
      <c r="F373" s="28"/>
      <c r="G373" s="28"/>
      <c r="H373" s="1">
        <v>0</v>
      </c>
    </row>
    <row r="374" spans="1:8">
      <c r="A374" s="12">
        <v>44348</v>
      </c>
      <c r="B374" s="23">
        <v>11.067271555499875</v>
      </c>
      <c r="C374" s="23"/>
      <c r="D374" s="23"/>
      <c r="E374" s="23"/>
      <c r="F374" s="23"/>
      <c r="G374" s="23"/>
      <c r="H374" s="1">
        <v>0</v>
      </c>
    </row>
    <row r="375" spans="1:8">
      <c r="A375" s="12">
        <v>44378</v>
      </c>
      <c r="B375" s="23">
        <v>10.676712647406884</v>
      </c>
      <c r="C375" s="28"/>
      <c r="D375" s="28"/>
      <c r="E375" s="28"/>
      <c r="F375" s="28"/>
      <c r="G375" s="28"/>
      <c r="H375" s="1">
        <v>0</v>
      </c>
    </row>
    <row r="376" spans="1:8">
      <c r="A376" s="12">
        <v>44409</v>
      </c>
      <c r="B376" s="23">
        <v>10.327666990626852</v>
      </c>
      <c r="C376" s="28"/>
      <c r="D376" s="28"/>
      <c r="E376" s="28"/>
      <c r="F376" s="28"/>
      <c r="G376" s="28"/>
      <c r="H376" s="1">
        <v>0</v>
      </c>
    </row>
    <row r="377" spans="1:8">
      <c r="A377" s="12">
        <v>44440</v>
      </c>
      <c r="B377" s="23">
        <v>10.082781285818699</v>
      </c>
      <c r="C377" s="28"/>
      <c r="D377" s="28"/>
      <c r="E377" s="28"/>
      <c r="F377" s="28"/>
      <c r="G377" s="28"/>
      <c r="H377" s="1">
        <v>0</v>
      </c>
    </row>
    <row r="378" spans="1:8">
      <c r="A378" s="12">
        <v>44470</v>
      </c>
      <c r="B378" s="23">
        <v>9.9519770268223429</v>
      </c>
      <c r="C378" s="28"/>
      <c r="D378" s="28"/>
      <c r="E378" s="28"/>
      <c r="F378" s="28"/>
      <c r="G378" s="28"/>
      <c r="H378" s="1">
        <v>0</v>
      </c>
    </row>
    <row r="379" spans="1:8">
      <c r="A379" s="12">
        <v>44501</v>
      </c>
      <c r="B379" s="23">
        <v>9.5396463148828179</v>
      </c>
      <c r="C379" s="28"/>
      <c r="D379" s="28"/>
      <c r="E379" s="28"/>
      <c r="F379" s="28"/>
      <c r="G379" s="28"/>
      <c r="H379" s="1">
        <v>0</v>
      </c>
    </row>
    <row r="380" spans="1:8">
      <c r="A380" s="12">
        <v>44531</v>
      </c>
      <c r="B380" s="23">
        <v>9.0606710678724909</v>
      </c>
      <c r="C380" s="30"/>
      <c r="D380" s="30"/>
      <c r="E380" s="30"/>
      <c r="F380" s="30"/>
      <c r="G380" s="28"/>
      <c r="H380" s="1">
        <v>0</v>
      </c>
    </row>
    <row r="381" spans="1:8">
      <c r="A381" s="12">
        <v>44562</v>
      </c>
      <c r="B381" s="23">
        <v>9.1000768110219816</v>
      </c>
      <c r="C381" s="30"/>
      <c r="D381" s="30"/>
      <c r="E381" s="30"/>
      <c r="F381" s="30"/>
      <c r="G381" s="28"/>
      <c r="H381" s="1">
        <v>0</v>
      </c>
    </row>
    <row r="382" spans="1:8">
      <c r="A382" s="12">
        <v>44593</v>
      </c>
      <c r="B382" s="23">
        <v>8.8526356506045101</v>
      </c>
      <c r="C382" s="30"/>
      <c r="D382" s="30"/>
      <c r="E382" s="30"/>
      <c r="F382" s="30"/>
      <c r="G382" s="28"/>
      <c r="H382" s="1">
        <v>0</v>
      </c>
    </row>
    <row r="383" spans="1:8">
      <c r="A383" s="12">
        <v>44621</v>
      </c>
      <c r="B383" s="23">
        <v>8.6452236853277569</v>
      </c>
      <c r="C383" s="30"/>
      <c r="D383" s="30"/>
      <c r="E383" s="30"/>
      <c r="F383" s="30"/>
      <c r="G383" s="28"/>
      <c r="H383" s="1">
        <v>0</v>
      </c>
    </row>
    <row r="384" spans="1:8">
      <c r="A384" s="12">
        <v>44652</v>
      </c>
      <c r="B384" s="23">
        <v>8.471833898488546</v>
      </c>
      <c r="C384" s="30"/>
      <c r="D384" s="30"/>
      <c r="E384" s="30"/>
      <c r="F384" s="30"/>
      <c r="G384" s="28"/>
      <c r="H384" s="1">
        <v>0</v>
      </c>
    </row>
    <row r="385" spans="1:8">
      <c r="A385" s="12">
        <v>44682</v>
      </c>
      <c r="B385" s="23">
        <v>8.3189905139557858</v>
      </c>
      <c r="C385" s="30"/>
      <c r="D385" s="30"/>
      <c r="E385" s="30"/>
      <c r="F385" s="30"/>
      <c r="G385" s="28"/>
      <c r="H385" s="1">
        <v>0</v>
      </c>
    </row>
    <row r="386" spans="1:8">
      <c r="A386" s="12">
        <v>44713</v>
      </c>
      <c r="B386" s="23">
        <v>8.2630589993454571</v>
      </c>
      <c r="C386" s="30"/>
      <c r="D386" s="30"/>
      <c r="E386" s="30"/>
      <c r="F386" s="30"/>
      <c r="G386" s="28"/>
      <c r="H386" s="1">
        <v>0</v>
      </c>
    </row>
    <row r="387" spans="1:8">
      <c r="A387" s="12">
        <v>44743</v>
      </c>
      <c r="B387" s="23">
        <v>8.2246903670406617</v>
      </c>
      <c r="C387" s="30"/>
      <c r="D387" s="30"/>
      <c r="E387" s="30"/>
      <c r="F387" s="30"/>
      <c r="G387" s="28"/>
      <c r="H387" s="1">
        <v>0</v>
      </c>
    </row>
    <row r="388" spans="1:8">
      <c r="A388" s="12">
        <v>44774</v>
      </c>
      <c r="B388" s="23">
        <v>7.94840611181223</v>
      </c>
      <c r="C388" s="30"/>
      <c r="D388" s="30"/>
      <c r="E388" s="30"/>
      <c r="F388" s="30"/>
      <c r="G388" s="28"/>
      <c r="H388" s="1">
        <v>0</v>
      </c>
    </row>
    <row r="389" spans="1:8">
      <c r="A389" s="12">
        <v>44805</v>
      </c>
      <c r="B389" s="23">
        <v>7.8355454660654482</v>
      </c>
      <c r="C389" s="30"/>
      <c r="D389" s="30"/>
      <c r="E389" s="30"/>
      <c r="F389" s="30"/>
      <c r="G389" s="28"/>
      <c r="H389" s="1">
        <v>0</v>
      </c>
    </row>
    <row r="390" spans="1:8">
      <c r="A390" s="12">
        <v>44835</v>
      </c>
      <c r="B390" s="23">
        <v>7.9025309183998749</v>
      </c>
      <c r="C390" s="30"/>
      <c r="D390" s="30"/>
      <c r="E390" s="30"/>
      <c r="F390" s="30"/>
      <c r="G390" s="28"/>
      <c r="H390" s="1">
        <v>0</v>
      </c>
    </row>
    <row r="391" spans="1:8">
      <c r="A391" s="12">
        <v>44866</v>
      </c>
      <c r="B391" s="23">
        <v>7.991887476647805</v>
      </c>
      <c r="C391" s="30"/>
      <c r="D391" s="30"/>
      <c r="E391" s="30"/>
      <c r="F391" s="30"/>
      <c r="G391" s="28"/>
      <c r="H391" s="1">
        <v>0</v>
      </c>
    </row>
    <row r="392" spans="1:8">
      <c r="A392" s="12">
        <v>44896</v>
      </c>
      <c r="B392" s="23">
        <v>7.9399052289374623</v>
      </c>
      <c r="C392" s="30"/>
      <c r="D392" s="30"/>
      <c r="E392" s="30"/>
      <c r="F392" s="30"/>
      <c r="G392" s="28"/>
      <c r="H392" s="1">
        <v>0</v>
      </c>
    </row>
    <row r="393" spans="1:8">
      <c r="A393" s="12">
        <v>44927</v>
      </c>
      <c r="B393" s="42">
        <v>8.0773958930811318</v>
      </c>
      <c r="C393" s="30"/>
      <c r="D393" s="30"/>
      <c r="E393" s="30"/>
      <c r="F393" s="30"/>
      <c r="G393" s="28"/>
      <c r="H393" s="1">
        <v>0</v>
      </c>
    </row>
    <row r="394" spans="1:8">
      <c r="A394" s="12">
        <v>44958</v>
      </c>
      <c r="B394" s="42">
        <v>8.2653895863131801</v>
      </c>
      <c r="C394" s="30"/>
      <c r="D394" s="30"/>
      <c r="E394" s="30"/>
      <c r="F394" s="30"/>
      <c r="G394" s="28"/>
      <c r="H394" s="1">
        <v>0</v>
      </c>
    </row>
    <row r="395" spans="1:8">
      <c r="A395" s="12">
        <v>44986</v>
      </c>
      <c r="B395" s="42">
        <v>8.5202132564157953</v>
      </c>
      <c r="C395" s="41"/>
      <c r="D395" s="42"/>
      <c r="E395" s="42"/>
      <c r="F395" s="42"/>
      <c r="G395" s="28"/>
      <c r="H395" s="1">
        <v>0</v>
      </c>
    </row>
    <row r="396" spans="1:8">
      <c r="A396" s="12">
        <v>45017</v>
      </c>
      <c r="B396" s="23">
        <v>8.6967814600988707</v>
      </c>
      <c r="C396" s="41"/>
      <c r="D396" s="30"/>
      <c r="E396" s="30"/>
      <c r="F396" s="30"/>
      <c r="G396" s="28"/>
      <c r="H396" s="1">
        <v>0</v>
      </c>
    </row>
    <row r="397" spans="1:8">
      <c r="A397" s="12">
        <v>45047</v>
      </c>
      <c r="B397" s="23">
        <v>8.7907848194625462</v>
      </c>
      <c r="C397" s="41"/>
      <c r="D397" s="30"/>
      <c r="E397" s="30"/>
      <c r="F397" s="30"/>
      <c r="G397" s="28"/>
      <c r="H397" s="1">
        <v>0</v>
      </c>
    </row>
    <row r="398" spans="1:8">
      <c r="A398" s="12">
        <v>45078</v>
      </c>
      <c r="B398" s="23">
        <v>8.94090958160632</v>
      </c>
      <c r="C398" s="42"/>
      <c r="D398" s="42"/>
      <c r="E398" s="57"/>
      <c r="F398" s="57"/>
      <c r="G398" s="28"/>
      <c r="H398" s="1">
        <v>0</v>
      </c>
    </row>
    <row r="399" spans="1:8">
      <c r="A399" s="12">
        <v>45108</v>
      </c>
      <c r="B399" s="23">
        <v>9.2542879257788293</v>
      </c>
      <c r="C399" s="41"/>
      <c r="D399" s="30"/>
      <c r="E399" s="30"/>
      <c r="F399" s="30"/>
      <c r="G399" s="28"/>
      <c r="H399" s="1">
        <v>0</v>
      </c>
    </row>
    <row r="400" spans="1:8">
      <c r="A400" s="12">
        <v>45139</v>
      </c>
      <c r="B400" s="23">
        <v>9.1857918149997495</v>
      </c>
      <c r="C400" s="41"/>
      <c r="D400" s="30"/>
      <c r="E400" s="30"/>
      <c r="F400" s="30"/>
      <c r="G400" s="28"/>
      <c r="H400" s="1">
        <v>0</v>
      </c>
    </row>
    <row r="401" spans="1:8">
      <c r="A401" s="12">
        <v>45170</v>
      </c>
      <c r="B401" s="23">
        <v>9.1130161795596205</v>
      </c>
      <c r="C401" s="41"/>
      <c r="D401" s="30"/>
      <c r="E401" s="30"/>
      <c r="F401" s="30"/>
      <c r="G401" s="28"/>
      <c r="H401" s="1">
        <v>0</v>
      </c>
    </row>
    <row r="402" spans="1:8">
      <c r="A402" s="12">
        <v>45200</v>
      </c>
      <c r="B402" s="23">
        <v>9.3185369860200709</v>
      </c>
      <c r="C402" s="41"/>
      <c r="D402" s="30"/>
      <c r="E402" s="30"/>
      <c r="F402" s="30"/>
      <c r="G402" s="28"/>
      <c r="H402" s="1">
        <v>0</v>
      </c>
    </row>
    <row r="403" spans="1:8">
      <c r="A403" s="12">
        <v>45231</v>
      </c>
      <c r="B403" s="23">
        <v>9.5800165515766391</v>
      </c>
      <c r="C403" s="41"/>
      <c r="D403" s="30"/>
      <c r="E403" s="30"/>
      <c r="F403" s="30"/>
      <c r="G403" s="28"/>
      <c r="H403" s="1">
        <v>0</v>
      </c>
    </row>
    <row r="404" spans="1:8">
      <c r="A404" s="12">
        <v>45261</v>
      </c>
      <c r="B404" s="23">
        <v>9.4862999916772601</v>
      </c>
      <c r="C404" s="41"/>
      <c r="D404" s="30"/>
      <c r="E404" s="30"/>
      <c r="F404" s="30"/>
      <c r="G404" s="28"/>
      <c r="H404" s="1">
        <v>0</v>
      </c>
    </row>
    <row r="405" spans="1:8">
      <c r="A405" s="12">
        <v>45292</v>
      </c>
      <c r="B405" s="23">
        <v>9.5760137631217415</v>
      </c>
      <c r="C405" s="41"/>
      <c r="D405" s="30"/>
      <c r="E405" s="30"/>
      <c r="F405" s="30"/>
      <c r="G405" s="28"/>
      <c r="H405" s="1">
        <v>0</v>
      </c>
    </row>
    <row r="406" spans="1:8">
      <c r="A406" s="12">
        <v>45323</v>
      </c>
      <c r="B406" s="23">
        <v>9.59</v>
      </c>
      <c r="C406" s="41"/>
      <c r="D406" s="30"/>
      <c r="E406" s="30"/>
      <c r="F406" s="30"/>
      <c r="G406" s="28"/>
      <c r="H406" s="1">
        <v>0</v>
      </c>
    </row>
    <row r="407" spans="1:8">
      <c r="A407" s="12">
        <v>45352</v>
      </c>
      <c r="B407" s="23">
        <v>9.81</v>
      </c>
      <c r="C407" s="41"/>
      <c r="D407" s="30"/>
      <c r="E407" s="30"/>
      <c r="F407" s="30"/>
      <c r="G407" s="28"/>
      <c r="H407" s="1">
        <v>0</v>
      </c>
    </row>
    <row r="408" spans="1:8">
      <c r="A408" s="12">
        <v>45383</v>
      </c>
      <c r="B408" s="23">
        <v>9.81</v>
      </c>
      <c r="C408" s="41"/>
      <c r="D408" s="30"/>
      <c r="E408" s="30"/>
      <c r="F408" s="30"/>
      <c r="G408" s="28"/>
      <c r="H408" s="1">
        <v>0</v>
      </c>
    </row>
    <row r="409" spans="1:8">
      <c r="A409" s="12">
        <v>45413</v>
      </c>
      <c r="B409" s="23">
        <v>9.8233565972899797</v>
      </c>
      <c r="C409" s="41"/>
      <c r="D409" s="30"/>
      <c r="E409" s="30"/>
      <c r="F409" s="30"/>
      <c r="G409" s="28"/>
      <c r="H409" s="1">
        <v>0</v>
      </c>
    </row>
    <row r="410" spans="1:8">
      <c r="A410" s="12">
        <v>45444</v>
      </c>
      <c r="B410" s="23">
        <v>9.9164918144266903</v>
      </c>
      <c r="C410" s="41"/>
      <c r="D410" s="30"/>
      <c r="F410" s="30"/>
      <c r="G410" s="28"/>
      <c r="H410" s="1">
        <v>0</v>
      </c>
    </row>
    <row r="411" spans="1:8">
      <c r="A411" s="12">
        <v>45474</v>
      </c>
      <c r="B411" s="23">
        <v>9.8959157117958902</v>
      </c>
      <c r="C411" s="41"/>
      <c r="D411" s="30"/>
      <c r="F411" s="30"/>
      <c r="G411" s="28"/>
      <c r="H411" s="1">
        <v>0</v>
      </c>
    </row>
    <row r="412" spans="1:8">
      <c r="A412" s="12">
        <v>45505</v>
      </c>
      <c r="B412" s="23">
        <v>9.8857565264678495</v>
      </c>
      <c r="C412" s="41"/>
      <c r="D412" s="30"/>
      <c r="F412" s="30"/>
      <c r="G412" s="28"/>
      <c r="H412" s="1">
        <v>0</v>
      </c>
    </row>
    <row r="413" spans="1:8">
      <c r="A413" s="12">
        <v>45536</v>
      </c>
      <c r="B413" s="23">
        <v>9.9270056587950908</v>
      </c>
      <c r="C413" s="41"/>
      <c r="D413" s="30"/>
      <c r="F413" s="30"/>
      <c r="G413" s="28"/>
      <c r="H413" s="1">
        <v>0</v>
      </c>
    </row>
    <row r="414" spans="1:8">
      <c r="A414" s="12">
        <v>45566</v>
      </c>
      <c r="B414" s="23">
        <v>9.7380479170253302</v>
      </c>
      <c r="C414" s="41"/>
      <c r="D414" s="30"/>
      <c r="F414" s="30"/>
      <c r="G414" s="28"/>
      <c r="H414" s="1">
        <v>0</v>
      </c>
    </row>
    <row r="415" spans="1:8">
      <c r="A415" s="12">
        <v>45597</v>
      </c>
      <c r="B415" s="23">
        <v>9.6691645051357487</v>
      </c>
      <c r="C415" s="41"/>
      <c r="D415" s="30"/>
      <c r="F415" s="30"/>
      <c r="G415" s="28"/>
      <c r="H415" s="1">
        <v>0</v>
      </c>
    </row>
    <row r="416" spans="1:8">
      <c r="A416" s="12">
        <v>45627</v>
      </c>
      <c r="B416" s="23">
        <v>9.566469030999821</v>
      </c>
      <c r="C416" s="41"/>
      <c r="D416" s="30"/>
      <c r="F416" s="30"/>
      <c r="G416" s="28"/>
      <c r="H416" s="1">
        <v>0</v>
      </c>
    </row>
    <row r="417" spans="1:8">
      <c r="A417" s="12">
        <v>45658</v>
      </c>
      <c r="B417" s="23">
        <v>9.5111871725688797</v>
      </c>
      <c r="C417" s="41"/>
      <c r="D417" s="30"/>
      <c r="F417" s="30"/>
      <c r="G417" s="28"/>
      <c r="H417" s="1">
        <v>0</v>
      </c>
    </row>
    <row r="418" spans="1:8">
      <c r="A418" s="12">
        <v>45689</v>
      </c>
      <c r="B418" s="23">
        <v>9.3256083249706698</v>
      </c>
      <c r="C418" s="41"/>
      <c r="D418" s="30"/>
      <c r="F418" s="30"/>
      <c r="G418" s="28"/>
      <c r="H418" s="1">
        <v>0</v>
      </c>
    </row>
    <row r="419" spans="1:8">
      <c r="A419" s="12">
        <v>45717</v>
      </c>
      <c r="B419" s="23">
        <v>9.2456644199511206</v>
      </c>
      <c r="C419" s="41"/>
      <c r="D419" s="30"/>
      <c r="F419" s="30"/>
      <c r="G419" s="28"/>
      <c r="H419" s="1">
        <v>0</v>
      </c>
    </row>
    <row r="420" spans="1:8">
      <c r="A420" s="12">
        <v>45748</v>
      </c>
      <c r="B420" s="23">
        <v>9.1175910052784204</v>
      </c>
      <c r="C420" s="41"/>
      <c r="D420" s="30"/>
      <c r="F420" s="30"/>
      <c r="G420" s="28"/>
      <c r="H420" s="1">
        <v>0</v>
      </c>
    </row>
    <row r="421" spans="1:8">
      <c r="A421" s="12">
        <v>45778</v>
      </c>
      <c r="B421" s="23">
        <v>8.7986786346249399</v>
      </c>
      <c r="C421" s="41"/>
      <c r="D421" s="30"/>
      <c r="F421" s="30"/>
      <c r="G421" s="28"/>
      <c r="H421" s="1">
        <v>0</v>
      </c>
    </row>
    <row r="422" spans="1:8">
      <c r="A422" s="12">
        <v>45809</v>
      </c>
      <c r="B422" s="23">
        <v>8.8943124436507297</v>
      </c>
      <c r="C422" s="41"/>
      <c r="D422" s="30"/>
      <c r="F422" s="30"/>
      <c r="G422" s="28"/>
      <c r="H422" s="1">
        <v>0</v>
      </c>
    </row>
    <row r="423" spans="1:8">
      <c r="A423" s="12">
        <v>45839</v>
      </c>
      <c r="B423" s="23">
        <v>8.6370454631948501</v>
      </c>
      <c r="C423" s="41"/>
      <c r="D423" s="30"/>
      <c r="F423" s="30"/>
      <c r="G423" s="28"/>
      <c r="H423" s="1">
        <v>0</v>
      </c>
    </row>
    <row r="424" spans="1:8">
      <c r="A424" s="12">
        <v>45870</v>
      </c>
      <c r="B424" s="23">
        <v>8.4997738824176299</v>
      </c>
      <c r="C424" s="41"/>
      <c r="D424" s="30"/>
      <c r="F424" s="30"/>
      <c r="G424" s="28"/>
      <c r="H424" s="1">
        <v>0</v>
      </c>
    </row>
    <row r="425" spans="1:8">
      <c r="A425" s="12">
        <v>45901</v>
      </c>
      <c r="B425" s="23">
        <v>8.4477890015527901</v>
      </c>
      <c r="C425" s="41"/>
      <c r="D425" s="30"/>
      <c r="F425" s="30"/>
      <c r="G425" s="28"/>
      <c r="H425" s="1">
        <v>0</v>
      </c>
    </row>
    <row r="426" spans="1:8">
      <c r="A426" s="12">
        <v>45931</v>
      </c>
      <c r="B426" s="23">
        <v>8.30243613312674</v>
      </c>
      <c r="C426" s="41"/>
      <c r="D426" s="30"/>
      <c r="F426" s="30"/>
      <c r="G426" s="28"/>
      <c r="H426" s="1">
        <v>0</v>
      </c>
    </row>
    <row r="427" spans="1:8">
      <c r="A427" s="12">
        <v>45962</v>
      </c>
      <c r="B427" s="23">
        <v>8.2577044637089614</v>
      </c>
      <c r="C427" s="41"/>
      <c r="D427" s="30"/>
      <c r="F427" s="30"/>
      <c r="G427" s="28"/>
      <c r="H427" s="1">
        <v>0</v>
      </c>
    </row>
    <row r="428" spans="1:8">
      <c r="A428" s="12">
        <v>45992</v>
      </c>
      <c r="B428" s="23">
        <v>8.2268218678769607</v>
      </c>
      <c r="C428" s="41"/>
      <c r="D428" s="30">
        <f>(B428)</f>
        <v>8.2268218678769607</v>
      </c>
      <c r="E428" s="30">
        <f>+B428</f>
        <v>8.2268218678769607</v>
      </c>
      <c r="F428" s="30">
        <f>+B428</f>
        <v>8.2268218678769607</v>
      </c>
      <c r="G428" s="28"/>
      <c r="H428" s="1">
        <v>1000</v>
      </c>
    </row>
    <row r="429" spans="1:8">
      <c r="A429" s="12">
        <v>46023</v>
      </c>
      <c r="B429" s="23"/>
      <c r="C429" s="41"/>
      <c r="D429" s="30">
        <v>8.1799263457093065</v>
      </c>
      <c r="E429" s="23">
        <v>8.2302291387602455</v>
      </c>
      <c r="F429" s="30"/>
      <c r="G429" s="28"/>
      <c r="H429" s="1">
        <v>1000</v>
      </c>
    </row>
    <row r="430" spans="1:8">
      <c r="A430" s="12">
        <v>46054</v>
      </c>
      <c r="B430" s="23"/>
      <c r="C430" s="41"/>
      <c r="D430" s="30">
        <v>8.1330308235416524</v>
      </c>
      <c r="E430" s="23">
        <v>8.2336364096435286</v>
      </c>
      <c r="F430" s="30"/>
      <c r="G430" s="28"/>
      <c r="H430" s="1">
        <v>1000</v>
      </c>
    </row>
    <row r="431" spans="1:8">
      <c r="A431" s="12">
        <v>46082</v>
      </c>
      <c r="B431" s="23"/>
      <c r="C431" s="41"/>
      <c r="D431" s="30">
        <v>8.0861353013739983</v>
      </c>
      <c r="E431" s="23">
        <v>8.2370436805268117</v>
      </c>
      <c r="F431" s="30"/>
      <c r="G431" s="28"/>
      <c r="H431" s="1">
        <v>1000</v>
      </c>
    </row>
    <row r="432" spans="1:8">
      <c r="A432" s="12">
        <v>46113</v>
      </c>
      <c r="B432" s="23"/>
      <c r="C432" s="41"/>
      <c r="D432" s="30">
        <v>8.1227243321870279</v>
      </c>
      <c r="E432" s="23">
        <v>8.3688448133595941</v>
      </c>
      <c r="F432" s="30"/>
      <c r="G432" s="28"/>
      <c r="H432" s="1">
        <v>1000</v>
      </c>
    </row>
    <row r="433" spans="1:8">
      <c r="A433" s="12">
        <v>46143</v>
      </c>
      <c r="B433" s="23"/>
      <c r="C433" s="41"/>
      <c r="D433" s="30">
        <v>8.1593133630000576</v>
      </c>
      <c r="E433" s="23">
        <v>8.5006459461923765</v>
      </c>
      <c r="F433" s="30"/>
      <c r="G433" s="28"/>
      <c r="H433" s="1">
        <v>1000</v>
      </c>
    </row>
    <row r="434" spans="1:8">
      <c r="A434" s="12">
        <v>46174</v>
      </c>
      <c r="B434" s="23"/>
      <c r="C434" s="41"/>
      <c r="D434" s="30">
        <v>8.1959023938130873</v>
      </c>
      <c r="E434" s="23">
        <v>8.6324470790251588</v>
      </c>
      <c r="F434" s="30"/>
      <c r="G434" s="28"/>
      <c r="H434" s="1">
        <v>1000</v>
      </c>
    </row>
    <row r="435" spans="1:8">
      <c r="A435" s="12">
        <v>46204</v>
      </c>
      <c r="B435" s="23"/>
      <c r="C435" s="41"/>
      <c r="D435" s="30">
        <v>8.2463974633325474</v>
      </c>
      <c r="E435" s="23">
        <v>8.775269034931755</v>
      </c>
      <c r="F435" s="30"/>
      <c r="G435" s="28"/>
      <c r="H435" s="1">
        <v>1000</v>
      </c>
    </row>
    <row r="436" spans="1:8">
      <c r="A436" s="12">
        <v>46235</v>
      </c>
      <c r="B436" s="23"/>
      <c r="C436" s="41"/>
      <c r="D436" s="30">
        <v>8.2968925328520093</v>
      </c>
      <c r="E436" s="23">
        <v>8.9180909908383512</v>
      </c>
      <c r="F436" s="30"/>
      <c r="G436" s="28"/>
      <c r="H436" s="1">
        <v>1000</v>
      </c>
    </row>
    <row r="437" spans="1:8">
      <c r="A437" s="12">
        <v>46266</v>
      </c>
      <c r="B437" s="23"/>
      <c r="C437" s="41"/>
      <c r="D437" s="30">
        <v>8.3473876023714713</v>
      </c>
      <c r="E437" s="23">
        <v>9.0609129467449474</v>
      </c>
      <c r="F437" s="30"/>
      <c r="G437" s="28"/>
      <c r="H437" s="1">
        <v>1000</v>
      </c>
    </row>
    <row r="438" spans="1:8">
      <c r="A438" s="12">
        <v>46296</v>
      </c>
      <c r="B438" s="23"/>
      <c r="C438" s="41"/>
      <c r="D438" s="30">
        <v>8.4259894852716695</v>
      </c>
      <c r="E438" s="23">
        <v>9.3324196701946232</v>
      </c>
      <c r="F438" s="30"/>
      <c r="G438" s="28"/>
      <c r="H438" s="1">
        <v>1000</v>
      </c>
    </row>
    <row r="439" spans="1:8">
      <c r="A439" s="12">
        <v>46327</v>
      </c>
      <c r="B439" s="23"/>
      <c r="C439" s="41"/>
      <c r="D439" s="30">
        <v>8.5045913681718677</v>
      </c>
      <c r="E439" s="23">
        <v>9.6039263936442989</v>
      </c>
      <c r="F439" s="30"/>
      <c r="G439" s="28"/>
      <c r="H439" s="1">
        <v>1000</v>
      </c>
    </row>
    <row r="440" spans="1:8">
      <c r="A440" s="12">
        <v>46357</v>
      </c>
      <c r="B440" s="23"/>
      <c r="C440" s="41"/>
      <c r="D440" s="30">
        <v>8.5831932510720659</v>
      </c>
      <c r="E440" s="23">
        <v>9.8754331170939746</v>
      </c>
      <c r="F440" s="30"/>
      <c r="G440" s="28"/>
      <c r="H440" s="1">
        <v>1000</v>
      </c>
    </row>
    <row r="441" spans="1:8">
      <c r="A441" s="12">
        <v>46388</v>
      </c>
      <c r="C441" s="42"/>
      <c r="D441" s="58">
        <v>8.7178904433041406</v>
      </c>
      <c r="E441" s="23">
        <v>10.283224305481879</v>
      </c>
      <c r="F441" s="41"/>
      <c r="H441" s="1">
        <v>1000</v>
      </c>
    </row>
    <row r="442" spans="1:8">
      <c r="A442" s="12">
        <v>46419</v>
      </c>
      <c r="D442" s="30">
        <v>8.8525876355362154</v>
      </c>
      <c r="E442" s="23">
        <v>10.691015493869781</v>
      </c>
      <c r="F442" s="30"/>
      <c r="H442" s="1">
        <v>1000</v>
      </c>
    </row>
    <row r="443" spans="1:8">
      <c r="A443" s="12">
        <v>46447</v>
      </c>
      <c r="D443" s="30">
        <v>8.9872848277682902</v>
      </c>
      <c r="E443" s="23">
        <v>11.098806682257683</v>
      </c>
      <c r="F443" s="30"/>
      <c r="H443" s="1">
        <v>1000</v>
      </c>
    </row>
    <row r="444" spans="1:8">
      <c r="A444" s="12">
        <v>46478</v>
      </c>
      <c r="D444" s="30">
        <v>9.1466796271327233</v>
      </c>
      <c r="E444" s="23">
        <v>11.579564834460523</v>
      </c>
      <c r="F444" s="30"/>
      <c r="H444" s="1">
        <v>1000</v>
      </c>
    </row>
    <row r="445" spans="1:8">
      <c r="A445" s="12">
        <v>46508</v>
      </c>
      <c r="D445" s="30">
        <v>9.3060744264971582</v>
      </c>
      <c r="E445" s="23">
        <v>12.060322986663365</v>
      </c>
      <c r="F445" s="30"/>
      <c r="H445" s="1">
        <v>1000</v>
      </c>
    </row>
    <row r="446" spans="1:8">
      <c r="A446" s="12">
        <v>46539</v>
      </c>
      <c r="D446" s="30">
        <v>9.4654692258615931</v>
      </c>
      <c r="E446" s="23">
        <v>12.541081138866208</v>
      </c>
      <c r="F446" s="30"/>
      <c r="H446" s="1">
        <v>1000</v>
      </c>
    </row>
    <row r="447" spans="1:8">
      <c r="A447" s="12">
        <v>46569</v>
      </c>
      <c r="D447" s="30">
        <v>9.6180506888312092</v>
      </c>
      <c r="E447" s="23">
        <v>13.009631994001664</v>
      </c>
      <c r="F447" s="30"/>
      <c r="H447" s="1">
        <v>1000</v>
      </c>
    </row>
    <row r="448" spans="1:8">
      <c r="A448" s="12">
        <v>46600</v>
      </c>
      <c r="D448" s="30">
        <v>9.7706321518008252</v>
      </c>
      <c r="E448" s="23">
        <v>13.47818284913712</v>
      </c>
      <c r="F448" s="30"/>
      <c r="H448" s="1">
        <v>1000</v>
      </c>
    </row>
    <row r="449" spans="1:8">
      <c r="A449" s="12">
        <v>46631</v>
      </c>
      <c r="D449" s="30">
        <v>9.9232136147704377</v>
      </c>
      <c r="E449" s="23">
        <v>13.946733704272576</v>
      </c>
      <c r="F449" s="30"/>
      <c r="H449" s="1">
        <v>1000</v>
      </c>
    </row>
    <row r="450" spans="1:8">
      <c r="A450" s="12">
        <v>46661</v>
      </c>
      <c r="D450" s="30">
        <v>10.036081394333602</v>
      </c>
      <c r="E450" s="23">
        <v>14.331700782180944</v>
      </c>
      <c r="F450" s="30"/>
      <c r="H450" s="1">
        <v>1000</v>
      </c>
    </row>
    <row r="451" spans="1:8">
      <c r="A451" s="12">
        <v>46692</v>
      </c>
      <c r="D451" s="30">
        <v>10.148949173896765</v>
      </c>
      <c r="E451" s="23">
        <v>14.716667860089311</v>
      </c>
      <c r="F451" s="30"/>
      <c r="H451" s="1">
        <v>1000</v>
      </c>
    </row>
    <row r="452" spans="1:8">
      <c r="A452" s="12">
        <v>46722</v>
      </c>
      <c r="D452" s="30">
        <v>10.261816953459926</v>
      </c>
      <c r="E452" s="23">
        <v>15.101634937997682</v>
      </c>
      <c r="F452" s="30"/>
      <c r="H452" s="1">
        <v>1000</v>
      </c>
    </row>
  </sheetData>
  <mergeCells count="1">
    <mergeCell ref="J25:Q26"/>
  </mergeCells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6AED6-810D-4C90-8599-9140ACFCC3A6}">
  <dimension ref="A1:AE452"/>
  <sheetViews>
    <sheetView showGridLines="0" topLeftCell="AB18" zoomScale="110" zoomScaleNormal="110" workbookViewId="0">
      <selection activeCell="AE27" sqref="AE27"/>
    </sheetView>
  </sheetViews>
  <sheetFormatPr baseColWidth="10" defaultColWidth="10.85546875" defaultRowHeight="15"/>
  <cols>
    <col min="2" max="2" width="15.5703125" bestFit="1" customWidth="1"/>
    <col min="7" max="7" width="15.5703125" customWidth="1"/>
    <col min="12" max="12" width="17" customWidth="1"/>
    <col min="17" max="17" width="14.140625" customWidth="1"/>
    <col min="22" max="22" width="20.28515625" style="1" bestFit="1" customWidth="1"/>
    <col min="23" max="23" width="13.28515625" style="1" customWidth="1"/>
    <col min="24" max="25" width="15.42578125" style="1" customWidth="1"/>
    <col min="26" max="27" width="10.85546875" style="1"/>
  </cols>
  <sheetData>
    <row r="1" spans="1:31" s="104" customFormat="1" ht="12.75">
      <c r="B1" s="104" t="s">
        <v>180</v>
      </c>
      <c r="C1" s="104" t="s">
        <v>4</v>
      </c>
      <c r="D1" s="104" t="s">
        <v>42</v>
      </c>
      <c r="E1" s="104" t="s">
        <v>43</v>
      </c>
      <c r="F1" s="104" t="s">
        <v>44</v>
      </c>
      <c r="G1" s="104" t="s">
        <v>181</v>
      </c>
      <c r="H1" s="104" t="s">
        <v>4</v>
      </c>
      <c r="I1" s="104" t="s">
        <v>42</v>
      </c>
      <c r="J1" s="104" t="s">
        <v>43</v>
      </c>
      <c r="K1" s="104" t="s">
        <v>44</v>
      </c>
      <c r="L1" s="104" t="s">
        <v>182</v>
      </c>
      <c r="M1" s="104" t="s">
        <v>4</v>
      </c>
      <c r="N1" s="104" t="s">
        <v>42</v>
      </c>
      <c r="O1" s="104" t="s">
        <v>43</v>
      </c>
      <c r="P1" s="104" t="s">
        <v>44</v>
      </c>
      <c r="Q1" s="104" t="s">
        <v>183</v>
      </c>
      <c r="R1" s="104" t="s">
        <v>4</v>
      </c>
      <c r="S1" s="104" t="s">
        <v>42</v>
      </c>
      <c r="T1" s="104" t="s">
        <v>43</v>
      </c>
      <c r="U1" s="104" t="s">
        <v>44</v>
      </c>
      <c r="V1" s="104" t="s">
        <v>1</v>
      </c>
      <c r="W1" s="104" t="s">
        <v>4</v>
      </c>
      <c r="X1" s="104" t="s">
        <v>42</v>
      </c>
      <c r="Y1" s="104" t="s">
        <v>43</v>
      </c>
      <c r="Z1" s="104" t="s">
        <v>44</v>
      </c>
      <c r="AB1" s="104" t="s">
        <v>41</v>
      </c>
    </row>
    <row r="2" spans="1:31" s="105" customFormat="1" ht="15.75">
      <c r="A2" s="10">
        <v>37287</v>
      </c>
      <c r="B2" s="25">
        <v>26.756789925081399</v>
      </c>
      <c r="C2" s="25"/>
      <c r="D2" s="25"/>
      <c r="E2" s="25"/>
      <c r="F2" s="25"/>
      <c r="G2" s="25">
        <v>8.9631763478519506</v>
      </c>
      <c r="H2" s="25"/>
      <c r="I2" s="25"/>
      <c r="J2" s="25"/>
      <c r="K2" s="25"/>
      <c r="L2" s="25">
        <v>31.704825058453</v>
      </c>
      <c r="M2" s="25"/>
      <c r="N2" s="25"/>
      <c r="O2" s="25"/>
      <c r="P2" s="25"/>
      <c r="Q2" s="25">
        <v>8.2111798074526607</v>
      </c>
      <c r="R2" s="25"/>
      <c r="S2" s="25"/>
      <c r="T2" s="25"/>
      <c r="U2" s="25"/>
      <c r="V2" s="20">
        <v>25.463566531367359</v>
      </c>
      <c r="W2" s="6"/>
      <c r="X2" s="1"/>
      <c r="Y2" s="1"/>
      <c r="Z2" s="1"/>
      <c r="AA2" s="1"/>
      <c r="AB2" s="25">
        <v>0</v>
      </c>
      <c r="AE2" s="73" t="s">
        <v>185</v>
      </c>
    </row>
    <row r="3" spans="1:31" s="105" customFormat="1">
      <c r="A3" s="10">
        <v>37315</v>
      </c>
      <c r="B3" s="25">
        <v>27.169647797227697</v>
      </c>
      <c r="C3" s="25"/>
      <c r="D3" s="25"/>
      <c r="E3" s="25"/>
      <c r="F3" s="25"/>
      <c r="G3" s="25">
        <v>9.6000088356995406</v>
      </c>
      <c r="H3" s="25"/>
      <c r="I3" s="25"/>
      <c r="J3" s="25"/>
      <c r="K3" s="25"/>
      <c r="L3" s="25">
        <v>31.415357740214201</v>
      </c>
      <c r="M3" s="25"/>
      <c r="N3" s="25"/>
      <c r="O3" s="25"/>
      <c r="P3" s="25"/>
      <c r="Q3" s="25">
        <v>8.6783682519114009</v>
      </c>
      <c r="R3" s="25"/>
      <c r="S3" s="25"/>
      <c r="T3" s="25"/>
      <c r="U3" s="25"/>
      <c r="V3" s="20">
        <v>25.703165082690905</v>
      </c>
      <c r="W3" s="6"/>
      <c r="X3" s="1"/>
      <c r="Y3" s="1"/>
      <c r="Z3" s="1"/>
      <c r="AA3" s="1"/>
      <c r="AB3" s="25">
        <v>0</v>
      </c>
    </row>
    <row r="4" spans="1:31" s="105" customFormat="1">
      <c r="A4" s="10">
        <v>37346</v>
      </c>
      <c r="B4" s="25">
        <v>27.743881136699599</v>
      </c>
      <c r="C4" s="25"/>
      <c r="D4" s="25"/>
      <c r="E4" s="25"/>
      <c r="F4" s="25"/>
      <c r="G4" s="25">
        <v>10.743607780176701</v>
      </c>
      <c r="H4" s="25"/>
      <c r="I4" s="25"/>
      <c r="J4" s="25"/>
      <c r="K4" s="25"/>
      <c r="L4" s="25">
        <v>31.261079318581498</v>
      </c>
      <c r="M4" s="25"/>
      <c r="N4" s="25"/>
      <c r="O4" s="25"/>
      <c r="P4" s="25"/>
      <c r="Q4" s="25">
        <v>8.5719824304176608</v>
      </c>
      <c r="R4" s="25"/>
      <c r="S4" s="25"/>
      <c r="T4" s="25"/>
      <c r="U4" s="25"/>
      <c r="V4" s="20">
        <v>26.207534490735192</v>
      </c>
      <c r="W4" s="6"/>
      <c r="X4" s="1"/>
      <c r="Y4" s="1"/>
      <c r="Z4" s="1"/>
      <c r="AA4" s="1"/>
      <c r="AB4" s="25">
        <v>0</v>
      </c>
    </row>
    <row r="5" spans="1:31" s="105" customFormat="1">
      <c r="A5" s="10">
        <v>37376</v>
      </c>
      <c r="B5" s="25">
        <v>27.343894228659298</v>
      </c>
      <c r="C5" s="25"/>
      <c r="D5" s="25"/>
      <c r="E5" s="25"/>
      <c r="F5" s="25"/>
      <c r="G5" s="25">
        <v>10.269048695840901</v>
      </c>
      <c r="H5" s="25"/>
      <c r="I5" s="25"/>
      <c r="J5" s="25"/>
      <c r="K5" s="25"/>
      <c r="L5" s="25">
        <v>31.664753611315799</v>
      </c>
      <c r="M5" s="25"/>
      <c r="N5" s="25"/>
      <c r="O5" s="25"/>
      <c r="P5" s="25"/>
      <c r="Q5" s="25">
        <v>8.1863249512412803</v>
      </c>
      <c r="R5" s="25"/>
      <c r="S5" s="25"/>
      <c r="T5" s="25"/>
      <c r="U5" s="25"/>
      <c r="V5" s="20">
        <v>25.967020893470664</v>
      </c>
      <c r="W5" s="6"/>
      <c r="X5" s="1"/>
      <c r="Y5" s="1"/>
      <c r="Z5" s="1"/>
      <c r="AA5" s="1"/>
      <c r="AB5" s="25">
        <v>0</v>
      </c>
    </row>
    <row r="6" spans="1:31" s="105" customFormat="1">
      <c r="A6" s="10">
        <v>37407</v>
      </c>
      <c r="B6" s="25">
        <v>26.433027455135999</v>
      </c>
      <c r="C6" s="25"/>
      <c r="D6" s="25"/>
      <c r="E6" s="25"/>
      <c r="F6" s="25"/>
      <c r="G6" s="25">
        <v>9.7516645881180501</v>
      </c>
      <c r="H6" s="25"/>
      <c r="I6" s="25"/>
      <c r="J6" s="25"/>
      <c r="K6" s="25"/>
      <c r="L6" s="25">
        <v>32.354628889038302</v>
      </c>
      <c r="M6" s="25"/>
      <c r="N6" s="25"/>
      <c r="O6" s="25"/>
      <c r="P6" s="25"/>
      <c r="Q6" s="25">
        <v>8.2309069641437187</v>
      </c>
      <c r="R6" s="25"/>
      <c r="S6" s="25"/>
      <c r="T6" s="25"/>
      <c r="U6" s="25"/>
      <c r="V6" s="20">
        <v>25.413008057536025</v>
      </c>
      <c r="W6" s="6"/>
      <c r="X6" s="1"/>
      <c r="Y6" s="1"/>
      <c r="Z6" s="1"/>
      <c r="AA6" s="1"/>
      <c r="AB6" s="25">
        <v>0</v>
      </c>
    </row>
    <row r="7" spans="1:31">
      <c r="A7" s="10">
        <v>37437</v>
      </c>
      <c r="B7" s="25">
        <v>25.003216797153399</v>
      </c>
      <c r="C7" s="25"/>
      <c r="D7" s="25"/>
      <c r="E7" s="25"/>
      <c r="F7" s="25"/>
      <c r="G7" s="25">
        <v>9.419663600786329</v>
      </c>
      <c r="H7" s="25"/>
      <c r="I7" s="25"/>
      <c r="J7" s="25"/>
      <c r="K7" s="25"/>
      <c r="L7" s="25">
        <v>32.377135821545401</v>
      </c>
      <c r="M7" s="25"/>
      <c r="N7" s="25"/>
      <c r="O7" s="25"/>
      <c r="P7" s="25"/>
      <c r="Q7" s="25">
        <v>8.3771534503772802</v>
      </c>
      <c r="R7" s="25"/>
      <c r="S7" s="25"/>
      <c r="T7" s="25"/>
      <c r="U7" s="25"/>
      <c r="V7" s="20">
        <v>24.51364853729633</v>
      </c>
      <c r="W7" s="6"/>
      <c r="AB7" s="25">
        <v>0</v>
      </c>
    </row>
    <row r="8" spans="1:31">
      <c r="A8" s="10">
        <v>37468</v>
      </c>
      <c r="B8" s="25">
        <v>24.476498529632302</v>
      </c>
      <c r="C8" s="25"/>
      <c r="D8" s="25"/>
      <c r="E8" s="25"/>
      <c r="F8" s="25"/>
      <c r="G8" s="25">
        <v>9.2513568767434808</v>
      </c>
      <c r="H8" s="25"/>
      <c r="I8" s="25"/>
      <c r="J8" s="25"/>
      <c r="K8" s="25"/>
      <c r="L8" s="25">
        <v>32.270095692612998</v>
      </c>
      <c r="M8" s="25"/>
      <c r="N8" s="25"/>
      <c r="O8" s="25"/>
      <c r="P8" s="25"/>
      <c r="Q8" s="25">
        <v>8.8402447555960304</v>
      </c>
      <c r="R8" s="25"/>
      <c r="S8" s="25"/>
      <c r="T8" s="25"/>
      <c r="U8" s="25"/>
      <c r="V8" s="20">
        <v>24.081181326934072</v>
      </c>
      <c r="W8" s="6"/>
      <c r="AB8" s="25">
        <v>0</v>
      </c>
    </row>
    <row r="9" spans="1:31">
      <c r="A9" s="10">
        <v>37499</v>
      </c>
      <c r="B9" s="25">
        <v>24.2279704298405</v>
      </c>
      <c r="C9" s="25"/>
      <c r="D9" s="25"/>
      <c r="E9" s="25"/>
      <c r="F9" s="25"/>
      <c r="G9" s="25">
        <v>8.9648974033494699</v>
      </c>
      <c r="H9" s="25"/>
      <c r="I9" s="25"/>
      <c r="J9" s="25"/>
      <c r="K9" s="25"/>
      <c r="L9" s="25">
        <v>32.0788276157664</v>
      </c>
      <c r="M9" s="25"/>
      <c r="N9" s="25"/>
      <c r="O9" s="25"/>
      <c r="P9" s="25"/>
      <c r="Q9" s="25">
        <v>10.528624342291399</v>
      </c>
      <c r="R9" s="25"/>
      <c r="S9" s="25"/>
      <c r="T9" s="25"/>
      <c r="U9" s="25"/>
      <c r="V9" s="20">
        <v>23.724645709475638</v>
      </c>
      <c r="W9" s="6"/>
      <c r="AB9" s="25">
        <v>0</v>
      </c>
    </row>
    <row r="10" spans="1:31">
      <c r="A10" s="10">
        <v>37529</v>
      </c>
      <c r="B10" s="25">
        <v>22.072738043757802</v>
      </c>
      <c r="C10" s="25"/>
      <c r="D10" s="25"/>
      <c r="E10" s="25"/>
      <c r="F10" s="25"/>
      <c r="G10" s="25">
        <v>8.8453910840828698</v>
      </c>
      <c r="H10" s="25"/>
      <c r="I10" s="25"/>
      <c r="J10" s="25"/>
      <c r="K10" s="25"/>
      <c r="L10" s="25">
        <v>31.4886441039889</v>
      </c>
      <c r="M10" s="25"/>
      <c r="N10" s="25"/>
      <c r="O10" s="25"/>
      <c r="P10" s="25"/>
      <c r="Q10" s="25">
        <v>10.400590549131399</v>
      </c>
      <c r="R10" s="25"/>
      <c r="S10" s="25"/>
      <c r="T10" s="25"/>
      <c r="U10" s="25"/>
      <c r="V10" s="20">
        <v>22.221537170677955</v>
      </c>
      <c r="W10" s="6"/>
      <c r="AB10" s="25">
        <v>0</v>
      </c>
    </row>
    <row r="11" spans="1:31">
      <c r="A11" s="10">
        <v>37560</v>
      </c>
      <c r="B11" s="25">
        <v>22.289476393678601</v>
      </c>
      <c r="C11" s="25"/>
      <c r="D11" s="25"/>
      <c r="E11" s="25"/>
      <c r="F11" s="25"/>
      <c r="G11" s="25">
        <v>8.7203888563173191</v>
      </c>
      <c r="H11" s="25"/>
      <c r="I11" s="25"/>
      <c r="J11" s="25"/>
      <c r="K11" s="25"/>
      <c r="L11" s="25">
        <v>31.281786730434401</v>
      </c>
      <c r="M11" s="25"/>
      <c r="N11" s="25"/>
      <c r="O11" s="25"/>
      <c r="P11" s="25"/>
      <c r="Q11" s="25">
        <v>10.499943689991099</v>
      </c>
      <c r="R11" s="25"/>
      <c r="S11" s="25"/>
      <c r="T11" s="25"/>
      <c r="U11" s="25"/>
      <c r="V11" s="20">
        <v>22.223424839699288</v>
      </c>
      <c r="W11" s="6"/>
      <c r="AB11" s="25">
        <v>0</v>
      </c>
    </row>
    <row r="12" spans="1:31">
      <c r="A12" s="10">
        <v>37590</v>
      </c>
      <c r="B12" s="25">
        <v>21.535515267950302</v>
      </c>
      <c r="C12" s="25"/>
      <c r="D12" s="25"/>
      <c r="E12" s="25"/>
      <c r="F12" s="25"/>
      <c r="G12" s="25">
        <v>8.8697115082202291</v>
      </c>
      <c r="H12" s="25"/>
      <c r="I12" s="25"/>
      <c r="J12" s="25"/>
      <c r="K12" s="25"/>
      <c r="L12" s="25">
        <v>32.921333889109398</v>
      </c>
      <c r="M12" s="25"/>
      <c r="N12" s="25"/>
      <c r="O12" s="25"/>
      <c r="P12" s="25"/>
      <c r="Q12" s="25">
        <v>10.3255788828249</v>
      </c>
      <c r="R12" s="25"/>
      <c r="S12" s="25"/>
      <c r="T12" s="25"/>
      <c r="U12" s="25"/>
      <c r="V12" s="20">
        <v>21.997103379189813</v>
      </c>
      <c r="W12" s="6"/>
      <c r="AB12" s="25">
        <v>0</v>
      </c>
    </row>
    <row r="13" spans="1:31">
      <c r="A13" s="10">
        <v>37621</v>
      </c>
      <c r="B13" s="25">
        <v>21.077917870934503</v>
      </c>
      <c r="C13" s="25"/>
      <c r="D13" s="25"/>
      <c r="E13" s="25"/>
      <c r="F13" s="25"/>
      <c r="G13" s="25">
        <v>8.1086933529560294</v>
      </c>
      <c r="H13" s="25"/>
      <c r="I13" s="25"/>
      <c r="J13" s="25"/>
      <c r="K13" s="25"/>
      <c r="L13" s="25">
        <v>31.753758541135202</v>
      </c>
      <c r="M13" s="25"/>
      <c r="N13" s="25"/>
      <c r="O13" s="25"/>
      <c r="P13" s="25"/>
      <c r="Q13" s="25">
        <v>8.8747836720745497</v>
      </c>
      <c r="R13" s="25"/>
      <c r="S13" s="25"/>
      <c r="T13" s="25"/>
      <c r="U13" s="25"/>
      <c r="V13" s="20">
        <v>21.304589030173972</v>
      </c>
      <c r="W13" s="6"/>
      <c r="AB13" s="25">
        <v>0</v>
      </c>
    </row>
    <row r="14" spans="1:31">
      <c r="A14" s="10">
        <v>37652</v>
      </c>
      <c r="B14" s="25">
        <v>21.097010706079001</v>
      </c>
      <c r="C14" s="25"/>
      <c r="D14" s="25"/>
      <c r="E14" s="25"/>
      <c r="F14" s="25"/>
      <c r="G14" s="25">
        <v>8.16444558013389</v>
      </c>
      <c r="H14" s="25"/>
      <c r="I14" s="25"/>
      <c r="J14" s="25"/>
      <c r="K14" s="25"/>
      <c r="L14" s="25">
        <v>31.9763061939782</v>
      </c>
      <c r="M14" s="25"/>
      <c r="N14" s="25"/>
      <c r="O14" s="25"/>
      <c r="P14" s="25"/>
      <c r="Q14" s="25">
        <v>8.8279857002699593</v>
      </c>
      <c r="R14" s="25"/>
      <c r="S14" s="25"/>
      <c r="T14" s="25"/>
      <c r="U14" s="25"/>
      <c r="V14" s="20">
        <v>21.322954623658259</v>
      </c>
      <c r="W14" s="6"/>
      <c r="AB14" s="25">
        <v>0</v>
      </c>
    </row>
    <row r="15" spans="1:31">
      <c r="A15" s="10">
        <v>37680</v>
      </c>
      <c r="B15" s="25">
        <v>20.1100914996507</v>
      </c>
      <c r="C15" s="25"/>
      <c r="D15" s="25"/>
      <c r="E15" s="25"/>
      <c r="F15" s="25"/>
      <c r="G15" s="25">
        <v>8.6902162828560101</v>
      </c>
      <c r="H15" s="25"/>
      <c r="I15" s="25"/>
      <c r="J15" s="25"/>
      <c r="K15" s="25"/>
      <c r="L15" s="25">
        <v>31.358748703233402</v>
      </c>
      <c r="M15" s="25"/>
      <c r="N15" s="25"/>
      <c r="O15" s="25"/>
      <c r="P15" s="25"/>
      <c r="Q15" s="25">
        <v>8.8658429068485702</v>
      </c>
      <c r="R15" s="25"/>
      <c r="S15" s="25"/>
      <c r="T15" s="25"/>
      <c r="U15" s="25"/>
      <c r="V15" s="20">
        <v>20.643882334991911</v>
      </c>
      <c r="W15" s="6"/>
      <c r="AB15" s="25">
        <v>0</v>
      </c>
    </row>
    <row r="16" spans="1:31">
      <c r="A16" s="10">
        <v>37711</v>
      </c>
      <c r="B16" s="25">
        <v>19.689395680246999</v>
      </c>
      <c r="C16" s="25"/>
      <c r="D16" s="25"/>
      <c r="E16" s="25"/>
      <c r="F16" s="25"/>
      <c r="G16" s="25">
        <v>8.9933109949867802</v>
      </c>
      <c r="H16" s="25"/>
      <c r="I16" s="25"/>
      <c r="J16" s="25"/>
      <c r="K16" s="25"/>
      <c r="L16" s="25">
        <v>31.522335380887199</v>
      </c>
      <c r="M16" s="25"/>
      <c r="N16" s="25"/>
      <c r="O16" s="25"/>
      <c r="P16" s="25"/>
      <c r="Q16" s="25">
        <v>8.3424429053765188</v>
      </c>
      <c r="R16" s="25"/>
      <c r="S16" s="25"/>
      <c r="T16" s="25"/>
      <c r="U16" s="25"/>
      <c r="V16" s="20">
        <v>20.464957830751136</v>
      </c>
      <c r="W16" s="6"/>
      <c r="AB16" s="25">
        <v>0</v>
      </c>
    </row>
    <row r="17" spans="1:31">
      <c r="A17" s="10">
        <v>37741</v>
      </c>
      <c r="B17" s="25">
        <v>18.680836354953001</v>
      </c>
      <c r="C17" s="25"/>
      <c r="D17" s="25"/>
      <c r="E17" s="25"/>
      <c r="F17" s="25"/>
      <c r="G17" s="25">
        <v>8.744054261170719</v>
      </c>
      <c r="H17" s="25"/>
      <c r="I17" s="25"/>
      <c r="J17" s="25"/>
      <c r="K17" s="25"/>
      <c r="L17" s="25">
        <v>31.603072323838699</v>
      </c>
      <c r="M17" s="25"/>
      <c r="N17" s="25"/>
      <c r="O17" s="25"/>
      <c r="P17" s="25"/>
      <c r="Q17" s="25">
        <v>8.28084096717145</v>
      </c>
      <c r="R17" s="25"/>
      <c r="S17" s="25"/>
      <c r="T17" s="25"/>
      <c r="U17" s="25"/>
      <c r="V17" s="20">
        <v>19.78126586667657</v>
      </c>
      <c r="W17" s="6"/>
      <c r="AB17" s="25">
        <v>0</v>
      </c>
    </row>
    <row r="18" spans="1:31">
      <c r="A18" s="10">
        <v>37772</v>
      </c>
      <c r="B18" s="25">
        <v>18.224516050983599</v>
      </c>
      <c r="C18" s="25"/>
      <c r="D18" s="25"/>
      <c r="E18" s="25"/>
      <c r="F18" s="25"/>
      <c r="G18" s="25">
        <v>8.5230290148332006</v>
      </c>
      <c r="H18" s="25"/>
      <c r="I18" s="25"/>
      <c r="J18" s="25"/>
      <c r="K18" s="25"/>
      <c r="L18" s="25">
        <v>31.5311986313963</v>
      </c>
      <c r="M18" s="25"/>
      <c r="N18" s="25"/>
      <c r="O18" s="25"/>
      <c r="P18" s="25"/>
      <c r="Q18" s="25">
        <v>7.8985874576364603</v>
      </c>
      <c r="R18" s="25"/>
      <c r="S18" s="25"/>
      <c r="T18" s="25"/>
      <c r="U18" s="25"/>
      <c r="V18" s="20">
        <v>19.406894178305773</v>
      </c>
      <c r="W18" s="6"/>
      <c r="AB18" s="25">
        <v>0</v>
      </c>
    </row>
    <row r="19" spans="1:31">
      <c r="A19" s="10">
        <v>37802</v>
      </c>
      <c r="B19" s="25">
        <v>17.667094820752499</v>
      </c>
      <c r="C19" s="25"/>
      <c r="D19" s="25"/>
      <c r="E19" s="25"/>
      <c r="F19" s="25"/>
      <c r="G19" s="25">
        <v>8.5562540795540603</v>
      </c>
      <c r="H19" s="25"/>
      <c r="I19" s="25"/>
      <c r="J19" s="25"/>
      <c r="K19" s="25"/>
      <c r="L19" s="25">
        <v>32.635109030734895</v>
      </c>
      <c r="M19" s="25"/>
      <c r="N19" s="25"/>
      <c r="O19" s="25"/>
      <c r="P19" s="25"/>
      <c r="Q19" s="25">
        <v>7.8088967788086894</v>
      </c>
      <c r="R19" s="25"/>
      <c r="S19" s="25"/>
      <c r="T19" s="25"/>
      <c r="U19" s="25"/>
      <c r="V19" s="20">
        <v>19.151310782121833</v>
      </c>
      <c r="W19" s="6"/>
      <c r="AB19" s="25">
        <v>0</v>
      </c>
    </row>
    <row r="20" spans="1:31">
      <c r="A20" s="10">
        <v>37833</v>
      </c>
      <c r="B20" s="25">
        <v>16.735069089768601</v>
      </c>
      <c r="C20" s="25"/>
      <c r="D20" s="25"/>
      <c r="E20" s="25"/>
      <c r="F20" s="25"/>
      <c r="G20" s="25">
        <v>7.7045945928933097</v>
      </c>
      <c r="H20" s="25"/>
      <c r="I20" s="25"/>
      <c r="J20" s="25"/>
      <c r="K20" s="25"/>
      <c r="L20" s="25">
        <v>32.285343203632102</v>
      </c>
      <c r="M20" s="25"/>
      <c r="N20" s="25"/>
      <c r="O20" s="25"/>
      <c r="P20" s="25"/>
      <c r="Q20" s="25">
        <v>7.1942212505222898</v>
      </c>
      <c r="R20" s="25"/>
      <c r="S20" s="25"/>
      <c r="T20" s="25"/>
      <c r="U20" s="25"/>
      <c r="V20" s="20">
        <v>18.286638003032728</v>
      </c>
      <c r="W20" s="6"/>
      <c r="AB20" s="25">
        <v>0</v>
      </c>
    </row>
    <row r="21" spans="1:31">
      <c r="A21" s="10">
        <v>37864</v>
      </c>
      <c r="B21" s="25">
        <v>16.7252684467121</v>
      </c>
      <c r="C21" s="25"/>
      <c r="D21" s="25"/>
      <c r="E21" s="25"/>
      <c r="F21" s="25"/>
      <c r="G21" s="25">
        <v>8.0571830310700907</v>
      </c>
      <c r="H21" s="25"/>
      <c r="I21" s="25"/>
      <c r="J21" s="25"/>
      <c r="K21" s="25"/>
      <c r="L21" s="25">
        <v>32.493989066821598</v>
      </c>
      <c r="M21" s="25"/>
      <c r="N21" s="25"/>
      <c r="O21" s="25"/>
      <c r="P21" s="25"/>
      <c r="Q21" s="25">
        <v>7.1183477698288895</v>
      </c>
      <c r="R21" s="25"/>
      <c r="S21" s="25"/>
      <c r="T21" s="25"/>
      <c r="U21" s="25"/>
      <c r="V21" s="20">
        <v>18.333387710046303</v>
      </c>
      <c r="W21" s="6"/>
      <c r="AB21" s="25">
        <v>0</v>
      </c>
    </row>
    <row r="22" spans="1:31">
      <c r="A22" s="10">
        <v>37894</v>
      </c>
      <c r="B22" s="25">
        <v>16.1066622149044</v>
      </c>
      <c r="C22" s="25"/>
      <c r="D22" s="25"/>
      <c r="E22" s="25"/>
      <c r="F22" s="25"/>
      <c r="G22" s="25">
        <v>7.8958963309884806</v>
      </c>
      <c r="H22" s="25"/>
      <c r="I22" s="25"/>
      <c r="J22" s="25"/>
      <c r="K22" s="25"/>
      <c r="L22" s="25">
        <v>32.275161662732899</v>
      </c>
      <c r="M22" s="25"/>
      <c r="N22" s="25"/>
      <c r="O22" s="25"/>
      <c r="P22" s="25"/>
      <c r="Q22" s="25">
        <v>6.4631464078096501</v>
      </c>
      <c r="R22" s="25"/>
      <c r="S22" s="25"/>
      <c r="T22" s="25"/>
      <c r="U22" s="25"/>
      <c r="V22" s="20">
        <v>17.812632936097035</v>
      </c>
      <c r="W22" s="6"/>
      <c r="AB22" s="25">
        <v>0</v>
      </c>
    </row>
    <row r="23" spans="1:31">
      <c r="A23" s="10">
        <v>37925</v>
      </c>
      <c r="B23" s="25">
        <v>15.5362644759432</v>
      </c>
      <c r="C23" s="25"/>
      <c r="D23" s="25"/>
      <c r="E23" s="25"/>
      <c r="F23" s="25"/>
      <c r="G23" s="25">
        <v>7.7386840711644007</v>
      </c>
      <c r="H23" s="25"/>
      <c r="I23" s="25"/>
      <c r="J23" s="25"/>
      <c r="K23" s="25"/>
      <c r="L23" s="25">
        <v>31.902068129275101</v>
      </c>
      <c r="M23" s="25"/>
      <c r="N23" s="25"/>
      <c r="O23" s="25"/>
      <c r="P23" s="25"/>
      <c r="Q23" s="25">
        <v>6.4654114352018706</v>
      </c>
      <c r="R23" s="25"/>
      <c r="S23" s="25"/>
      <c r="T23" s="25"/>
      <c r="U23" s="25"/>
      <c r="V23" s="20">
        <v>17.294284765879631</v>
      </c>
      <c r="W23" s="6"/>
      <c r="AB23" s="25">
        <v>0</v>
      </c>
    </row>
    <row r="24" spans="1:31">
      <c r="A24" s="10">
        <v>37955</v>
      </c>
      <c r="B24" s="25">
        <v>15.472720167657499</v>
      </c>
      <c r="C24" s="25"/>
      <c r="D24" s="25"/>
      <c r="E24" s="25"/>
      <c r="F24" s="25"/>
      <c r="G24" s="25">
        <v>8.2327216979110904</v>
      </c>
      <c r="H24" s="25"/>
      <c r="I24" s="25"/>
      <c r="J24" s="25"/>
      <c r="K24" s="25"/>
      <c r="L24" s="25">
        <v>32.8935491637571</v>
      </c>
      <c r="M24" s="25"/>
      <c r="N24" s="25"/>
      <c r="O24" s="25"/>
      <c r="P24" s="25"/>
      <c r="Q24" s="25">
        <v>6.6420991994260392</v>
      </c>
      <c r="R24" s="25"/>
      <c r="S24" s="25"/>
      <c r="T24" s="25"/>
      <c r="U24" s="25"/>
      <c r="V24" s="20">
        <v>17.380471618305844</v>
      </c>
      <c r="W24" s="6"/>
      <c r="AB24" s="25">
        <v>0</v>
      </c>
    </row>
    <row r="25" spans="1:31">
      <c r="A25" s="10">
        <v>37986</v>
      </c>
      <c r="B25" s="25">
        <v>15.059740537851399</v>
      </c>
      <c r="C25" s="25"/>
      <c r="D25" s="25"/>
      <c r="E25" s="25"/>
      <c r="F25" s="25"/>
      <c r="G25" s="25">
        <v>7.1286159109155607</v>
      </c>
      <c r="H25" s="25"/>
      <c r="I25" s="25"/>
      <c r="J25" s="25"/>
      <c r="K25" s="25"/>
      <c r="L25" s="25">
        <v>31.029039956322201</v>
      </c>
      <c r="M25" s="25"/>
      <c r="N25" s="25"/>
      <c r="O25" s="25"/>
      <c r="P25" s="25"/>
      <c r="Q25" s="25">
        <v>6.3780222046206108</v>
      </c>
      <c r="R25" s="25"/>
      <c r="S25" s="25"/>
      <c r="T25" s="25"/>
      <c r="U25" s="25"/>
      <c r="V25" s="20">
        <v>16.47457222380698</v>
      </c>
      <c r="W25" s="6"/>
      <c r="AB25" s="25">
        <v>0</v>
      </c>
    </row>
    <row r="26" spans="1:31">
      <c r="A26" s="10">
        <v>38017</v>
      </c>
      <c r="B26" s="25">
        <v>14.4070011191557</v>
      </c>
      <c r="C26" s="25"/>
      <c r="D26" s="25"/>
      <c r="E26" s="25"/>
      <c r="F26" s="25"/>
      <c r="G26" s="25">
        <v>7.3524352786634495</v>
      </c>
      <c r="H26" s="25"/>
      <c r="I26" s="25"/>
      <c r="J26" s="25"/>
      <c r="K26" s="25"/>
      <c r="L26" s="25">
        <v>31.097295794423502</v>
      </c>
      <c r="M26" s="25"/>
      <c r="N26" s="25"/>
      <c r="O26" s="25"/>
      <c r="P26" s="25"/>
      <c r="Q26" s="25">
        <v>6.59372114254215</v>
      </c>
      <c r="R26" s="25"/>
      <c r="S26" s="25"/>
      <c r="T26" s="25"/>
      <c r="U26" s="25"/>
      <c r="V26" s="20">
        <v>16.004164351069537</v>
      </c>
      <c r="W26" s="6"/>
      <c r="AB26" s="25">
        <v>0</v>
      </c>
      <c r="AE26" s="109" t="s">
        <v>186</v>
      </c>
    </row>
    <row r="27" spans="1:31">
      <c r="A27" s="10">
        <v>38046</v>
      </c>
      <c r="B27" s="25">
        <v>14.002923384319699</v>
      </c>
      <c r="C27" s="25"/>
      <c r="D27" s="25"/>
      <c r="E27" s="25"/>
      <c r="F27" s="25"/>
      <c r="G27" s="25">
        <v>7.6949713782089297</v>
      </c>
      <c r="H27" s="25"/>
      <c r="I27" s="25"/>
      <c r="J27" s="25"/>
      <c r="K27" s="25"/>
      <c r="L27" s="25">
        <v>30.589664504671397</v>
      </c>
      <c r="M27" s="25"/>
      <c r="N27" s="25"/>
      <c r="O27" s="25"/>
      <c r="P27" s="25"/>
      <c r="Q27" s="25">
        <v>6.6024110377029199</v>
      </c>
      <c r="R27" s="25"/>
      <c r="S27" s="25"/>
      <c r="T27" s="25"/>
      <c r="U27" s="25"/>
      <c r="V27" s="20">
        <v>15.684895396437911</v>
      </c>
      <c r="W27" s="6"/>
      <c r="AB27" s="25">
        <v>0</v>
      </c>
    </row>
    <row r="28" spans="1:31">
      <c r="A28" s="10">
        <v>38077</v>
      </c>
      <c r="B28" s="25">
        <v>13.777248240367701</v>
      </c>
      <c r="C28" s="25"/>
      <c r="D28" s="25"/>
      <c r="E28" s="25"/>
      <c r="F28" s="25"/>
      <c r="G28" s="25">
        <v>7.5830617482238791</v>
      </c>
      <c r="H28" s="25"/>
      <c r="I28" s="25"/>
      <c r="J28" s="25"/>
      <c r="K28" s="25"/>
      <c r="L28" s="25">
        <v>30.371058720423001</v>
      </c>
      <c r="M28" s="25"/>
      <c r="N28" s="25"/>
      <c r="O28" s="25"/>
      <c r="P28" s="25"/>
      <c r="Q28" s="25">
        <v>7.0194682866158598</v>
      </c>
      <c r="R28" s="25"/>
      <c r="S28" s="25"/>
      <c r="T28" s="25"/>
      <c r="U28" s="25"/>
      <c r="V28" s="20">
        <v>15.476142672240279</v>
      </c>
      <c r="W28" s="6"/>
      <c r="AB28" s="25">
        <v>0</v>
      </c>
    </row>
    <row r="29" spans="1:31">
      <c r="A29" s="10">
        <v>38107</v>
      </c>
      <c r="B29" s="25">
        <v>13.598428848836299</v>
      </c>
      <c r="C29" s="25"/>
      <c r="D29" s="25"/>
      <c r="E29" s="25"/>
      <c r="F29" s="25"/>
      <c r="G29" s="25">
        <v>7.6767673902330706</v>
      </c>
      <c r="H29" s="25"/>
      <c r="I29" s="25"/>
      <c r="J29" s="25"/>
      <c r="K29" s="25"/>
      <c r="L29" s="25">
        <v>30.169200603483997</v>
      </c>
      <c r="M29" s="25"/>
      <c r="N29" s="25"/>
      <c r="O29" s="25"/>
      <c r="P29" s="25"/>
      <c r="Q29" s="25">
        <v>7.6022020273769195</v>
      </c>
      <c r="R29" s="25"/>
      <c r="S29" s="25"/>
      <c r="T29" s="25"/>
      <c r="U29" s="25"/>
      <c r="V29" s="20">
        <v>15.306499531334214</v>
      </c>
      <c r="W29" s="6"/>
      <c r="AB29" s="25">
        <v>0</v>
      </c>
    </row>
    <row r="30" spans="1:31">
      <c r="A30" s="10">
        <v>38138</v>
      </c>
      <c r="B30" s="25">
        <v>13.729237742341798</v>
      </c>
      <c r="C30" s="25"/>
      <c r="D30" s="25"/>
      <c r="E30" s="25"/>
      <c r="F30" s="25"/>
      <c r="G30" s="25">
        <v>7.7552696554719898</v>
      </c>
      <c r="H30" s="25"/>
      <c r="I30" s="25"/>
      <c r="J30" s="25"/>
      <c r="K30" s="25"/>
      <c r="L30" s="25">
        <v>29.260770017423898</v>
      </c>
      <c r="M30" s="25"/>
      <c r="N30" s="25"/>
      <c r="O30" s="25"/>
      <c r="P30" s="25"/>
      <c r="Q30" s="25">
        <v>7.9947679387011803</v>
      </c>
      <c r="R30" s="25"/>
      <c r="S30" s="25"/>
      <c r="T30" s="25"/>
      <c r="U30" s="25"/>
      <c r="V30" s="20">
        <v>15.165987838599266</v>
      </c>
      <c r="W30" s="6"/>
      <c r="AB30" s="25">
        <v>0</v>
      </c>
    </row>
    <row r="31" spans="1:31">
      <c r="A31" s="10">
        <v>38168</v>
      </c>
      <c r="B31" s="25">
        <v>12.892631582196701</v>
      </c>
      <c r="C31" s="25"/>
      <c r="D31" s="25"/>
      <c r="E31" s="25"/>
      <c r="F31" s="25"/>
      <c r="G31" s="25">
        <v>7.4539894022363606</v>
      </c>
      <c r="H31" s="25"/>
      <c r="I31" s="25"/>
      <c r="J31" s="25"/>
      <c r="K31" s="25"/>
      <c r="L31" s="25">
        <v>25.852621662367696</v>
      </c>
      <c r="M31" s="25"/>
      <c r="N31" s="25"/>
      <c r="O31" s="25"/>
      <c r="P31" s="25"/>
      <c r="Q31" s="25">
        <v>8.1264347321583585</v>
      </c>
      <c r="R31" s="25"/>
      <c r="S31" s="25"/>
      <c r="T31" s="25"/>
      <c r="U31" s="25"/>
      <c r="V31" s="20">
        <v>13.8768647407296</v>
      </c>
      <c r="W31" s="6"/>
      <c r="AB31" s="25">
        <v>0</v>
      </c>
    </row>
    <row r="32" spans="1:31">
      <c r="A32" s="10">
        <v>38199</v>
      </c>
      <c r="B32" s="25">
        <v>12.394240235562599</v>
      </c>
      <c r="C32" s="25"/>
      <c r="D32" s="25"/>
      <c r="E32" s="25"/>
      <c r="F32" s="25"/>
      <c r="G32" s="25">
        <v>7.3529414179029597</v>
      </c>
      <c r="H32" s="25"/>
      <c r="I32" s="25"/>
      <c r="J32" s="25"/>
      <c r="K32" s="25"/>
      <c r="L32" s="25">
        <v>25.3989317904547</v>
      </c>
      <c r="M32" s="25"/>
      <c r="N32" s="25"/>
      <c r="O32" s="25"/>
      <c r="P32" s="25"/>
      <c r="Q32" s="25">
        <v>7.5104553152366691</v>
      </c>
      <c r="R32" s="25"/>
      <c r="S32" s="25"/>
      <c r="T32" s="25"/>
      <c r="U32" s="25"/>
      <c r="V32" s="20">
        <v>13.41568525413979</v>
      </c>
      <c r="W32" s="6"/>
      <c r="AB32" s="25">
        <v>0</v>
      </c>
    </row>
    <row r="33" spans="1:28">
      <c r="A33" s="10">
        <v>38230</v>
      </c>
      <c r="B33" s="25">
        <v>11.902453742578899</v>
      </c>
      <c r="C33" s="25"/>
      <c r="D33" s="25"/>
      <c r="E33" s="25"/>
      <c r="F33" s="25"/>
      <c r="G33" s="25">
        <v>7.0583346292981801</v>
      </c>
      <c r="H33" s="25"/>
      <c r="I33" s="25"/>
      <c r="J33" s="25"/>
      <c r="K33" s="25"/>
      <c r="L33" s="25">
        <v>23.415282470603799</v>
      </c>
      <c r="M33" s="25"/>
      <c r="N33" s="25"/>
      <c r="O33" s="25"/>
      <c r="P33" s="25"/>
      <c r="Q33" s="25">
        <v>6.96292200317595</v>
      </c>
      <c r="R33" s="25"/>
      <c r="S33" s="25"/>
      <c r="T33" s="25"/>
      <c r="U33" s="25"/>
      <c r="V33" s="20">
        <v>12.655690508124188</v>
      </c>
      <c r="W33" s="6"/>
      <c r="AB33" s="25">
        <v>0</v>
      </c>
    </row>
    <row r="34" spans="1:28">
      <c r="A34" s="10">
        <v>38260</v>
      </c>
      <c r="B34" s="25">
        <v>11.433346195709799</v>
      </c>
      <c r="C34" s="25"/>
      <c r="D34" s="25"/>
      <c r="E34" s="25"/>
      <c r="F34" s="25"/>
      <c r="G34" s="25">
        <v>6.7354108801842392</v>
      </c>
      <c r="H34" s="25"/>
      <c r="I34" s="25"/>
      <c r="J34" s="25"/>
      <c r="K34" s="25"/>
      <c r="L34" s="25">
        <v>21.0707138894597</v>
      </c>
      <c r="M34" s="25"/>
      <c r="N34" s="25"/>
      <c r="O34" s="25"/>
      <c r="P34" s="25"/>
      <c r="Q34" s="25">
        <v>6.7741383739683805</v>
      </c>
      <c r="R34" s="25"/>
      <c r="S34" s="25"/>
      <c r="T34" s="25"/>
      <c r="U34" s="25"/>
      <c r="V34" s="20">
        <v>11.860660187747989</v>
      </c>
      <c r="W34" s="6"/>
      <c r="AB34" s="25">
        <v>0</v>
      </c>
    </row>
    <row r="35" spans="1:28">
      <c r="A35" s="10">
        <v>38291</v>
      </c>
      <c r="B35" s="25">
        <v>10.9739515409336</v>
      </c>
      <c r="C35" s="25"/>
      <c r="D35" s="25"/>
      <c r="E35" s="25"/>
      <c r="F35" s="25"/>
      <c r="G35" s="25">
        <v>7.0229581210812508</v>
      </c>
      <c r="H35" s="25"/>
      <c r="I35" s="25"/>
      <c r="J35" s="25"/>
      <c r="K35" s="25"/>
      <c r="L35" s="25">
        <v>20.593468894074199</v>
      </c>
      <c r="M35" s="25"/>
      <c r="N35" s="25"/>
      <c r="O35" s="25"/>
      <c r="P35" s="25"/>
      <c r="Q35" s="25">
        <v>6.7236577669725097</v>
      </c>
      <c r="R35" s="25"/>
      <c r="S35" s="25"/>
      <c r="T35" s="25"/>
      <c r="U35" s="25"/>
      <c r="V35" s="20">
        <v>11.514846438371118</v>
      </c>
      <c r="W35" s="6"/>
      <c r="AB35" s="25">
        <v>0</v>
      </c>
    </row>
    <row r="36" spans="1:28">
      <c r="A36" s="10">
        <v>38321</v>
      </c>
      <c r="B36" s="25">
        <v>10.4205137460802</v>
      </c>
      <c r="C36" s="25"/>
      <c r="D36" s="25"/>
      <c r="E36" s="25"/>
      <c r="F36" s="25"/>
      <c r="G36" s="25">
        <v>6.8259263991465895</v>
      </c>
      <c r="H36" s="25"/>
      <c r="I36" s="25"/>
      <c r="J36" s="25"/>
      <c r="K36" s="25"/>
      <c r="L36" s="25">
        <v>20.477236601346799</v>
      </c>
      <c r="M36" s="25"/>
      <c r="N36" s="25"/>
      <c r="O36" s="25"/>
      <c r="P36" s="25"/>
      <c r="Q36" s="25">
        <v>7.5575334126386009</v>
      </c>
      <c r="R36" s="25"/>
      <c r="S36" s="25"/>
      <c r="T36" s="25"/>
      <c r="U36" s="25"/>
      <c r="V36" s="20">
        <v>11.002996894594794</v>
      </c>
      <c r="W36" s="6"/>
      <c r="AB36" s="25">
        <v>0</v>
      </c>
    </row>
    <row r="37" spans="1:28">
      <c r="A37" s="10">
        <v>38352</v>
      </c>
      <c r="B37" s="25">
        <v>9.8018514529170009</v>
      </c>
      <c r="C37" s="25"/>
      <c r="D37" s="25"/>
      <c r="E37" s="25"/>
      <c r="F37" s="25"/>
      <c r="G37" s="25">
        <v>5.8205501069567305</v>
      </c>
      <c r="H37" s="25"/>
      <c r="I37" s="25"/>
      <c r="J37" s="25"/>
      <c r="K37" s="25"/>
      <c r="L37" s="25">
        <v>17.252427619090899</v>
      </c>
      <c r="M37" s="25"/>
      <c r="N37" s="25"/>
      <c r="O37" s="25"/>
      <c r="P37" s="25"/>
      <c r="Q37" s="25">
        <v>6.8852487688272097</v>
      </c>
      <c r="R37" s="25"/>
      <c r="S37" s="25"/>
      <c r="T37" s="25"/>
      <c r="U37" s="25"/>
      <c r="V37" s="20">
        <v>9.8273849076951993</v>
      </c>
      <c r="W37" s="6"/>
      <c r="AB37" s="25">
        <v>0</v>
      </c>
    </row>
    <row r="38" spans="1:28">
      <c r="A38" s="10">
        <v>38383</v>
      </c>
      <c r="B38" s="25">
        <v>9.9700529717713398</v>
      </c>
      <c r="C38" s="25"/>
      <c r="D38" s="25"/>
      <c r="E38" s="25"/>
      <c r="F38" s="25"/>
      <c r="G38" s="25">
        <v>6.1823746698690503</v>
      </c>
      <c r="H38" s="25"/>
      <c r="I38" s="25"/>
      <c r="J38" s="25"/>
      <c r="K38" s="25"/>
      <c r="L38" s="25">
        <v>17.712165182535998</v>
      </c>
      <c r="M38" s="25"/>
      <c r="N38" s="25"/>
      <c r="O38" s="25"/>
      <c r="P38" s="25"/>
      <c r="Q38" s="25">
        <v>7.3611919774241699</v>
      </c>
      <c r="R38" s="25"/>
      <c r="S38" s="25"/>
      <c r="T38" s="25"/>
      <c r="U38" s="25"/>
      <c r="V38" s="20">
        <v>10.065222229569896</v>
      </c>
      <c r="W38" s="6"/>
      <c r="AB38" s="25">
        <v>0</v>
      </c>
    </row>
    <row r="39" spans="1:28">
      <c r="A39" s="10">
        <v>38411</v>
      </c>
      <c r="B39" s="25">
        <v>9.7881687684529801</v>
      </c>
      <c r="C39" s="25"/>
      <c r="D39" s="25"/>
      <c r="E39" s="25"/>
      <c r="F39" s="25"/>
      <c r="G39" s="25">
        <v>6.6159169728232703</v>
      </c>
      <c r="H39" s="25"/>
      <c r="I39" s="25"/>
      <c r="J39" s="25"/>
      <c r="K39" s="25"/>
      <c r="L39" s="25">
        <v>17.215203061010399</v>
      </c>
      <c r="M39" s="25"/>
      <c r="N39" s="25"/>
      <c r="O39" s="25"/>
      <c r="P39" s="25"/>
      <c r="Q39" s="25">
        <v>7.1633459220170295</v>
      </c>
      <c r="R39" s="25"/>
      <c r="S39" s="25"/>
      <c r="T39" s="25"/>
      <c r="U39" s="25"/>
      <c r="V39" s="20">
        <v>9.960872559403116</v>
      </c>
      <c r="W39" s="6"/>
      <c r="AB39" s="25">
        <v>0</v>
      </c>
    </row>
    <row r="40" spans="1:28">
      <c r="A40" s="10">
        <v>38442</v>
      </c>
      <c r="B40" s="25">
        <v>9.5738570685353697</v>
      </c>
      <c r="C40" s="25"/>
      <c r="D40" s="25"/>
      <c r="E40" s="25"/>
      <c r="F40" s="25"/>
      <c r="G40" s="25">
        <v>7.0550268141545898</v>
      </c>
      <c r="H40" s="25"/>
      <c r="I40" s="25"/>
      <c r="J40" s="25"/>
      <c r="K40" s="25"/>
      <c r="L40" s="25">
        <v>17.005225441940699</v>
      </c>
      <c r="M40" s="25"/>
      <c r="N40" s="25"/>
      <c r="O40" s="25"/>
      <c r="P40" s="25"/>
      <c r="Q40" s="25">
        <v>7.0595331769317902</v>
      </c>
      <c r="R40" s="25"/>
      <c r="S40" s="25"/>
      <c r="T40" s="25"/>
      <c r="U40" s="25"/>
      <c r="V40" s="20">
        <v>9.8644984070687229</v>
      </c>
      <c r="W40" s="6"/>
      <c r="AB40" s="25">
        <v>0</v>
      </c>
    </row>
    <row r="41" spans="1:28">
      <c r="A41" s="10">
        <v>38472</v>
      </c>
      <c r="B41" s="25">
        <v>9.5596584300878202</v>
      </c>
      <c r="C41" s="25"/>
      <c r="D41" s="25"/>
      <c r="E41" s="25"/>
      <c r="F41" s="25"/>
      <c r="G41" s="25">
        <v>6.8169372721816694</v>
      </c>
      <c r="H41" s="25"/>
      <c r="I41" s="25"/>
      <c r="J41" s="25"/>
      <c r="K41" s="25"/>
      <c r="L41" s="25">
        <v>16.0955863383729</v>
      </c>
      <c r="M41" s="25"/>
      <c r="N41" s="25"/>
      <c r="O41" s="25"/>
      <c r="P41" s="25"/>
      <c r="Q41" s="25">
        <v>6.7131437776609806</v>
      </c>
      <c r="R41" s="25"/>
      <c r="S41" s="25"/>
      <c r="T41" s="25"/>
      <c r="U41" s="25"/>
      <c r="V41" s="20">
        <v>9.6788860388386198</v>
      </c>
      <c r="W41" s="6"/>
      <c r="AB41" s="25">
        <v>0</v>
      </c>
    </row>
    <row r="42" spans="1:28">
      <c r="A42" s="10">
        <v>38503</v>
      </c>
      <c r="B42" s="25">
        <v>9.6790512038305394</v>
      </c>
      <c r="C42" s="25"/>
      <c r="D42" s="25"/>
      <c r="E42" s="25"/>
      <c r="F42" s="25"/>
      <c r="G42" s="25">
        <v>6.9260463689418792</v>
      </c>
      <c r="H42" s="25"/>
      <c r="I42" s="25"/>
      <c r="J42" s="25"/>
      <c r="K42" s="25"/>
      <c r="L42" s="25">
        <v>16.483843202147099</v>
      </c>
      <c r="M42" s="25"/>
      <c r="N42" s="25"/>
      <c r="O42" s="25"/>
      <c r="P42" s="25"/>
      <c r="Q42" s="25">
        <v>6.6008533422899003</v>
      </c>
      <c r="R42" s="25"/>
      <c r="S42" s="25"/>
      <c r="T42" s="25"/>
      <c r="U42" s="25"/>
      <c r="V42" s="20">
        <v>9.8090030090872151</v>
      </c>
      <c r="W42" s="6"/>
      <c r="AB42" s="25">
        <v>0</v>
      </c>
    </row>
    <row r="43" spans="1:28">
      <c r="A43" s="10">
        <v>38533</v>
      </c>
      <c r="B43" s="25">
        <v>9.5886522451330691</v>
      </c>
      <c r="C43" s="25"/>
      <c r="D43" s="25"/>
      <c r="E43" s="25"/>
      <c r="F43" s="25"/>
      <c r="G43" s="25">
        <v>6.2912003135784103</v>
      </c>
      <c r="H43" s="25"/>
      <c r="I43" s="25"/>
      <c r="J43" s="25"/>
      <c r="K43" s="25"/>
      <c r="L43" s="25">
        <v>15.250430704396701</v>
      </c>
      <c r="M43" s="25"/>
      <c r="N43" s="25"/>
      <c r="O43" s="25"/>
      <c r="P43" s="25"/>
      <c r="Q43" s="25">
        <v>6.2847640822205895</v>
      </c>
      <c r="R43" s="25"/>
      <c r="S43" s="25"/>
      <c r="T43" s="25"/>
      <c r="U43" s="25"/>
      <c r="V43" s="20">
        <v>9.4531067054037052</v>
      </c>
      <c r="W43" s="6"/>
      <c r="AB43" s="25">
        <v>0</v>
      </c>
    </row>
    <row r="44" spans="1:28">
      <c r="A44" s="10">
        <v>38564</v>
      </c>
      <c r="B44" s="25">
        <v>10.0444483510319</v>
      </c>
      <c r="C44" s="25"/>
      <c r="D44" s="25"/>
      <c r="E44" s="25"/>
      <c r="F44" s="25"/>
      <c r="G44" s="25">
        <v>6.5364677685307004</v>
      </c>
      <c r="H44" s="25"/>
      <c r="I44" s="25"/>
      <c r="J44" s="25"/>
      <c r="K44" s="25"/>
      <c r="L44" s="25">
        <v>15.1269204088773</v>
      </c>
      <c r="M44" s="25"/>
      <c r="N44" s="25"/>
      <c r="O44" s="25"/>
      <c r="P44" s="25"/>
      <c r="Q44" s="25">
        <v>6.44860946508979</v>
      </c>
      <c r="R44" s="25"/>
      <c r="S44" s="25"/>
      <c r="T44" s="25"/>
      <c r="U44" s="25"/>
      <c r="V44" s="20">
        <v>9.773902641436127</v>
      </c>
      <c r="W44" s="6"/>
      <c r="AB44" s="25">
        <v>0</v>
      </c>
    </row>
    <row r="45" spans="1:28">
      <c r="A45" s="10">
        <v>38595</v>
      </c>
      <c r="B45" s="25">
        <v>9.3293091375794805</v>
      </c>
      <c r="C45" s="25"/>
      <c r="D45" s="25"/>
      <c r="E45" s="25"/>
      <c r="F45" s="25"/>
      <c r="G45" s="25">
        <v>6.3622249713007601</v>
      </c>
      <c r="H45" s="25"/>
      <c r="I45" s="25"/>
      <c r="J45" s="25"/>
      <c r="K45" s="25"/>
      <c r="L45" s="25">
        <v>14.934010279980701</v>
      </c>
      <c r="M45" s="25"/>
      <c r="N45" s="25"/>
      <c r="O45" s="25"/>
      <c r="P45" s="25"/>
      <c r="Q45" s="25">
        <v>6.14387673694704</v>
      </c>
      <c r="R45" s="25"/>
      <c r="S45" s="25"/>
      <c r="T45" s="25"/>
      <c r="U45" s="25"/>
      <c r="V45" s="20">
        <v>9.224724108284688</v>
      </c>
      <c r="W45" s="6"/>
      <c r="AB45" s="25">
        <v>0</v>
      </c>
    </row>
    <row r="46" spans="1:28">
      <c r="A46" s="10">
        <v>38625</v>
      </c>
      <c r="B46" s="25">
        <v>8.5404178363499099</v>
      </c>
      <c r="C46" s="25"/>
      <c r="D46" s="25"/>
      <c r="E46" s="25"/>
      <c r="F46" s="25"/>
      <c r="G46" s="25">
        <v>6.2099491596968397</v>
      </c>
      <c r="H46" s="25"/>
      <c r="I46" s="25"/>
      <c r="J46" s="25"/>
      <c r="K46" s="25"/>
      <c r="L46" s="25">
        <v>15.072161308260501</v>
      </c>
      <c r="M46" s="25"/>
      <c r="N46" s="25"/>
      <c r="O46" s="25"/>
      <c r="P46" s="25"/>
      <c r="Q46" s="25">
        <v>6.12462487786817</v>
      </c>
      <c r="R46" s="25"/>
      <c r="S46" s="25"/>
      <c r="T46" s="25"/>
      <c r="U46" s="25"/>
      <c r="V46" s="20">
        <v>8.6355242034144375</v>
      </c>
      <c r="W46" s="6"/>
      <c r="AB46" s="25">
        <v>0</v>
      </c>
    </row>
    <row r="47" spans="1:28">
      <c r="A47" s="10">
        <v>38656</v>
      </c>
      <c r="B47" s="25">
        <v>8.5806359026012302</v>
      </c>
      <c r="C47" s="25"/>
      <c r="D47" s="25"/>
      <c r="E47" s="25"/>
      <c r="F47" s="25"/>
      <c r="G47" s="25">
        <v>6.4631552334193501</v>
      </c>
      <c r="H47" s="25"/>
      <c r="I47" s="25"/>
      <c r="J47" s="25"/>
      <c r="K47" s="25"/>
      <c r="L47" s="25">
        <v>14.961197054897902</v>
      </c>
      <c r="M47" s="25"/>
      <c r="N47" s="25"/>
      <c r="O47" s="25"/>
      <c r="P47" s="25"/>
      <c r="Q47" s="25">
        <v>5.4887941576235901</v>
      </c>
      <c r="R47" s="25"/>
      <c r="S47" s="25"/>
      <c r="T47" s="25"/>
      <c r="U47" s="25"/>
      <c r="V47" s="20">
        <v>8.6858470313272829</v>
      </c>
      <c r="W47" s="6"/>
      <c r="AB47" s="25">
        <v>0</v>
      </c>
    </row>
    <row r="48" spans="1:28">
      <c r="A48" s="10">
        <v>38686</v>
      </c>
      <c r="B48" s="25">
        <v>8.7392964916720111</v>
      </c>
      <c r="C48" s="25"/>
      <c r="D48" s="25"/>
      <c r="E48" s="25"/>
      <c r="F48" s="25"/>
      <c r="G48" s="25">
        <v>6.4704459878713303</v>
      </c>
      <c r="H48" s="25"/>
      <c r="I48" s="25"/>
      <c r="J48" s="25"/>
      <c r="K48" s="25"/>
      <c r="L48" s="25">
        <v>14.699466608801501</v>
      </c>
      <c r="M48" s="25"/>
      <c r="N48" s="25"/>
      <c r="O48" s="25"/>
      <c r="P48" s="25"/>
      <c r="Q48" s="25">
        <v>5.07504151518068</v>
      </c>
      <c r="R48" s="25"/>
      <c r="S48" s="25"/>
      <c r="T48" s="25"/>
      <c r="U48" s="25"/>
      <c r="V48" s="20">
        <v>8.7373319080508125</v>
      </c>
      <c r="W48" s="6"/>
      <c r="AB48" s="25">
        <v>0</v>
      </c>
    </row>
    <row r="49" spans="1:28">
      <c r="A49" s="10">
        <v>38717</v>
      </c>
      <c r="B49" s="25">
        <v>8.3607949835082103</v>
      </c>
      <c r="C49" s="25"/>
      <c r="D49" s="25"/>
      <c r="E49" s="25"/>
      <c r="F49" s="25"/>
      <c r="G49" s="25">
        <v>5.6311057362681503</v>
      </c>
      <c r="H49" s="25"/>
      <c r="I49" s="25"/>
      <c r="J49" s="25"/>
      <c r="K49" s="25"/>
      <c r="L49" s="25">
        <v>12.547688081691199</v>
      </c>
      <c r="M49" s="25"/>
      <c r="N49" s="25"/>
      <c r="O49" s="25"/>
      <c r="P49" s="25"/>
      <c r="Q49" s="25">
        <v>6.1357744491822404</v>
      </c>
      <c r="R49" s="25"/>
      <c r="S49" s="25"/>
      <c r="T49" s="25"/>
      <c r="U49" s="25"/>
      <c r="V49" s="20">
        <v>8.0716524801923555</v>
      </c>
      <c r="W49" s="6"/>
      <c r="AB49" s="25">
        <v>0</v>
      </c>
    </row>
    <row r="50" spans="1:28">
      <c r="A50" s="10">
        <v>38748</v>
      </c>
      <c r="B50" s="25">
        <v>8.6259322655434811</v>
      </c>
      <c r="C50" s="25"/>
      <c r="D50" s="25"/>
      <c r="E50" s="25"/>
      <c r="F50" s="25"/>
      <c r="G50" s="25">
        <v>6.0573373254183407</v>
      </c>
      <c r="H50" s="25"/>
      <c r="I50" s="25"/>
      <c r="J50" s="25"/>
      <c r="K50" s="25"/>
      <c r="L50" s="25">
        <v>12.484262912271401</v>
      </c>
      <c r="M50" s="25"/>
      <c r="N50" s="25"/>
      <c r="O50" s="25"/>
      <c r="P50" s="25"/>
      <c r="Q50" s="25">
        <v>6.4202232168142901</v>
      </c>
      <c r="R50" s="25"/>
      <c r="S50" s="25"/>
      <c r="T50" s="25"/>
      <c r="U50" s="25"/>
      <c r="V50" s="20">
        <v>8.3353120251170907</v>
      </c>
      <c r="W50" s="6"/>
      <c r="AB50" s="25">
        <v>0</v>
      </c>
    </row>
    <row r="51" spans="1:28">
      <c r="A51" s="10">
        <v>38776</v>
      </c>
      <c r="B51" s="25">
        <v>8.0812809183521495</v>
      </c>
      <c r="C51" s="25"/>
      <c r="D51" s="25"/>
      <c r="E51" s="25"/>
      <c r="F51" s="25"/>
      <c r="G51" s="25">
        <v>6.3499466129407196</v>
      </c>
      <c r="H51" s="25"/>
      <c r="I51" s="25"/>
      <c r="J51" s="25"/>
      <c r="K51" s="25"/>
      <c r="L51" s="25">
        <v>12.1557888401609</v>
      </c>
      <c r="M51" s="25"/>
      <c r="N51" s="25"/>
      <c r="O51" s="25"/>
      <c r="P51" s="25"/>
      <c r="Q51" s="25">
        <v>6.03379416847417</v>
      </c>
      <c r="R51" s="25"/>
      <c r="S51" s="25"/>
      <c r="T51" s="25"/>
      <c r="U51" s="25"/>
      <c r="V51" s="20">
        <v>8.0109686952895469</v>
      </c>
      <c r="W51" s="6"/>
      <c r="AB51" s="25">
        <v>0</v>
      </c>
    </row>
    <row r="52" spans="1:28">
      <c r="A52" s="10">
        <v>38807</v>
      </c>
      <c r="B52" s="25">
        <v>7.9646719984422898</v>
      </c>
      <c r="C52" s="25"/>
      <c r="D52" s="25"/>
      <c r="E52" s="25"/>
      <c r="F52" s="25"/>
      <c r="G52" s="25">
        <v>6.3703313253383893</v>
      </c>
      <c r="H52" s="25"/>
      <c r="I52" s="25"/>
      <c r="J52" s="25"/>
      <c r="K52" s="25"/>
      <c r="L52" s="25">
        <v>12.110191294071599</v>
      </c>
      <c r="M52" s="25"/>
      <c r="N52" s="25"/>
      <c r="O52" s="25"/>
      <c r="P52" s="25"/>
      <c r="Q52" s="25">
        <v>6.2555848228379896</v>
      </c>
      <c r="R52" s="25"/>
      <c r="S52" s="25"/>
      <c r="T52" s="25"/>
      <c r="U52" s="25"/>
      <c r="V52" s="20">
        <v>7.93147442098818</v>
      </c>
      <c r="W52" s="6"/>
      <c r="AB52" s="25">
        <v>0</v>
      </c>
    </row>
    <row r="53" spans="1:28">
      <c r="A53" s="10">
        <v>38837</v>
      </c>
      <c r="B53" s="25">
        <v>7.9150361023337901</v>
      </c>
      <c r="C53" s="25"/>
      <c r="D53" s="25"/>
      <c r="E53" s="25"/>
      <c r="F53" s="25"/>
      <c r="G53" s="25">
        <v>6.7220519047200096</v>
      </c>
      <c r="H53" s="25"/>
      <c r="I53" s="25"/>
      <c r="J53" s="25"/>
      <c r="K53" s="25"/>
      <c r="L53" s="25">
        <v>11.6498031343422</v>
      </c>
      <c r="M53" s="25"/>
      <c r="N53" s="25"/>
      <c r="O53" s="25"/>
      <c r="P53" s="25"/>
      <c r="Q53" s="25">
        <v>6.28117594775805</v>
      </c>
      <c r="R53" s="25"/>
      <c r="S53" s="25"/>
      <c r="T53" s="25"/>
      <c r="U53" s="25"/>
      <c r="V53" s="20">
        <v>7.9415984175715453</v>
      </c>
      <c r="W53" s="6"/>
      <c r="AB53" s="25">
        <v>0</v>
      </c>
    </row>
    <row r="54" spans="1:28">
      <c r="A54" s="10">
        <v>38868</v>
      </c>
      <c r="B54" s="25">
        <v>7.4962416558953597</v>
      </c>
      <c r="C54" s="25"/>
      <c r="D54" s="25"/>
      <c r="E54" s="25"/>
      <c r="F54" s="25"/>
      <c r="G54" s="25">
        <v>6.8963440675350096</v>
      </c>
      <c r="H54" s="25"/>
      <c r="I54" s="25"/>
      <c r="J54" s="25"/>
      <c r="K54" s="25"/>
      <c r="L54" s="25">
        <v>11.310532134367</v>
      </c>
      <c r="M54" s="25"/>
      <c r="N54" s="25"/>
      <c r="O54" s="25"/>
      <c r="P54" s="25"/>
      <c r="Q54" s="25">
        <v>6.2418397268997898</v>
      </c>
      <c r="R54" s="25"/>
      <c r="S54" s="25"/>
      <c r="T54" s="25"/>
      <c r="U54" s="25"/>
      <c r="V54" s="20">
        <v>7.6900521851189163</v>
      </c>
      <c r="W54" s="6"/>
      <c r="AB54" s="25">
        <v>0</v>
      </c>
    </row>
    <row r="55" spans="1:28">
      <c r="A55" s="10">
        <v>38898</v>
      </c>
      <c r="B55" s="25">
        <v>7.10035945401102</v>
      </c>
      <c r="C55" s="25"/>
      <c r="D55" s="25"/>
      <c r="E55" s="25"/>
      <c r="F55" s="25"/>
      <c r="G55" s="25">
        <v>6.7166750781728704</v>
      </c>
      <c r="H55" s="25"/>
      <c r="I55" s="25"/>
      <c r="J55" s="25"/>
      <c r="K55" s="25"/>
      <c r="L55" s="25">
        <v>10.348378832419</v>
      </c>
      <c r="M55" s="25"/>
      <c r="N55" s="25"/>
      <c r="O55" s="25"/>
      <c r="P55" s="25"/>
      <c r="Q55" s="25">
        <v>6.1349522699474894</v>
      </c>
      <c r="R55" s="25"/>
      <c r="S55" s="25"/>
      <c r="T55" s="25"/>
      <c r="U55" s="25"/>
      <c r="V55" s="20">
        <v>7.298825631917401</v>
      </c>
      <c r="W55" s="6"/>
      <c r="AB55" s="25">
        <v>0</v>
      </c>
    </row>
    <row r="56" spans="1:28">
      <c r="A56" s="10">
        <v>38929</v>
      </c>
      <c r="B56" s="25">
        <v>7.0453193989868197</v>
      </c>
      <c r="C56" s="25"/>
      <c r="D56" s="25"/>
      <c r="E56" s="25"/>
      <c r="F56" s="25"/>
      <c r="G56" s="25">
        <v>6.87099517005786</v>
      </c>
      <c r="H56" s="25"/>
      <c r="I56" s="25"/>
      <c r="J56" s="25"/>
      <c r="K56" s="25"/>
      <c r="L56" s="25">
        <v>9.9149318287577906</v>
      </c>
      <c r="M56" s="25"/>
      <c r="N56" s="25"/>
      <c r="O56" s="25"/>
      <c r="P56" s="25"/>
      <c r="Q56" s="25">
        <v>6.2426190625434099</v>
      </c>
      <c r="R56" s="25"/>
      <c r="S56" s="25"/>
      <c r="T56" s="25"/>
      <c r="U56" s="25"/>
      <c r="V56" s="20">
        <v>7.2629696637923997</v>
      </c>
      <c r="W56" s="6"/>
      <c r="AB56" s="25">
        <v>0</v>
      </c>
    </row>
    <row r="57" spans="1:28">
      <c r="A57" s="10">
        <v>38960</v>
      </c>
      <c r="B57" s="25">
        <v>6.4827271054808593</v>
      </c>
      <c r="C57" s="25"/>
      <c r="D57" s="25"/>
      <c r="E57" s="25"/>
      <c r="F57" s="25"/>
      <c r="G57" s="25">
        <v>6.608646228692761</v>
      </c>
      <c r="H57" s="25"/>
      <c r="I57" s="25"/>
      <c r="J57" s="25"/>
      <c r="K57" s="25"/>
      <c r="L57" s="25">
        <v>9.5003079405356097</v>
      </c>
      <c r="M57" s="25"/>
      <c r="N57" s="25"/>
      <c r="O57" s="25"/>
      <c r="P57" s="25"/>
      <c r="Q57" s="25">
        <v>6.0827140452662904</v>
      </c>
      <c r="R57" s="25"/>
      <c r="S57" s="25"/>
      <c r="T57" s="25"/>
      <c r="U57" s="25"/>
      <c r="V57" s="20">
        <v>6.8018230056327127</v>
      </c>
      <c r="W57" s="6"/>
      <c r="AB57" s="25">
        <v>0</v>
      </c>
    </row>
    <row r="58" spans="1:28">
      <c r="A58" s="10">
        <v>38990</v>
      </c>
      <c r="B58" s="25">
        <v>6.2566171607757308</v>
      </c>
      <c r="C58" s="25"/>
      <c r="D58" s="25"/>
      <c r="E58" s="25"/>
      <c r="F58" s="25"/>
      <c r="G58" s="25">
        <v>6.5432708496699394</v>
      </c>
      <c r="H58" s="25"/>
      <c r="I58" s="25"/>
      <c r="J58" s="25"/>
      <c r="K58" s="25"/>
      <c r="L58" s="25">
        <v>8.9365595867605485</v>
      </c>
      <c r="M58" s="25"/>
      <c r="N58" s="25"/>
      <c r="O58" s="25"/>
      <c r="P58" s="25"/>
      <c r="Q58" s="25">
        <v>6.19112564900741</v>
      </c>
      <c r="R58" s="25"/>
      <c r="S58" s="25"/>
      <c r="T58" s="25"/>
      <c r="U58" s="25"/>
      <c r="V58" s="20">
        <v>6.5941876314241616</v>
      </c>
      <c r="W58" s="6"/>
      <c r="AB58" s="25">
        <v>0</v>
      </c>
    </row>
    <row r="59" spans="1:28">
      <c r="A59" s="10">
        <v>39021</v>
      </c>
      <c r="B59" s="25">
        <v>6.1432928672053801</v>
      </c>
      <c r="C59" s="25"/>
      <c r="D59" s="25"/>
      <c r="E59" s="25"/>
      <c r="F59" s="25"/>
      <c r="G59" s="25">
        <v>6.8269920486390303</v>
      </c>
      <c r="H59" s="25"/>
      <c r="I59" s="25"/>
      <c r="J59" s="25"/>
      <c r="K59" s="25"/>
      <c r="L59" s="25">
        <v>9.4295867837171006</v>
      </c>
      <c r="M59" s="25"/>
      <c r="N59" s="25"/>
      <c r="O59" s="25"/>
      <c r="P59" s="25"/>
      <c r="Q59" s="25">
        <v>6.0933452518051601</v>
      </c>
      <c r="R59" s="25"/>
      <c r="S59" s="25"/>
      <c r="T59" s="25"/>
      <c r="U59" s="25"/>
      <c r="V59" s="20">
        <v>6.6242556312182854</v>
      </c>
      <c r="W59" s="6"/>
      <c r="AB59" s="25">
        <v>0</v>
      </c>
    </row>
    <row r="60" spans="1:28">
      <c r="A60" s="10">
        <v>39051</v>
      </c>
      <c r="B60" s="25">
        <v>5.5096613190749597</v>
      </c>
      <c r="C60" s="25"/>
      <c r="D60" s="25"/>
      <c r="E60" s="25"/>
      <c r="F60" s="25"/>
      <c r="G60" s="25">
        <v>7.0073327811820389</v>
      </c>
      <c r="H60" s="25"/>
      <c r="I60" s="25"/>
      <c r="J60" s="25"/>
      <c r="K60" s="25"/>
      <c r="L60" s="25">
        <v>9.4264743747353492</v>
      </c>
      <c r="M60" s="25"/>
      <c r="N60" s="25"/>
      <c r="O60" s="25"/>
      <c r="P60" s="25"/>
      <c r="Q60" s="25">
        <v>6.08113708726433</v>
      </c>
      <c r="R60" s="25"/>
      <c r="S60" s="25"/>
      <c r="T60" s="25"/>
      <c r="U60" s="25"/>
      <c r="V60" s="20">
        <v>6.2691387481011791</v>
      </c>
      <c r="W60" s="6"/>
      <c r="AB60" s="25">
        <v>0</v>
      </c>
    </row>
    <row r="61" spans="1:28">
      <c r="A61" s="10">
        <v>39082</v>
      </c>
      <c r="B61" s="25">
        <v>5.89707056607081</v>
      </c>
      <c r="C61" s="25"/>
      <c r="D61" s="25"/>
      <c r="E61" s="25"/>
      <c r="F61" s="25"/>
      <c r="G61" s="25">
        <v>6.6597009369612605</v>
      </c>
      <c r="H61" s="25"/>
      <c r="I61" s="25"/>
      <c r="J61" s="25"/>
      <c r="K61" s="25"/>
      <c r="L61" s="25">
        <v>8.9590833319968386</v>
      </c>
      <c r="M61" s="25"/>
      <c r="N61" s="25"/>
      <c r="O61" s="25"/>
      <c r="P61" s="25"/>
      <c r="Q61" s="25">
        <v>6.2451821557239899</v>
      </c>
      <c r="R61" s="25"/>
      <c r="S61" s="25"/>
      <c r="T61" s="25"/>
      <c r="U61" s="25"/>
      <c r="V61" s="20">
        <v>6.3751410516758353</v>
      </c>
      <c r="W61" s="6"/>
      <c r="AB61" s="25">
        <v>0</v>
      </c>
    </row>
    <row r="62" spans="1:28">
      <c r="A62" s="10">
        <v>39113</v>
      </c>
      <c r="B62" s="25">
        <v>5.7640769425826699</v>
      </c>
      <c r="C62" s="25"/>
      <c r="D62" s="25"/>
      <c r="E62" s="25"/>
      <c r="F62" s="25"/>
      <c r="G62" s="25">
        <v>6.8148206820224697</v>
      </c>
      <c r="H62" s="25"/>
      <c r="I62" s="25"/>
      <c r="J62" s="25"/>
      <c r="K62" s="25"/>
      <c r="L62" s="25">
        <v>8.8518409738502406</v>
      </c>
      <c r="M62" s="25"/>
      <c r="N62" s="25"/>
      <c r="O62" s="25"/>
      <c r="P62" s="25"/>
      <c r="Q62" s="25">
        <v>6.434665936834751</v>
      </c>
      <c r="R62" s="25"/>
      <c r="S62" s="25"/>
      <c r="T62" s="25"/>
      <c r="U62" s="25"/>
      <c r="V62" s="20">
        <v>6.3362437840621855</v>
      </c>
      <c r="W62" s="6"/>
      <c r="AB62" s="25">
        <v>0</v>
      </c>
    </row>
    <row r="63" spans="1:28">
      <c r="A63" s="10">
        <v>39141</v>
      </c>
      <c r="B63" s="25">
        <v>5.7490331192101598</v>
      </c>
      <c r="C63" s="25"/>
      <c r="D63" s="25"/>
      <c r="E63" s="25"/>
      <c r="F63" s="25"/>
      <c r="G63" s="25">
        <v>7.2101947633096604</v>
      </c>
      <c r="H63" s="25"/>
      <c r="I63" s="25"/>
      <c r="J63" s="25"/>
      <c r="K63" s="25"/>
      <c r="L63" s="25">
        <v>8.1996379044542511</v>
      </c>
      <c r="M63" s="25"/>
      <c r="N63" s="25"/>
      <c r="O63" s="25"/>
      <c r="P63" s="25"/>
      <c r="Q63" s="25">
        <v>6.624460840938549</v>
      </c>
      <c r="R63" s="25"/>
      <c r="S63" s="25"/>
      <c r="T63" s="25"/>
      <c r="U63" s="25"/>
      <c r="V63" s="20">
        <v>6.3830397143041813</v>
      </c>
      <c r="W63" s="6"/>
      <c r="AB63" s="25">
        <v>0</v>
      </c>
    </row>
    <row r="64" spans="1:28">
      <c r="A64" s="10">
        <v>39172</v>
      </c>
      <c r="B64" s="25">
        <v>5.9667897958252096</v>
      </c>
      <c r="C64" s="25"/>
      <c r="D64" s="25"/>
      <c r="E64" s="25"/>
      <c r="F64" s="25"/>
      <c r="G64" s="25">
        <v>7.3307229454862401</v>
      </c>
      <c r="H64" s="25"/>
      <c r="I64" s="25"/>
      <c r="J64" s="25"/>
      <c r="K64" s="25"/>
      <c r="L64" s="25">
        <v>8.0659085769606609</v>
      </c>
      <c r="M64" s="25"/>
      <c r="N64" s="25"/>
      <c r="O64" s="25"/>
      <c r="P64" s="25"/>
      <c r="Q64" s="25">
        <v>6.8563492768133392</v>
      </c>
      <c r="R64" s="25"/>
      <c r="S64" s="25"/>
      <c r="T64" s="25"/>
      <c r="U64" s="25"/>
      <c r="V64" s="20">
        <v>6.5495926286625084</v>
      </c>
      <c r="W64" s="6"/>
      <c r="AB64" s="25">
        <v>0</v>
      </c>
    </row>
    <row r="65" spans="1:28">
      <c r="A65" s="10">
        <v>39202</v>
      </c>
      <c r="B65" s="25">
        <v>5.8768866797505801</v>
      </c>
      <c r="C65" s="25"/>
      <c r="D65" s="25"/>
      <c r="E65" s="25"/>
      <c r="F65" s="25"/>
      <c r="G65" s="25">
        <v>7.4006290105784602</v>
      </c>
      <c r="H65" s="25"/>
      <c r="I65" s="25"/>
      <c r="J65" s="25"/>
      <c r="K65" s="25"/>
      <c r="L65" s="25">
        <v>8.0409417052199395</v>
      </c>
      <c r="M65" s="25"/>
      <c r="N65" s="25"/>
      <c r="O65" s="25"/>
      <c r="P65" s="25"/>
      <c r="Q65" s="25">
        <v>6.8186953041073499</v>
      </c>
      <c r="R65" s="25"/>
      <c r="S65" s="25"/>
      <c r="T65" s="25"/>
      <c r="U65" s="25"/>
      <c r="V65" s="20">
        <v>6.5191873312390376</v>
      </c>
      <c r="W65" s="6"/>
      <c r="AB65" s="25">
        <v>0</v>
      </c>
    </row>
    <row r="66" spans="1:28">
      <c r="A66" s="10">
        <v>39233</v>
      </c>
      <c r="B66" s="25">
        <v>5.4853714831574205</v>
      </c>
      <c r="C66" s="25"/>
      <c r="D66" s="25"/>
      <c r="E66" s="25"/>
      <c r="F66" s="25"/>
      <c r="G66" s="25">
        <v>7.3913316486921801</v>
      </c>
      <c r="H66" s="25"/>
      <c r="I66" s="25"/>
      <c r="J66" s="25"/>
      <c r="K66" s="25"/>
      <c r="L66" s="25">
        <v>8.0338808740296503</v>
      </c>
      <c r="M66" s="25"/>
      <c r="N66" s="25"/>
      <c r="O66" s="25"/>
      <c r="P66" s="25"/>
      <c r="Q66" s="25">
        <v>6.8353854517102697</v>
      </c>
      <c r="R66" s="25"/>
      <c r="S66" s="25"/>
      <c r="T66" s="25"/>
      <c r="U66" s="25"/>
      <c r="V66" s="20">
        <v>6.2765224190924078</v>
      </c>
      <c r="W66" s="6"/>
      <c r="AB66" s="25">
        <v>0</v>
      </c>
    </row>
    <row r="67" spans="1:28">
      <c r="A67" s="10">
        <v>39263</v>
      </c>
      <c r="B67" s="25">
        <v>6.1425656331194496</v>
      </c>
      <c r="C67" s="25"/>
      <c r="D67" s="25"/>
      <c r="E67" s="25"/>
      <c r="F67" s="25"/>
      <c r="G67" s="25">
        <v>7.89917743270024</v>
      </c>
      <c r="H67" s="25"/>
      <c r="I67" s="25"/>
      <c r="J67" s="25"/>
      <c r="K67" s="25"/>
      <c r="L67" s="25">
        <v>8.1860427165955993</v>
      </c>
      <c r="M67" s="25"/>
      <c r="N67" s="25"/>
      <c r="O67" s="25"/>
      <c r="P67" s="25"/>
      <c r="Q67" s="25">
        <v>7.0717883248988391</v>
      </c>
      <c r="R67" s="25"/>
      <c r="S67" s="25"/>
      <c r="T67" s="25"/>
      <c r="U67" s="25"/>
      <c r="V67" s="20">
        <v>6.8373230260521831</v>
      </c>
      <c r="W67" s="6"/>
      <c r="AB67" s="25">
        <v>0</v>
      </c>
    </row>
    <row r="68" spans="1:28">
      <c r="A68" s="10">
        <v>39294</v>
      </c>
      <c r="B68" s="25">
        <v>5.4336724608651803</v>
      </c>
      <c r="C68" s="25"/>
      <c r="D68" s="25"/>
      <c r="E68" s="25"/>
      <c r="F68" s="25"/>
      <c r="G68" s="25">
        <v>7.8955154037311699</v>
      </c>
      <c r="H68" s="25"/>
      <c r="I68" s="25"/>
      <c r="J68" s="25"/>
      <c r="K68" s="25"/>
      <c r="L68" s="25">
        <v>8.2717975341909806</v>
      </c>
      <c r="M68" s="25"/>
      <c r="N68" s="25"/>
      <c r="O68" s="25"/>
      <c r="P68" s="25"/>
      <c r="Q68" s="25">
        <v>7.3511632408434791</v>
      </c>
      <c r="R68" s="25"/>
      <c r="S68" s="25"/>
      <c r="T68" s="25"/>
      <c r="U68" s="25"/>
      <c r="V68" s="20">
        <v>6.4112179179859616</v>
      </c>
      <c r="W68" s="6"/>
      <c r="AB68" s="25">
        <v>0</v>
      </c>
    </row>
    <row r="69" spans="1:28">
      <c r="A69" s="10">
        <v>39325</v>
      </c>
      <c r="B69" s="25">
        <v>5.5431243790933999</v>
      </c>
      <c r="C69" s="25"/>
      <c r="D69" s="25"/>
      <c r="E69" s="25"/>
      <c r="F69" s="25"/>
      <c r="G69" s="25">
        <v>7.8926649870026493</v>
      </c>
      <c r="H69" s="25"/>
      <c r="I69" s="25"/>
      <c r="J69" s="25"/>
      <c r="K69" s="25"/>
      <c r="L69" s="25">
        <v>7.95592683230206</v>
      </c>
      <c r="M69" s="25"/>
      <c r="N69" s="25"/>
      <c r="O69" s="25"/>
      <c r="P69" s="25"/>
      <c r="Q69" s="25">
        <v>7.2251801629079502</v>
      </c>
      <c r="R69" s="25"/>
      <c r="S69" s="25"/>
      <c r="T69" s="25"/>
      <c r="U69" s="25"/>
      <c r="V69" s="20">
        <v>6.4485211767935464</v>
      </c>
      <c r="W69" s="6"/>
      <c r="AB69" s="25">
        <v>0</v>
      </c>
    </row>
    <row r="70" spans="1:28">
      <c r="A70" s="10">
        <v>39355</v>
      </c>
      <c r="B70" s="25">
        <v>5.21953300834722</v>
      </c>
      <c r="C70" s="25"/>
      <c r="D70" s="25"/>
      <c r="E70" s="25"/>
      <c r="F70" s="25"/>
      <c r="G70" s="25">
        <v>8.3442854438150693</v>
      </c>
      <c r="H70" s="25"/>
      <c r="I70" s="25"/>
      <c r="J70" s="25"/>
      <c r="K70" s="25"/>
      <c r="L70" s="25">
        <v>7.8232870857892296</v>
      </c>
      <c r="M70" s="25"/>
      <c r="N70" s="25"/>
      <c r="O70" s="25"/>
      <c r="P70" s="25"/>
      <c r="Q70" s="25">
        <v>7.6965268391808204</v>
      </c>
      <c r="R70" s="25"/>
      <c r="S70" s="25"/>
      <c r="T70" s="25"/>
      <c r="U70" s="25"/>
      <c r="V70" s="20">
        <v>6.3738117650903936</v>
      </c>
      <c r="W70" s="6"/>
      <c r="AB70" s="25">
        <v>0</v>
      </c>
    </row>
    <row r="71" spans="1:28">
      <c r="A71" s="10">
        <v>39386</v>
      </c>
      <c r="B71" s="25">
        <v>5.4771156266148004</v>
      </c>
      <c r="C71" s="25"/>
      <c r="D71" s="25"/>
      <c r="E71" s="25"/>
      <c r="F71" s="25"/>
      <c r="G71" s="25">
        <v>8.4957902439410091</v>
      </c>
      <c r="H71" s="25"/>
      <c r="I71" s="25"/>
      <c r="J71" s="25"/>
      <c r="K71" s="25"/>
      <c r="L71" s="25">
        <v>7.7325664652764896</v>
      </c>
      <c r="M71" s="25"/>
      <c r="N71" s="25"/>
      <c r="O71" s="25"/>
      <c r="P71" s="25"/>
      <c r="Q71" s="25">
        <v>7.6979618380021595</v>
      </c>
      <c r="R71" s="25"/>
      <c r="S71" s="25"/>
      <c r="T71" s="25"/>
      <c r="U71" s="25"/>
      <c r="V71" s="20">
        <v>6.5872297629946104</v>
      </c>
      <c r="W71" s="6"/>
      <c r="AB71" s="25">
        <v>0</v>
      </c>
    </row>
    <row r="72" spans="1:28">
      <c r="A72" s="10">
        <v>39416</v>
      </c>
      <c r="B72" s="25">
        <v>5.2373476851742398</v>
      </c>
      <c r="C72" s="25"/>
      <c r="D72" s="25"/>
      <c r="E72" s="25"/>
      <c r="F72" s="25"/>
      <c r="G72" s="25">
        <v>8.7409097476957704</v>
      </c>
      <c r="H72" s="25"/>
      <c r="I72" s="25"/>
      <c r="J72" s="25"/>
      <c r="K72" s="25"/>
      <c r="L72" s="25">
        <v>8.0445454242428394</v>
      </c>
      <c r="M72" s="25"/>
      <c r="N72" s="25"/>
      <c r="O72" s="25"/>
      <c r="P72" s="25"/>
      <c r="Q72" s="25">
        <v>7.8378920003605401</v>
      </c>
      <c r="R72" s="25"/>
      <c r="S72" s="25"/>
      <c r="T72" s="25"/>
      <c r="U72" s="25"/>
      <c r="V72" s="20">
        <v>6.5283809582580705</v>
      </c>
      <c r="W72" s="6"/>
      <c r="AB72" s="25">
        <v>0</v>
      </c>
    </row>
    <row r="73" spans="1:28">
      <c r="A73" s="10">
        <v>39447</v>
      </c>
      <c r="B73" s="25">
        <v>5.5431599135086502</v>
      </c>
      <c r="C73" s="25"/>
      <c r="D73" s="25"/>
      <c r="E73" s="25"/>
      <c r="F73" s="25"/>
      <c r="G73" s="25">
        <v>8.5286350565282305</v>
      </c>
      <c r="H73" s="25"/>
      <c r="I73" s="25"/>
      <c r="J73" s="25"/>
      <c r="K73" s="25"/>
      <c r="L73" s="25">
        <v>7.6911588872296699</v>
      </c>
      <c r="M73" s="25"/>
      <c r="N73" s="25"/>
      <c r="O73" s="25"/>
      <c r="P73" s="25"/>
      <c r="Q73" s="25">
        <v>7.6652139653355693</v>
      </c>
      <c r="R73" s="25"/>
      <c r="S73" s="25"/>
      <c r="T73" s="25"/>
      <c r="U73" s="25"/>
      <c r="V73" s="20">
        <v>6.6279056087722195</v>
      </c>
      <c r="W73" s="6"/>
      <c r="AB73" s="25">
        <v>0</v>
      </c>
    </row>
    <row r="74" spans="1:28">
      <c r="A74" s="10">
        <v>39478</v>
      </c>
      <c r="B74" s="25">
        <v>5.6757375897341902</v>
      </c>
      <c r="C74" s="25"/>
      <c r="D74" s="25"/>
      <c r="E74" s="25"/>
      <c r="F74" s="25"/>
      <c r="G74" s="25">
        <v>9.0459982179825307</v>
      </c>
      <c r="H74" s="25"/>
      <c r="I74" s="25"/>
      <c r="J74" s="25"/>
      <c r="K74" s="25"/>
      <c r="L74" s="25">
        <v>7.8144978618826704</v>
      </c>
      <c r="M74" s="25"/>
      <c r="N74" s="25"/>
      <c r="O74" s="25"/>
      <c r="P74" s="25"/>
      <c r="Q74" s="25">
        <v>8.1021983447149601</v>
      </c>
      <c r="R74" s="25"/>
      <c r="S74" s="25"/>
      <c r="T74" s="25"/>
      <c r="U74" s="25"/>
      <c r="V74" s="20">
        <v>6.8836234217583252</v>
      </c>
      <c r="W74" s="6"/>
      <c r="AB74" s="25">
        <v>0</v>
      </c>
    </row>
    <row r="75" spans="1:28">
      <c r="A75" s="10">
        <v>39507</v>
      </c>
      <c r="B75" s="25">
        <v>5.5749829647990001</v>
      </c>
      <c r="C75" s="25"/>
      <c r="D75" s="25"/>
      <c r="E75" s="25"/>
      <c r="F75" s="25"/>
      <c r="G75" s="25">
        <v>9.7323798411594602</v>
      </c>
      <c r="H75" s="25"/>
      <c r="I75" s="25"/>
      <c r="J75" s="25"/>
      <c r="K75" s="25"/>
      <c r="L75" s="25">
        <v>7.5900630517881904</v>
      </c>
      <c r="M75" s="25"/>
      <c r="N75" s="25"/>
      <c r="O75" s="25"/>
      <c r="P75" s="25"/>
      <c r="Q75" s="25">
        <v>8.1199044498087396</v>
      </c>
      <c r="R75" s="25"/>
      <c r="S75" s="25"/>
      <c r="T75" s="25"/>
      <c r="U75" s="25"/>
      <c r="V75" s="20">
        <v>7.0014764860783494</v>
      </c>
      <c r="W75" s="6"/>
      <c r="AB75" s="25">
        <v>0</v>
      </c>
    </row>
    <row r="76" spans="1:28">
      <c r="A76" s="10">
        <v>39538</v>
      </c>
      <c r="B76" s="25">
        <v>5.4273892018384498</v>
      </c>
      <c r="C76" s="25"/>
      <c r="D76" s="25"/>
      <c r="E76" s="25"/>
      <c r="F76" s="25"/>
      <c r="G76" s="25">
        <v>10.464103559567201</v>
      </c>
      <c r="H76" s="25"/>
      <c r="I76" s="25"/>
      <c r="J76" s="25"/>
      <c r="K76" s="25"/>
      <c r="L76" s="25">
        <v>7.7465644640895501</v>
      </c>
      <c r="M76" s="25"/>
      <c r="N76" s="25"/>
      <c r="O76" s="25"/>
      <c r="P76" s="25"/>
      <c r="Q76" s="25">
        <v>8.7532713884806608</v>
      </c>
      <c r="R76" s="25"/>
      <c r="S76" s="25"/>
      <c r="T76" s="25"/>
      <c r="U76" s="25"/>
      <c r="V76" s="20">
        <v>7.1457620460214812</v>
      </c>
      <c r="W76" s="6"/>
      <c r="AB76" s="25">
        <v>0</v>
      </c>
    </row>
    <row r="77" spans="1:28">
      <c r="A77" s="10">
        <v>39568</v>
      </c>
      <c r="B77" s="25">
        <v>5.5244427099108604</v>
      </c>
      <c r="C77" s="25"/>
      <c r="D77" s="25"/>
      <c r="E77" s="25"/>
      <c r="F77" s="25"/>
      <c r="G77" s="25">
        <v>10.194139279328999</v>
      </c>
      <c r="H77" s="25"/>
      <c r="I77" s="25"/>
      <c r="J77" s="25"/>
      <c r="K77" s="25"/>
      <c r="L77" s="25">
        <v>7.6558994116130803</v>
      </c>
      <c r="M77" s="25"/>
      <c r="N77" s="25"/>
      <c r="O77" s="25"/>
      <c r="P77" s="25"/>
      <c r="Q77" s="25">
        <v>8.81839830958641</v>
      </c>
      <c r="R77" s="25"/>
      <c r="S77" s="25"/>
      <c r="T77" s="25"/>
      <c r="U77" s="25"/>
      <c r="V77" s="20">
        <v>7.1277104804725671</v>
      </c>
      <c r="W77" s="6"/>
      <c r="AB77" s="25">
        <v>0</v>
      </c>
    </row>
    <row r="78" spans="1:28">
      <c r="A78" s="10">
        <v>39599</v>
      </c>
      <c r="B78" s="25">
        <v>5.6886621694090103</v>
      </c>
      <c r="C78" s="25"/>
      <c r="D78" s="25"/>
      <c r="E78" s="25"/>
      <c r="F78" s="25"/>
      <c r="G78" s="25">
        <v>10.539641581634699</v>
      </c>
      <c r="H78" s="25"/>
      <c r="I78" s="25"/>
      <c r="J78" s="25"/>
      <c r="K78" s="25"/>
      <c r="L78" s="25">
        <v>8.1157079642853809</v>
      </c>
      <c r="M78" s="25"/>
      <c r="N78" s="25"/>
      <c r="O78" s="25"/>
      <c r="P78" s="25"/>
      <c r="Q78" s="25">
        <v>8.7016122980923907</v>
      </c>
      <c r="R78" s="25"/>
      <c r="S78" s="25"/>
      <c r="T78" s="25"/>
      <c r="U78" s="25"/>
      <c r="V78" s="20">
        <v>7.3667106647697063</v>
      </c>
      <c r="W78" s="6"/>
      <c r="AB78" s="25">
        <v>0</v>
      </c>
    </row>
    <row r="79" spans="1:28">
      <c r="A79" s="10">
        <v>39629</v>
      </c>
      <c r="B79" s="25">
        <v>6.1353784599552599</v>
      </c>
      <c r="C79" s="25"/>
      <c r="D79" s="25"/>
      <c r="E79" s="25"/>
      <c r="F79" s="25"/>
      <c r="G79" s="25">
        <v>10.0167565663558</v>
      </c>
      <c r="H79" s="25"/>
      <c r="I79" s="25"/>
      <c r="J79" s="25"/>
      <c r="K79" s="25"/>
      <c r="L79" s="25">
        <v>7.8938519796270894</v>
      </c>
      <c r="M79" s="25"/>
      <c r="N79" s="25"/>
      <c r="O79" s="25"/>
      <c r="P79" s="25"/>
      <c r="Q79" s="25">
        <v>8.4655182779950788</v>
      </c>
      <c r="R79" s="25"/>
      <c r="S79" s="25"/>
      <c r="T79" s="25"/>
      <c r="U79" s="25"/>
      <c r="V79" s="20">
        <v>7.4391026466568562</v>
      </c>
      <c r="W79" s="6"/>
      <c r="AB79" s="25">
        <v>0</v>
      </c>
    </row>
    <row r="80" spans="1:28">
      <c r="A80" s="10">
        <v>39660</v>
      </c>
      <c r="B80" s="25">
        <v>7.2840531536766502</v>
      </c>
      <c r="C80" s="25"/>
      <c r="D80" s="25"/>
      <c r="E80" s="25"/>
      <c r="F80" s="25"/>
      <c r="G80" s="25">
        <v>10.473637127118</v>
      </c>
      <c r="H80" s="25"/>
      <c r="I80" s="25"/>
      <c r="J80" s="25"/>
      <c r="K80" s="25"/>
      <c r="L80" s="25">
        <v>8.6910590341979095</v>
      </c>
      <c r="M80" s="25"/>
      <c r="N80" s="25"/>
      <c r="O80" s="25"/>
      <c r="P80" s="25"/>
      <c r="Q80" s="25">
        <v>8.0518987293234705</v>
      </c>
      <c r="R80" s="25"/>
      <c r="S80" s="25"/>
      <c r="T80" s="25"/>
      <c r="U80" s="25"/>
      <c r="V80" s="20">
        <v>8.3357727707491414</v>
      </c>
      <c r="W80" s="6"/>
      <c r="AB80" s="25">
        <v>0</v>
      </c>
    </row>
    <row r="81" spans="1:28">
      <c r="A81" s="10">
        <v>39691</v>
      </c>
      <c r="B81" s="25">
        <v>7.455622476480479</v>
      </c>
      <c r="C81" s="25"/>
      <c r="D81" s="25"/>
      <c r="E81" s="25"/>
      <c r="F81" s="25"/>
      <c r="G81" s="25">
        <v>11.4679415649838</v>
      </c>
      <c r="H81" s="25"/>
      <c r="I81" s="25"/>
      <c r="J81" s="25"/>
      <c r="K81" s="25"/>
      <c r="L81" s="25">
        <v>8.2180998427265699</v>
      </c>
      <c r="M81" s="25"/>
      <c r="N81" s="25"/>
      <c r="O81" s="25"/>
      <c r="P81" s="25"/>
      <c r="Q81" s="25">
        <v>8.4237112883819609</v>
      </c>
      <c r="R81" s="25"/>
      <c r="S81" s="25"/>
      <c r="T81" s="25"/>
      <c r="U81" s="25"/>
      <c r="V81" s="20">
        <v>8.6847317655524705</v>
      </c>
      <c r="W81" s="6"/>
      <c r="AB81" s="25">
        <v>0</v>
      </c>
    </row>
    <row r="82" spans="1:28">
      <c r="A82" s="10">
        <v>39721</v>
      </c>
      <c r="B82" s="25">
        <v>7.3243320425783107</v>
      </c>
      <c r="C82" s="25"/>
      <c r="D82" s="25"/>
      <c r="E82" s="25"/>
      <c r="F82" s="25"/>
      <c r="G82" s="25">
        <v>11.177459694429901</v>
      </c>
      <c r="H82" s="25"/>
      <c r="I82" s="25"/>
      <c r="J82" s="25"/>
      <c r="K82" s="25"/>
      <c r="L82" s="25">
        <v>8.1544782507927493</v>
      </c>
      <c r="M82" s="25"/>
      <c r="N82" s="25"/>
      <c r="O82" s="25"/>
      <c r="P82" s="25"/>
      <c r="Q82" s="25">
        <v>8.5020893975915506</v>
      </c>
      <c r="R82" s="25"/>
      <c r="S82" s="25"/>
      <c r="T82" s="25"/>
      <c r="U82" s="25"/>
      <c r="V82" s="20">
        <v>8.5040616142051597</v>
      </c>
      <c r="W82" s="6"/>
      <c r="AB82" s="25">
        <v>0</v>
      </c>
    </row>
    <row r="83" spans="1:28">
      <c r="A83" s="10">
        <v>39752</v>
      </c>
      <c r="B83" s="25">
        <v>7.55342695530444</v>
      </c>
      <c r="C83" s="25"/>
      <c r="D83" s="25"/>
      <c r="E83" s="25"/>
      <c r="F83" s="25"/>
      <c r="G83" s="25">
        <v>11.3327043606402</v>
      </c>
      <c r="H83" s="25"/>
      <c r="I83" s="25"/>
      <c r="J83" s="25"/>
      <c r="K83" s="25"/>
      <c r="L83" s="25">
        <v>8.1282733443560407</v>
      </c>
      <c r="M83" s="25"/>
      <c r="N83" s="25"/>
      <c r="O83" s="25"/>
      <c r="P83" s="25"/>
      <c r="Q83" s="25">
        <v>7.9951794227511002</v>
      </c>
      <c r="R83" s="25"/>
      <c r="S83" s="25"/>
      <c r="T83" s="25"/>
      <c r="U83" s="25"/>
      <c r="V83" s="20">
        <v>8.6645847246032144</v>
      </c>
      <c r="W83" s="6"/>
      <c r="AB83" s="25">
        <v>0</v>
      </c>
    </row>
    <row r="84" spans="1:28">
      <c r="A84" s="10">
        <v>39782</v>
      </c>
      <c r="B84" s="25">
        <v>8.0218380528232505</v>
      </c>
      <c r="C84" s="25"/>
      <c r="D84" s="25"/>
      <c r="E84" s="25"/>
      <c r="F84" s="25"/>
      <c r="G84" s="25">
        <v>12.007381058903201</v>
      </c>
      <c r="H84" s="25"/>
      <c r="I84" s="25"/>
      <c r="J84" s="25"/>
      <c r="K84" s="25"/>
      <c r="L84" s="25">
        <v>8.5473399178295004</v>
      </c>
      <c r="M84" s="25"/>
      <c r="N84" s="25"/>
      <c r="O84" s="25"/>
      <c r="P84" s="25"/>
      <c r="Q84" s="25">
        <v>8.1876254954955296</v>
      </c>
      <c r="R84" s="25"/>
      <c r="S84" s="25"/>
      <c r="T84" s="25"/>
      <c r="U84" s="25"/>
      <c r="V84" s="20">
        <v>9.1693453363316326</v>
      </c>
      <c r="W84" s="6"/>
      <c r="AB84" s="25">
        <v>0</v>
      </c>
    </row>
    <row r="85" spans="1:28">
      <c r="A85" s="10">
        <v>39813</v>
      </c>
      <c r="B85" s="25">
        <v>7.7424153527813706</v>
      </c>
      <c r="C85" s="25"/>
      <c r="D85" s="25"/>
      <c r="E85" s="25"/>
      <c r="F85" s="25"/>
      <c r="G85" s="25">
        <v>11.616679883795001</v>
      </c>
      <c r="H85" s="25"/>
      <c r="I85" s="25"/>
      <c r="J85" s="25"/>
      <c r="K85" s="25"/>
      <c r="L85" s="25">
        <v>8.7667574820239604</v>
      </c>
      <c r="M85" s="25"/>
      <c r="N85" s="25"/>
      <c r="O85" s="25"/>
      <c r="P85" s="25"/>
      <c r="Q85" s="25">
        <v>7.4515121312031098</v>
      </c>
      <c r="R85" s="25"/>
      <c r="S85" s="25"/>
      <c r="T85" s="25"/>
      <c r="U85" s="25"/>
      <c r="V85" s="20">
        <v>8.8950899001130264</v>
      </c>
      <c r="W85" s="6"/>
      <c r="AB85" s="25">
        <v>0</v>
      </c>
    </row>
    <row r="86" spans="1:28">
      <c r="A86" s="10">
        <v>39844</v>
      </c>
      <c r="B86" s="25">
        <v>7.8827292679228593</v>
      </c>
      <c r="C86" s="25"/>
      <c r="D86" s="25"/>
      <c r="E86" s="25"/>
      <c r="F86" s="25"/>
      <c r="G86" s="25">
        <v>12.1118420912437</v>
      </c>
      <c r="H86" s="25"/>
      <c r="I86" s="25"/>
      <c r="J86" s="25"/>
      <c r="K86" s="25"/>
      <c r="L86" s="25">
        <v>9.1104230701261191</v>
      </c>
      <c r="M86" s="25"/>
      <c r="N86" s="25"/>
      <c r="O86" s="25"/>
      <c r="P86" s="25"/>
      <c r="Q86" s="25">
        <v>7.9607145502588006</v>
      </c>
      <c r="R86" s="25"/>
      <c r="S86" s="25"/>
      <c r="T86" s="25"/>
      <c r="U86" s="25"/>
      <c r="V86" s="20">
        <v>9.1533156233568729</v>
      </c>
      <c r="W86" s="6"/>
      <c r="AB86" s="25">
        <v>0</v>
      </c>
    </row>
    <row r="87" spans="1:28">
      <c r="A87" s="10">
        <v>39872</v>
      </c>
      <c r="B87" s="25">
        <v>7.9688131151593593</v>
      </c>
      <c r="C87" s="25"/>
      <c r="D87" s="25"/>
      <c r="E87" s="25"/>
      <c r="F87" s="25"/>
      <c r="G87" s="25">
        <v>12.563321026941299</v>
      </c>
      <c r="H87" s="25"/>
      <c r="I87" s="25"/>
      <c r="J87" s="25"/>
      <c r="K87" s="25"/>
      <c r="L87" s="25">
        <v>9.0538484690162502</v>
      </c>
      <c r="M87" s="25"/>
      <c r="N87" s="25"/>
      <c r="O87" s="25"/>
      <c r="P87" s="25"/>
      <c r="Q87" s="25">
        <v>8.2573403215852395</v>
      </c>
      <c r="R87" s="25"/>
      <c r="S87" s="25"/>
      <c r="T87" s="25"/>
      <c r="U87" s="25"/>
      <c r="V87" s="20">
        <v>9.325117435784442</v>
      </c>
      <c r="W87" s="6"/>
      <c r="AB87" s="25">
        <v>0</v>
      </c>
    </row>
    <row r="88" spans="1:28">
      <c r="A88" s="10">
        <v>39903</v>
      </c>
      <c r="B88" s="25">
        <v>8.2396350344655698</v>
      </c>
      <c r="C88" s="25"/>
      <c r="D88" s="25"/>
      <c r="E88" s="25"/>
      <c r="F88" s="25"/>
      <c r="G88" s="25">
        <v>12.683535110648499</v>
      </c>
      <c r="H88" s="25"/>
      <c r="I88" s="25"/>
      <c r="J88" s="25"/>
      <c r="K88" s="25"/>
      <c r="L88" s="25">
        <v>9.5606288066048588</v>
      </c>
      <c r="M88" s="25"/>
      <c r="N88" s="25"/>
      <c r="O88" s="25"/>
      <c r="P88" s="25"/>
      <c r="Q88" s="25">
        <v>8.1525750333747098</v>
      </c>
      <c r="R88" s="25"/>
      <c r="S88" s="25"/>
      <c r="T88" s="25"/>
      <c r="U88" s="25"/>
      <c r="V88" s="20">
        <v>9.5590048679082447</v>
      </c>
      <c r="W88" s="6"/>
      <c r="AB88" s="25">
        <v>0</v>
      </c>
    </row>
    <row r="89" spans="1:28">
      <c r="A89" s="10">
        <v>39933</v>
      </c>
      <c r="B89" s="25">
        <v>8.3762791947214108</v>
      </c>
      <c r="C89" s="25"/>
      <c r="D89" s="25"/>
      <c r="E89" s="25"/>
      <c r="F89" s="25"/>
      <c r="G89" s="25">
        <v>12.938518371328101</v>
      </c>
      <c r="H89" s="25"/>
      <c r="I89" s="25"/>
      <c r="J89" s="25"/>
      <c r="K89" s="25"/>
      <c r="L89" s="25">
        <v>9.3464058508135892</v>
      </c>
      <c r="M89" s="25"/>
      <c r="N89" s="25"/>
      <c r="O89" s="25"/>
      <c r="P89" s="25"/>
      <c r="Q89" s="25">
        <v>8.46695508675176</v>
      </c>
      <c r="R89" s="25"/>
      <c r="S89" s="25"/>
      <c r="T89" s="25"/>
      <c r="U89" s="25"/>
      <c r="V89" s="20">
        <v>9.6987101071629933</v>
      </c>
      <c r="W89" s="6"/>
      <c r="AB89" s="25">
        <v>0</v>
      </c>
    </row>
    <row r="90" spans="1:28">
      <c r="A90" s="10">
        <v>39964</v>
      </c>
      <c r="B90" s="25">
        <v>8.5400302471330303</v>
      </c>
      <c r="C90" s="25"/>
      <c r="D90" s="25"/>
      <c r="E90" s="25"/>
      <c r="F90" s="25"/>
      <c r="G90" s="25">
        <v>13.2145621747714</v>
      </c>
      <c r="H90" s="25"/>
      <c r="I90" s="25"/>
      <c r="J90" s="25"/>
      <c r="K90" s="25"/>
      <c r="L90" s="25">
        <v>10.1232018701982</v>
      </c>
      <c r="M90" s="25"/>
      <c r="N90" s="25"/>
      <c r="O90" s="25"/>
      <c r="P90" s="25"/>
      <c r="Q90" s="25">
        <v>8.6930380647754699</v>
      </c>
      <c r="R90" s="25"/>
      <c r="S90" s="25"/>
      <c r="T90" s="25"/>
      <c r="U90" s="25"/>
      <c r="V90" s="20">
        <v>9.9209793416048413</v>
      </c>
      <c r="W90" s="6"/>
      <c r="AB90" s="25">
        <v>0</v>
      </c>
    </row>
    <row r="91" spans="1:28">
      <c r="A91" s="10">
        <v>39994</v>
      </c>
      <c r="B91" s="25">
        <v>8.284504679385341</v>
      </c>
      <c r="C91" s="25"/>
      <c r="D91" s="25"/>
      <c r="E91" s="25"/>
      <c r="F91" s="25"/>
      <c r="G91" s="25">
        <v>12.930798311060601</v>
      </c>
      <c r="H91" s="25"/>
      <c r="I91" s="25"/>
      <c r="J91" s="25"/>
      <c r="K91" s="25"/>
      <c r="L91" s="25">
        <v>10.047237792897599</v>
      </c>
      <c r="M91" s="25"/>
      <c r="N91" s="25"/>
      <c r="O91" s="25"/>
      <c r="P91" s="25"/>
      <c r="Q91" s="25">
        <v>8.6961102206959602</v>
      </c>
      <c r="R91" s="25"/>
      <c r="S91" s="25"/>
      <c r="T91" s="25"/>
      <c r="U91" s="25"/>
      <c r="V91" s="20">
        <v>9.6765572167412035</v>
      </c>
      <c r="W91" s="6"/>
      <c r="AB91" s="25">
        <v>0</v>
      </c>
    </row>
    <row r="92" spans="1:28">
      <c r="A92" s="10">
        <v>40025</v>
      </c>
      <c r="B92" s="25">
        <v>8.3949476562144199</v>
      </c>
      <c r="C92" s="25"/>
      <c r="D92" s="25"/>
      <c r="E92" s="25"/>
      <c r="F92" s="25"/>
      <c r="G92" s="25">
        <v>12.244530116971401</v>
      </c>
      <c r="H92" s="25"/>
      <c r="I92" s="25"/>
      <c r="J92" s="25"/>
      <c r="K92" s="25"/>
      <c r="L92" s="25">
        <v>9.4543166004012704</v>
      </c>
      <c r="M92" s="25"/>
      <c r="N92" s="25"/>
      <c r="O92" s="25"/>
      <c r="P92" s="25"/>
      <c r="Q92" s="25">
        <v>8.2759008864292998</v>
      </c>
      <c r="R92" s="25"/>
      <c r="S92" s="25"/>
      <c r="T92" s="25"/>
      <c r="U92" s="25"/>
      <c r="V92" s="20">
        <v>9.5101341515467137</v>
      </c>
      <c r="W92" s="6"/>
      <c r="AB92" s="25">
        <v>0</v>
      </c>
    </row>
    <row r="93" spans="1:28">
      <c r="A93" s="10">
        <v>40056</v>
      </c>
      <c r="B93" s="25">
        <v>8.51803930559519</v>
      </c>
      <c r="C93" s="25"/>
      <c r="D93" s="25"/>
      <c r="E93" s="25"/>
      <c r="F93" s="25"/>
      <c r="G93" s="25">
        <v>12.407077457131701</v>
      </c>
      <c r="H93" s="25"/>
      <c r="I93" s="25"/>
      <c r="J93" s="25"/>
      <c r="K93" s="25"/>
      <c r="L93" s="25">
        <v>9.7641865209631593</v>
      </c>
      <c r="M93" s="25"/>
      <c r="N93" s="25"/>
      <c r="O93" s="25"/>
      <c r="P93" s="25"/>
      <c r="Q93" s="25">
        <v>8.5094384666912113</v>
      </c>
      <c r="R93" s="25"/>
      <c r="S93" s="25"/>
      <c r="T93" s="25"/>
      <c r="U93" s="25"/>
      <c r="V93" s="20">
        <v>9.6776807688895037</v>
      </c>
      <c r="W93" s="6"/>
      <c r="AB93" s="25">
        <v>0</v>
      </c>
    </row>
    <row r="94" spans="1:28">
      <c r="A94" s="10">
        <v>40086</v>
      </c>
      <c r="B94" s="25">
        <v>8.571892497964221</v>
      </c>
      <c r="C94" s="25"/>
      <c r="D94" s="25"/>
      <c r="E94" s="25"/>
      <c r="F94" s="25"/>
      <c r="G94" s="25">
        <v>11.877773638782999</v>
      </c>
      <c r="H94" s="25"/>
      <c r="I94" s="25"/>
      <c r="J94" s="25"/>
      <c r="K94" s="25"/>
      <c r="L94" s="25">
        <v>9.1948762802918811</v>
      </c>
      <c r="M94" s="25"/>
      <c r="N94" s="25"/>
      <c r="O94" s="25"/>
      <c r="P94" s="25"/>
      <c r="Q94" s="25">
        <v>8.4040552916550304</v>
      </c>
      <c r="R94" s="25"/>
      <c r="S94" s="25"/>
      <c r="T94" s="25"/>
      <c r="U94" s="25"/>
      <c r="V94" s="20">
        <v>9.5202993490320367</v>
      </c>
      <c r="W94" s="6"/>
      <c r="AB94" s="25">
        <v>0</v>
      </c>
    </row>
    <row r="95" spans="1:28">
      <c r="A95" s="10">
        <v>40117</v>
      </c>
      <c r="B95" s="25">
        <v>8.7319458876046596</v>
      </c>
      <c r="C95" s="25"/>
      <c r="D95" s="25"/>
      <c r="E95" s="25"/>
      <c r="F95" s="25"/>
      <c r="G95" s="25">
        <v>11.608593952541799</v>
      </c>
      <c r="H95" s="25"/>
      <c r="I95" s="25"/>
      <c r="J95" s="25"/>
      <c r="K95" s="25"/>
      <c r="L95" s="25">
        <v>9.0660618808159406</v>
      </c>
      <c r="M95" s="25"/>
      <c r="N95" s="25"/>
      <c r="O95" s="25"/>
      <c r="P95" s="25"/>
      <c r="Q95" s="25">
        <v>8.402570082750211</v>
      </c>
      <c r="R95" s="25"/>
      <c r="S95" s="25"/>
      <c r="T95" s="25"/>
      <c r="U95" s="25"/>
      <c r="V95" s="20">
        <v>9.5360167562003095</v>
      </c>
      <c r="W95" s="6"/>
      <c r="AB95" s="25">
        <v>0</v>
      </c>
    </row>
    <row r="96" spans="1:28">
      <c r="A96" s="10">
        <v>40147</v>
      </c>
      <c r="B96" s="25">
        <v>8.949288079882189</v>
      </c>
      <c r="C96" s="25"/>
      <c r="D96" s="25"/>
      <c r="E96" s="25"/>
      <c r="F96" s="25"/>
      <c r="G96" s="25">
        <v>11.5354719261237</v>
      </c>
      <c r="H96" s="25"/>
      <c r="I96" s="25"/>
      <c r="J96" s="25"/>
      <c r="K96" s="25"/>
      <c r="L96" s="25">
        <v>8.7221740508972996</v>
      </c>
      <c r="M96" s="25"/>
      <c r="N96" s="25"/>
      <c r="O96" s="25"/>
      <c r="P96" s="25"/>
      <c r="Q96" s="25">
        <v>7.8009773108072809</v>
      </c>
      <c r="R96" s="25"/>
      <c r="S96" s="25"/>
      <c r="T96" s="25"/>
      <c r="U96" s="25"/>
      <c r="V96" s="20">
        <v>9.6112619465875149</v>
      </c>
      <c r="W96" s="6"/>
      <c r="AB96" s="25">
        <v>0</v>
      </c>
    </row>
    <row r="97" spans="1:28">
      <c r="A97" s="10">
        <v>40178</v>
      </c>
      <c r="B97" s="25">
        <v>9.6313105880998702</v>
      </c>
      <c r="C97" s="25"/>
      <c r="D97" s="25"/>
      <c r="E97" s="25"/>
      <c r="F97" s="25"/>
      <c r="G97" s="25">
        <v>10.547992887570599</v>
      </c>
      <c r="H97" s="25"/>
      <c r="I97" s="25"/>
      <c r="J97" s="25"/>
      <c r="K97" s="25"/>
      <c r="L97" s="25">
        <v>8.0672757645979196</v>
      </c>
      <c r="M97" s="25"/>
      <c r="N97" s="25"/>
      <c r="O97" s="25"/>
      <c r="P97" s="25"/>
      <c r="Q97" s="25">
        <v>7.6872406175538099</v>
      </c>
      <c r="R97" s="25"/>
      <c r="S97" s="25"/>
      <c r="T97" s="25"/>
      <c r="U97" s="25"/>
      <c r="V97" s="20">
        <v>9.6920731855333973</v>
      </c>
      <c r="W97" s="6"/>
      <c r="AB97" s="25">
        <v>0</v>
      </c>
    </row>
    <row r="98" spans="1:28">
      <c r="A98" s="10">
        <v>40209</v>
      </c>
      <c r="B98" s="25">
        <v>9.7983211811921791</v>
      </c>
      <c r="C98" s="25"/>
      <c r="D98" s="25"/>
      <c r="E98" s="25"/>
      <c r="F98" s="25"/>
      <c r="G98" s="25">
        <v>10.753253218126201</v>
      </c>
      <c r="H98" s="25"/>
      <c r="I98" s="25"/>
      <c r="J98" s="25"/>
      <c r="K98" s="25"/>
      <c r="L98" s="25">
        <v>7.9194064319142594</v>
      </c>
      <c r="M98" s="25"/>
      <c r="N98" s="25"/>
      <c r="O98" s="25"/>
      <c r="P98" s="25"/>
      <c r="Q98" s="25">
        <v>8.1802701969349396</v>
      </c>
      <c r="R98" s="25"/>
      <c r="S98" s="25"/>
      <c r="T98" s="25"/>
      <c r="U98" s="25"/>
      <c r="V98" s="20">
        <v>9.8470376841910667</v>
      </c>
      <c r="W98" s="6"/>
      <c r="AB98" s="25">
        <v>0</v>
      </c>
    </row>
    <row r="99" spans="1:28">
      <c r="A99" s="10">
        <v>40237</v>
      </c>
      <c r="B99" s="25">
        <v>9.6902033297721193</v>
      </c>
      <c r="C99" s="25"/>
      <c r="D99" s="25"/>
      <c r="E99" s="25"/>
      <c r="F99" s="25"/>
      <c r="G99" s="25">
        <v>11.040318663608501</v>
      </c>
      <c r="H99" s="25"/>
      <c r="I99" s="25"/>
      <c r="J99" s="25"/>
      <c r="K99" s="25"/>
      <c r="L99" s="25">
        <v>7.6849682556398307</v>
      </c>
      <c r="M99" s="25"/>
      <c r="N99" s="25"/>
      <c r="O99" s="25"/>
      <c r="P99" s="25"/>
      <c r="Q99" s="25">
        <v>8.501087475992799</v>
      </c>
      <c r="R99" s="25"/>
      <c r="S99" s="25"/>
      <c r="T99" s="25"/>
      <c r="U99" s="25"/>
      <c r="V99" s="20">
        <v>9.8462479087636225</v>
      </c>
      <c r="W99" s="6"/>
      <c r="AB99" s="25">
        <v>0</v>
      </c>
    </row>
    <row r="100" spans="1:28">
      <c r="A100" s="10">
        <v>40268</v>
      </c>
      <c r="B100" s="25">
        <v>9.9656372809079201</v>
      </c>
      <c r="C100" s="25"/>
      <c r="D100" s="25"/>
      <c r="E100" s="25"/>
      <c r="F100" s="25"/>
      <c r="G100" s="25">
        <v>10.775295325919</v>
      </c>
      <c r="H100" s="25"/>
      <c r="I100" s="25"/>
      <c r="J100" s="25"/>
      <c r="K100" s="25"/>
      <c r="L100" s="25">
        <v>7.5256433093922697</v>
      </c>
      <c r="M100" s="25"/>
      <c r="N100" s="25"/>
      <c r="O100" s="25"/>
      <c r="P100" s="25"/>
      <c r="Q100" s="25">
        <v>8.46160526468128</v>
      </c>
      <c r="R100" s="25"/>
      <c r="S100" s="25"/>
      <c r="T100" s="25"/>
      <c r="U100" s="25"/>
      <c r="V100" s="20">
        <v>9.9191455823069568</v>
      </c>
      <c r="W100" s="6"/>
      <c r="AB100" s="25">
        <v>0</v>
      </c>
    </row>
    <row r="101" spans="1:28">
      <c r="A101" s="10">
        <v>40298</v>
      </c>
      <c r="B101" s="25">
        <v>9.4257093579282003</v>
      </c>
      <c r="C101" s="25"/>
      <c r="D101" s="25"/>
      <c r="E101" s="25"/>
      <c r="F101" s="25"/>
      <c r="G101" s="25">
        <v>10.4308068461304</v>
      </c>
      <c r="H101" s="25"/>
      <c r="I101" s="25"/>
      <c r="J101" s="25"/>
      <c r="K101" s="25"/>
      <c r="L101" s="25">
        <v>7.6203021001507203</v>
      </c>
      <c r="M101" s="25"/>
      <c r="N101" s="25"/>
      <c r="O101" s="25"/>
      <c r="P101" s="25"/>
      <c r="Q101" s="25">
        <v>9.0876767160491703</v>
      </c>
      <c r="R101" s="25"/>
      <c r="S101" s="25"/>
      <c r="T101" s="25"/>
      <c r="U101" s="25"/>
      <c r="V101" s="20">
        <v>9.5255340172900702</v>
      </c>
      <c r="W101" s="6"/>
      <c r="AB101" s="25">
        <v>0</v>
      </c>
    </row>
    <row r="102" spans="1:28">
      <c r="A102" s="10">
        <v>40329</v>
      </c>
      <c r="B102" s="25">
        <v>9.1356716769865702</v>
      </c>
      <c r="C102" s="25"/>
      <c r="D102" s="25"/>
      <c r="E102" s="25"/>
      <c r="F102" s="25"/>
      <c r="G102" s="25">
        <v>10.644658849483299</v>
      </c>
      <c r="H102" s="25"/>
      <c r="I102" s="25"/>
      <c r="J102" s="25"/>
      <c r="K102" s="25"/>
      <c r="L102" s="25">
        <v>7.9139725736786195</v>
      </c>
      <c r="M102" s="25"/>
      <c r="N102" s="25"/>
      <c r="O102" s="25"/>
      <c r="P102" s="25"/>
      <c r="Q102" s="25">
        <v>8.9575801613306307</v>
      </c>
      <c r="R102" s="25"/>
      <c r="S102" s="25"/>
      <c r="T102" s="25"/>
      <c r="U102" s="25"/>
      <c r="V102" s="20">
        <v>9.4314700429106217</v>
      </c>
      <c r="W102" s="6"/>
      <c r="AB102" s="25">
        <v>0</v>
      </c>
    </row>
    <row r="103" spans="1:28">
      <c r="A103" s="10">
        <v>40359</v>
      </c>
      <c r="B103" s="25">
        <v>9.342385493020581</v>
      </c>
      <c r="C103" s="25"/>
      <c r="D103" s="25"/>
      <c r="E103" s="25"/>
      <c r="F103" s="25"/>
      <c r="G103" s="25">
        <v>9.816736052201481</v>
      </c>
      <c r="H103" s="25"/>
      <c r="I103" s="25"/>
      <c r="J103" s="25"/>
      <c r="K103" s="25"/>
      <c r="L103" s="25">
        <v>7.6974159775177391</v>
      </c>
      <c r="M103" s="25"/>
      <c r="N103" s="25"/>
      <c r="O103" s="25"/>
      <c r="P103" s="25"/>
      <c r="Q103" s="25">
        <v>8.7327947517789806</v>
      </c>
      <c r="R103" s="25"/>
      <c r="S103" s="25"/>
      <c r="T103" s="25"/>
      <c r="U103" s="25"/>
      <c r="V103" s="20">
        <v>9.3000428397720025</v>
      </c>
      <c r="W103" s="6"/>
      <c r="AB103" s="25">
        <v>0</v>
      </c>
    </row>
    <row r="104" spans="1:28">
      <c r="A104" s="10">
        <v>40390</v>
      </c>
      <c r="B104" s="25">
        <v>9.1702050500746211</v>
      </c>
      <c r="C104" s="25"/>
      <c r="D104" s="25"/>
      <c r="E104" s="25"/>
      <c r="F104" s="25"/>
      <c r="G104" s="25">
        <v>9.4979484402781011</v>
      </c>
      <c r="H104" s="25"/>
      <c r="I104" s="25"/>
      <c r="J104" s="25"/>
      <c r="K104" s="25"/>
      <c r="L104" s="25">
        <v>7.8618996121891396</v>
      </c>
      <c r="M104" s="25"/>
      <c r="N104" s="25"/>
      <c r="O104" s="25"/>
      <c r="P104" s="25"/>
      <c r="Q104" s="25">
        <v>8.6505919740246906</v>
      </c>
      <c r="R104" s="25"/>
      <c r="S104" s="25"/>
      <c r="T104" s="25"/>
      <c r="U104" s="25"/>
      <c r="V104" s="20">
        <v>9.125165402294531</v>
      </c>
      <c r="W104" s="6"/>
      <c r="AB104" s="25">
        <v>0</v>
      </c>
    </row>
    <row r="105" spans="1:28">
      <c r="A105" s="10">
        <v>40421</v>
      </c>
      <c r="B105" s="25">
        <v>8.7250135700697005</v>
      </c>
      <c r="C105" s="25"/>
      <c r="D105" s="25"/>
      <c r="E105" s="25"/>
      <c r="F105" s="25"/>
      <c r="G105" s="25">
        <v>9.13968750673987</v>
      </c>
      <c r="H105" s="25"/>
      <c r="I105" s="25"/>
      <c r="J105" s="25"/>
      <c r="K105" s="25"/>
      <c r="L105" s="25">
        <v>7.4898839311391603</v>
      </c>
      <c r="M105" s="25"/>
      <c r="N105" s="25"/>
      <c r="O105" s="25"/>
      <c r="P105" s="25"/>
      <c r="Q105" s="25">
        <v>8.3658144693238992</v>
      </c>
      <c r="R105" s="25"/>
      <c r="S105" s="25"/>
      <c r="T105" s="25"/>
      <c r="U105" s="25"/>
      <c r="V105" s="20">
        <v>8.7135321649935129</v>
      </c>
      <c r="W105" s="6"/>
      <c r="AB105" s="25">
        <v>0</v>
      </c>
    </row>
    <row r="106" spans="1:28">
      <c r="A106" s="10">
        <v>40451</v>
      </c>
      <c r="B106" s="25">
        <v>7.9637567151632505</v>
      </c>
      <c r="C106" s="25"/>
      <c r="D106" s="25"/>
      <c r="E106" s="25"/>
      <c r="F106" s="25"/>
      <c r="G106" s="25">
        <v>8.7655262963993401</v>
      </c>
      <c r="H106" s="25"/>
      <c r="I106" s="25"/>
      <c r="J106" s="25"/>
      <c r="K106" s="25"/>
      <c r="L106" s="25">
        <v>7.0350936168749296</v>
      </c>
      <c r="M106" s="25"/>
      <c r="N106" s="25"/>
      <c r="O106" s="25"/>
      <c r="P106" s="25"/>
      <c r="Q106" s="25">
        <v>8.1483039274665394</v>
      </c>
      <c r="R106" s="25"/>
      <c r="S106" s="25"/>
      <c r="T106" s="25"/>
      <c r="U106" s="25"/>
      <c r="V106" s="20">
        <v>8.0996371983143636</v>
      </c>
      <c r="W106" s="6"/>
      <c r="AB106" s="25">
        <v>0</v>
      </c>
    </row>
    <row r="107" spans="1:28">
      <c r="A107" s="10">
        <v>40482</v>
      </c>
      <c r="B107" s="25">
        <v>7.8579432265484899</v>
      </c>
      <c r="C107" s="25"/>
      <c r="D107" s="25"/>
      <c r="E107" s="25"/>
      <c r="F107" s="25"/>
      <c r="G107" s="25">
        <v>8.7837718459008602</v>
      </c>
      <c r="H107" s="25"/>
      <c r="I107" s="25"/>
      <c r="J107" s="25"/>
      <c r="K107" s="25"/>
      <c r="L107" s="25">
        <v>7.1562103119691605</v>
      </c>
      <c r="M107" s="25"/>
      <c r="N107" s="25"/>
      <c r="O107" s="25"/>
      <c r="P107" s="25"/>
      <c r="Q107" s="25">
        <v>7.9432182580309689</v>
      </c>
      <c r="R107" s="25"/>
      <c r="S107" s="25"/>
      <c r="T107" s="25"/>
      <c r="U107" s="25"/>
      <c r="V107" s="20">
        <v>8.0475254645988201</v>
      </c>
      <c r="W107" s="6"/>
      <c r="AB107" s="25">
        <v>0</v>
      </c>
    </row>
    <row r="108" spans="1:28">
      <c r="A108" s="10">
        <v>40512</v>
      </c>
      <c r="B108" s="25">
        <v>7.4907516885247398</v>
      </c>
      <c r="C108" s="25"/>
      <c r="D108" s="25"/>
      <c r="E108" s="25"/>
      <c r="F108" s="25"/>
      <c r="G108" s="25">
        <v>8.4831263825992309</v>
      </c>
      <c r="H108" s="25"/>
      <c r="I108" s="25"/>
      <c r="J108" s="25"/>
      <c r="K108" s="25"/>
      <c r="L108" s="25">
        <v>6.8708318892364204</v>
      </c>
      <c r="M108" s="25"/>
      <c r="N108" s="25"/>
      <c r="O108" s="25"/>
      <c r="P108" s="25"/>
      <c r="Q108" s="25">
        <v>7.776754922213799</v>
      </c>
      <c r="R108" s="25"/>
      <c r="S108" s="25"/>
      <c r="T108" s="25"/>
      <c r="U108" s="25"/>
      <c r="V108" s="20">
        <v>7.7082961981466278</v>
      </c>
      <c r="W108" s="6"/>
      <c r="AB108" s="25">
        <v>0</v>
      </c>
    </row>
    <row r="109" spans="1:28">
      <c r="A109" s="10">
        <v>40543</v>
      </c>
      <c r="B109" s="25">
        <v>7.7036085748267897</v>
      </c>
      <c r="C109" s="25"/>
      <c r="D109" s="25"/>
      <c r="E109" s="25"/>
      <c r="F109" s="25"/>
      <c r="G109" s="25">
        <v>7.79378690597024</v>
      </c>
      <c r="H109" s="25"/>
      <c r="I109" s="25"/>
      <c r="J109" s="25"/>
      <c r="K109" s="25"/>
      <c r="L109" s="25">
        <v>8.2024005352150908</v>
      </c>
      <c r="M109" s="25"/>
      <c r="N109" s="25"/>
      <c r="O109" s="25"/>
      <c r="P109" s="25"/>
      <c r="Q109" s="25">
        <v>7.2056865070214995</v>
      </c>
      <c r="R109" s="25"/>
      <c r="S109" s="25"/>
      <c r="T109" s="25"/>
      <c r="U109" s="25"/>
      <c r="V109" s="20">
        <v>7.7567511275600349</v>
      </c>
      <c r="W109" s="6"/>
      <c r="AB109" s="25">
        <v>0</v>
      </c>
    </row>
    <row r="110" spans="1:28">
      <c r="A110" s="10">
        <v>40574</v>
      </c>
      <c r="B110" s="25">
        <v>7.8047451160969699</v>
      </c>
      <c r="C110" s="25"/>
      <c r="D110" s="25"/>
      <c r="E110" s="25"/>
      <c r="F110" s="25"/>
      <c r="G110" s="25">
        <v>7.8703974851237497</v>
      </c>
      <c r="H110" s="25"/>
      <c r="I110" s="25"/>
      <c r="J110" s="25"/>
      <c r="K110" s="25"/>
      <c r="L110" s="25">
        <v>7.847215258610631</v>
      </c>
      <c r="M110" s="25"/>
      <c r="N110" s="25"/>
      <c r="O110" s="25"/>
      <c r="P110" s="25"/>
      <c r="Q110" s="25">
        <v>7.3344555230146895</v>
      </c>
      <c r="R110" s="25"/>
      <c r="S110" s="25"/>
      <c r="T110" s="25"/>
      <c r="U110" s="25"/>
      <c r="V110" s="20">
        <v>7.8149066391459074</v>
      </c>
      <c r="W110" s="6"/>
      <c r="AB110" s="25">
        <v>0</v>
      </c>
    </row>
    <row r="111" spans="1:28">
      <c r="A111" s="10">
        <v>40602</v>
      </c>
      <c r="B111" s="25">
        <v>7.6949019260458105</v>
      </c>
      <c r="C111" s="25"/>
      <c r="D111" s="25"/>
      <c r="E111" s="25"/>
      <c r="F111" s="25"/>
      <c r="G111" s="25">
        <v>8.2112897034905092</v>
      </c>
      <c r="H111" s="25"/>
      <c r="I111" s="25"/>
      <c r="J111" s="25"/>
      <c r="K111" s="25"/>
      <c r="L111" s="25">
        <v>7.4285277259504898</v>
      </c>
      <c r="M111" s="25"/>
      <c r="N111" s="25"/>
      <c r="O111" s="25"/>
      <c r="P111" s="25"/>
      <c r="Q111" s="25">
        <v>7.2105981410178694</v>
      </c>
      <c r="R111" s="25"/>
      <c r="S111" s="25"/>
      <c r="T111" s="25"/>
      <c r="U111" s="25"/>
      <c r="V111" s="20">
        <v>7.8007474925872584</v>
      </c>
      <c r="W111" s="6"/>
      <c r="AB111" s="25">
        <v>0</v>
      </c>
    </row>
    <row r="112" spans="1:28">
      <c r="A112" s="10">
        <v>40633</v>
      </c>
      <c r="B112" s="25">
        <v>7.4120439829324605</v>
      </c>
      <c r="C112" s="25"/>
      <c r="D112" s="25"/>
      <c r="E112" s="25"/>
      <c r="F112" s="25"/>
      <c r="G112" s="25">
        <v>8.0849014332012104</v>
      </c>
      <c r="H112" s="25"/>
      <c r="I112" s="25"/>
      <c r="J112" s="25"/>
      <c r="K112" s="25"/>
      <c r="L112" s="25">
        <v>7.1963522700912899</v>
      </c>
      <c r="M112" s="25"/>
      <c r="N112" s="25"/>
      <c r="O112" s="25"/>
      <c r="P112" s="25"/>
      <c r="Q112" s="25">
        <v>7.1862777285767994</v>
      </c>
      <c r="R112" s="25"/>
      <c r="S112" s="25"/>
      <c r="T112" s="25"/>
      <c r="U112" s="25"/>
      <c r="V112" s="20">
        <v>7.5715884297933593</v>
      </c>
      <c r="W112" s="6"/>
      <c r="AB112" s="25">
        <v>0</v>
      </c>
    </row>
    <row r="113" spans="1:28">
      <c r="A113" s="10">
        <v>40663</v>
      </c>
      <c r="B113" s="25">
        <v>7.1205118498188096</v>
      </c>
      <c r="C113" s="25"/>
      <c r="D113" s="25"/>
      <c r="E113" s="25"/>
      <c r="F113" s="25"/>
      <c r="G113" s="25">
        <v>8.0902676299311906</v>
      </c>
      <c r="H113" s="25"/>
      <c r="I113" s="25"/>
      <c r="J113" s="25"/>
      <c r="K113" s="25"/>
      <c r="L113" s="25">
        <v>7.0356463079737193</v>
      </c>
      <c r="M113" s="25"/>
      <c r="N113" s="25"/>
      <c r="O113" s="25"/>
      <c r="P113" s="25"/>
      <c r="Q113" s="25">
        <v>7.4394070676273198</v>
      </c>
      <c r="R113" s="25"/>
      <c r="S113" s="25"/>
      <c r="T113" s="25"/>
      <c r="U113" s="25"/>
      <c r="V113" s="20">
        <v>7.3885256163242072</v>
      </c>
      <c r="W113" s="6"/>
      <c r="AB113" s="25">
        <v>0</v>
      </c>
    </row>
    <row r="114" spans="1:28">
      <c r="A114" s="10">
        <v>40694</v>
      </c>
      <c r="B114" s="25">
        <v>7.1914004089050705</v>
      </c>
      <c r="C114" s="25"/>
      <c r="D114" s="25"/>
      <c r="E114" s="25"/>
      <c r="F114" s="25"/>
      <c r="G114" s="25">
        <v>7.7407370274517895</v>
      </c>
      <c r="H114" s="25"/>
      <c r="I114" s="25"/>
      <c r="J114" s="25"/>
      <c r="K114" s="25"/>
      <c r="L114" s="25">
        <v>6.9786376479649901</v>
      </c>
      <c r="M114" s="25"/>
      <c r="N114" s="25"/>
      <c r="O114" s="25"/>
      <c r="P114" s="25"/>
      <c r="Q114" s="25">
        <v>7.3587342273462903</v>
      </c>
      <c r="R114" s="25"/>
      <c r="S114" s="25"/>
      <c r="T114" s="25"/>
      <c r="U114" s="25"/>
      <c r="V114" s="20">
        <v>7.3291519268601046</v>
      </c>
      <c r="W114" s="6"/>
      <c r="AB114" s="25">
        <v>0</v>
      </c>
    </row>
    <row r="115" spans="1:28">
      <c r="A115" s="10">
        <v>40724</v>
      </c>
      <c r="B115" s="25">
        <v>7.3194748799834901</v>
      </c>
      <c r="C115" s="25"/>
      <c r="D115" s="25"/>
      <c r="E115" s="25"/>
      <c r="F115" s="25"/>
      <c r="G115" s="25">
        <v>7.4746015306516203</v>
      </c>
      <c r="H115" s="25"/>
      <c r="I115" s="25"/>
      <c r="J115" s="25"/>
      <c r="K115" s="25"/>
      <c r="L115" s="25">
        <v>6.3567104962168495</v>
      </c>
      <c r="M115" s="25"/>
      <c r="N115" s="25"/>
      <c r="O115" s="25"/>
      <c r="P115" s="25"/>
      <c r="Q115" s="25">
        <v>7.4175942105925694</v>
      </c>
      <c r="R115" s="25"/>
      <c r="S115" s="25"/>
      <c r="T115" s="25"/>
      <c r="U115" s="25"/>
      <c r="V115" s="20">
        <v>7.2809174413331137</v>
      </c>
      <c r="W115" s="6"/>
      <c r="AB115" s="25">
        <v>0</v>
      </c>
    </row>
    <row r="116" spans="1:28">
      <c r="A116" s="10">
        <v>40755</v>
      </c>
      <c r="B116" s="25">
        <v>7.1651258955598598</v>
      </c>
      <c r="C116" s="25"/>
      <c r="D116" s="25"/>
      <c r="E116" s="25"/>
      <c r="F116" s="25"/>
      <c r="G116" s="25">
        <v>7.6288943753575795</v>
      </c>
      <c r="H116" s="25"/>
      <c r="I116" s="25"/>
      <c r="J116" s="25"/>
      <c r="K116" s="25"/>
      <c r="L116" s="25">
        <v>6.2689205311646399</v>
      </c>
      <c r="M116" s="25"/>
      <c r="N116" s="25"/>
      <c r="O116" s="25"/>
      <c r="P116" s="25"/>
      <c r="Q116" s="25">
        <v>7.8566712987973801</v>
      </c>
      <c r="R116" s="25"/>
      <c r="S116" s="25"/>
      <c r="T116" s="25"/>
      <c r="U116" s="25"/>
      <c r="V116" s="20">
        <v>7.2337195606121725</v>
      </c>
      <c r="W116" s="6"/>
      <c r="AB116" s="25">
        <v>0</v>
      </c>
    </row>
    <row r="117" spans="1:28">
      <c r="A117" s="10">
        <v>40786</v>
      </c>
      <c r="B117" s="25">
        <v>6.9885242533317804</v>
      </c>
      <c r="C117" s="25"/>
      <c r="D117" s="25"/>
      <c r="E117" s="25"/>
      <c r="F117" s="25"/>
      <c r="G117" s="25">
        <v>7.5889921874985502</v>
      </c>
      <c r="H117" s="25"/>
      <c r="I117" s="25"/>
      <c r="J117" s="25"/>
      <c r="K117" s="25"/>
      <c r="L117" s="25">
        <v>5.9634251707886001</v>
      </c>
      <c r="M117" s="25"/>
      <c r="N117" s="25"/>
      <c r="O117" s="25"/>
      <c r="P117" s="25"/>
      <c r="Q117" s="25">
        <v>7.6090635315364601</v>
      </c>
      <c r="R117" s="25"/>
      <c r="S117" s="25"/>
      <c r="T117" s="25"/>
      <c r="U117" s="25"/>
      <c r="V117" s="20">
        <v>7.0809368001060937</v>
      </c>
      <c r="W117" s="6"/>
      <c r="AB117" s="25">
        <v>0</v>
      </c>
    </row>
    <row r="118" spans="1:28">
      <c r="A118" s="10">
        <v>40816</v>
      </c>
      <c r="B118" s="25">
        <v>6.7676575999758697</v>
      </c>
      <c r="C118" s="25"/>
      <c r="D118" s="25"/>
      <c r="E118" s="25"/>
      <c r="F118" s="25"/>
      <c r="G118" s="25">
        <v>7.6275289916051703</v>
      </c>
      <c r="H118" s="25"/>
      <c r="I118" s="25"/>
      <c r="J118" s="25"/>
      <c r="K118" s="25"/>
      <c r="L118" s="25">
        <v>5.6911546830784996</v>
      </c>
      <c r="M118" s="25"/>
      <c r="N118" s="25"/>
      <c r="O118" s="25"/>
      <c r="P118" s="25"/>
      <c r="Q118" s="25">
        <v>7.3088122866517793</v>
      </c>
      <c r="R118" s="25"/>
      <c r="S118" s="25"/>
      <c r="T118" s="25"/>
      <c r="U118" s="25"/>
      <c r="V118" s="20">
        <v>6.9257816947421853</v>
      </c>
      <c r="W118" s="6"/>
      <c r="AB118" s="25">
        <v>0</v>
      </c>
    </row>
    <row r="119" spans="1:28">
      <c r="A119" s="10">
        <v>40847</v>
      </c>
      <c r="B119" s="25">
        <v>6.6032864614092706</v>
      </c>
      <c r="C119" s="25"/>
      <c r="D119" s="25"/>
      <c r="E119" s="25"/>
      <c r="F119" s="25"/>
      <c r="G119" s="25">
        <v>7.6496862047663594</v>
      </c>
      <c r="H119" s="25"/>
      <c r="I119" s="25"/>
      <c r="J119" s="25"/>
      <c r="K119" s="25"/>
      <c r="L119" s="25">
        <v>5.7716051068383001</v>
      </c>
      <c r="M119" s="25"/>
      <c r="N119" s="25"/>
      <c r="O119" s="25"/>
      <c r="P119" s="25"/>
      <c r="Q119" s="25">
        <v>7.2873055613228797</v>
      </c>
      <c r="R119" s="25"/>
      <c r="S119" s="25"/>
      <c r="T119" s="25"/>
      <c r="U119" s="25"/>
      <c r="V119" s="20">
        <v>6.8393592919456863</v>
      </c>
      <c r="W119" s="6"/>
      <c r="AB119" s="25">
        <v>0</v>
      </c>
    </row>
    <row r="120" spans="1:28">
      <c r="A120" s="10">
        <v>40877</v>
      </c>
      <c r="B120" s="25">
        <v>6.5292484050952195</v>
      </c>
      <c r="C120" s="25"/>
      <c r="D120" s="25"/>
      <c r="E120" s="25"/>
      <c r="F120" s="25"/>
      <c r="G120" s="25">
        <v>7.9347759313653299</v>
      </c>
      <c r="H120" s="25"/>
      <c r="I120" s="25"/>
      <c r="J120" s="25"/>
      <c r="K120" s="25"/>
      <c r="L120" s="25">
        <v>5.7509130178601202</v>
      </c>
      <c r="M120" s="25"/>
      <c r="N120" s="25"/>
      <c r="O120" s="25"/>
      <c r="P120" s="25"/>
      <c r="Q120" s="25">
        <v>7.3348902338604898</v>
      </c>
      <c r="R120" s="25"/>
      <c r="S120" s="25"/>
      <c r="T120" s="25"/>
      <c r="U120" s="25"/>
      <c r="V120" s="20">
        <v>6.8723372553211215</v>
      </c>
      <c r="W120" s="6"/>
      <c r="AB120" s="25">
        <v>0</v>
      </c>
    </row>
    <row r="121" spans="1:28">
      <c r="A121" s="10">
        <v>40908</v>
      </c>
      <c r="B121" s="25">
        <v>6.6772454131771299</v>
      </c>
      <c r="C121" s="25"/>
      <c r="D121" s="25"/>
      <c r="E121" s="25"/>
      <c r="F121" s="25"/>
      <c r="G121" s="25">
        <v>7.2264136651719202</v>
      </c>
      <c r="H121" s="25"/>
      <c r="I121" s="25"/>
      <c r="J121" s="25"/>
      <c r="K121" s="25"/>
      <c r="L121" s="25">
        <v>5.3700171323049002</v>
      </c>
      <c r="M121" s="25"/>
      <c r="N121" s="25"/>
      <c r="O121" s="25"/>
      <c r="P121" s="25"/>
      <c r="Q121" s="25">
        <v>6.9028287879228101</v>
      </c>
      <c r="R121" s="25"/>
      <c r="S121" s="25"/>
      <c r="T121" s="25"/>
      <c r="U121" s="25"/>
      <c r="V121" s="20">
        <v>6.7185832773677667</v>
      </c>
      <c r="W121" s="6"/>
      <c r="AB121" s="25">
        <v>0</v>
      </c>
    </row>
    <row r="122" spans="1:28">
      <c r="A122" s="10">
        <v>40939</v>
      </c>
      <c r="B122" s="25">
        <v>6.6850766204896894</v>
      </c>
      <c r="C122" s="25"/>
      <c r="D122" s="25"/>
      <c r="E122" s="25"/>
      <c r="F122" s="25"/>
      <c r="G122" s="25">
        <v>7.5026583313814097</v>
      </c>
      <c r="H122" s="25"/>
      <c r="I122" s="25"/>
      <c r="J122" s="25"/>
      <c r="K122" s="25"/>
      <c r="L122" s="25">
        <v>5.4867549742410597</v>
      </c>
      <c r="M122" s="25"/>
      <c r="N122" s="25"/>
      <c r="O122" s="25"/>
      <c r="P122" s="25"/>
      <c r="Q122" s="25">
        <v>6.9815287469030398</v>
      </c>
      <c r="R122" s="25"/>
      <c r="S122" s="25"/>
      <c r="T122" s="25"/>
      <c r="U122" s="25"/>
      <c r="V122" s="20">
        <v>6.8132305653785306</v>
      </c>
      <c r="W122" s="6"/>
      <c r="AB122" s="25">
        <v>0</v>
      </c>
    </row>
    <row r="123" spans="1:28">
      <c r="A123" s="10">
        <v>40968</v>
      </c>
      <c r="B123" s="25">
        <v>6.5032337492001293</v>
      </c>
      <c r="C123" s="25"/>
      <c r="D123" s="25"/>
      <c r="E123" s="25"/>
      <c r="F123" s="25"/>
      <c r="G123" s="25">
        <v>7.8324480026747301</v>
      </c>
      <c r="H123" s="25"/>
      <c r="I123" s="25"/>
      <c r="J123" s="25"/>
      <c r="K123" s="25"/>
      <c r="L123" s="25">
        <v>5.3828550303623199</v>
      </c>
      <c r="M123" s="25"/>
      <c r="N123" s="25"/>
      <c r="O123" s="25"/>
      <c r="P123" s="25"/>
      <c r="Q123" s="25">
        <v>7.1519254833771999</v>
      </c>
      <c r="R123" s="25"/>
      <c r="S123" s="25"/>
      <c r="T123" s="25"/>
      <c r="U123" s="25"/>
      <c r="V123" s="20">
        <v>6.7956211577264183</v>
      </c>
      <c r="W123" s="6"/>
      <c r="AB123" s="25">
        <v>0</v>
      </c>
    </row>
    <row r="124" spans="1:28">
      <c r="A124" s="10">
        <v>40999</v>
      </c>
      <c r="B124" s="25">
        <v>6.8084852775887201</v>
      </c>
      <c r="C124" s="25"/>
      <c r="D124" s="25"/>
      <c r="E124" s="25"/>
      <c r="F124" s="25"/>
      <c r="G124" s="25">
        <v>7.9674016312165197</v>
      </c>
      <c r="H124" s="25"/>
      <c r="I124" s="25"/>
      <c r="J124" s="25"/>
      <c r="K124" s="25"/>
      <c r="L124" s="25">
        <v>5.3496160586131101</v>
      </c>
      <c r="M124" s="25"/>
      <c r="N124" s="25"/>
      <c r="O124" s="25"/>
      <c r="P124" s="25"/>
      <c r="Q124" s="25">
        <v>7.2184014451509899</v>
      </c>
      <c r="R124" s="25"/>
      <c r="S124" s="25"/>
      <c r="T124" s="25"/>
      <c r="U124" s="25"/>
      <c r="V124" s="20">
        <v>7.0139040218826096</v>
      </c>
      <c r="W124" s="6"/>
      <c r="AB124" s="25">
        <v>0</v>
      </c>
    </row>
    <row r="125" spans="1:28">
      <c r="A125" s="10">
        <v>41029</v>
      </c>
      <c r="B125" s="25">
        <v>6.5396095656188198</v>
      </c>
      <c r="C125" s="25"/>
      <c r="D125" s="25"/>
      <c r="E125" s="25"/>
      <c r="F125" s="25"/>
      <c r="G125" s="25">
        <v>8.0055410272938197</v>
      </c>
      <c r="H125" s="25"/>
      <c r="I125" s="25"/>
      <c r="J125" s="25"/>
      <c r="K125" s="25"/>
      <c r="L125" s="25">
        <v>5.2475662899855706</v>
      </c>
      <c r="M125" s="25"/>
      <c r="N125" s="25"/>
      <c r="O125" s="25"/>
      <c r="P125" s="25"/>
      <c r="Q125" s="25">
        <v>6.6580850524415895</v>
      </c>
      <c r="R125" s="25"/>
      <c r="S125" s="25"/>
      <c r="T125" s="25"/>
      <c r="U125" s="25"/>
      <c r="V125" s="20">
        <v>6.8398201131874696</v>
      </c>
      <c r="W125" s="6"/>
      <c r="AB125" s="25">
        <v>0</v>
      </c>
    </row>
    <row r="126" spans="1:28">
      <c r="A126" s="10">
        <v>41060</v>
      </c>
      <c r="B126" s="25">
        <v>6.4323023934267702</v>
      </c>
      <c r="C126" s="25"/>
      <c r="D126" s="25"/>
      <c r="E126" s="25"/>
      <c r="F126" s="25"/>
      <c r="G126" s="25">
        <v>7.95530660811347</v>
      </c>
      <c r="H126" s="25"/>
      <c r="I126" s="25"/>
      <c r="J126" s="25"/>
      <c r="K126" s="25"/>
      <c r="L126" s="25">
        <v>5.2528318850353299</v>
      </c>
      <c r="M126" s="25"/>
      <c r="N126" s="25"/>
      <c r="O126" s="25"/>
      <c r="P126" s="25"/>
      <c r="Q126" s="25">
        <v>6.7263672496372395</v>
      </c>
      <c r="R126" s="25"/>
      <c r="S126" s="25"/>
      <c r="T126" s="25"/>
      <c r="U126" s="25"/>
      <c r="V126" s="20">
        <v>6.7656091788871029</v>
      </c>
      <c r="W126" s="6"/>
      <c r="AB126" s="25">
        <v>0</v>
      </c>
    </row>
    <row r="127" spans="1:28">
      <c r="A127" s="10">
        <v>41090</v>
      </c>
      <c r="B127" s="25">
        <v>6.7380818498457202</v>
      </c>
      <c r="C127" s="25"/>
      <c r="D127" s="25"/>
      <c r="E127" s="25"/>
      <c r="F127" s="25"/>
      <c r="G127" s="25">
        <v>7.9030365457780398</v>
      </c>
      <c r="H127" s="25"/>
      <c r="I127" s="25"/>
      <c r="J127" s="25"/>
      <c r="K127" s="25"/>
      <c r="L127" s="25">
        <v>5.1769628266939298</v>
      </c>
      <c r="M127" s="25"/>
      <c r="N127" s="25"/>
      <c r="O127" s="25"/>
      <c r="P127" s="25"/>
      <c r="Q127" s="25">
        <v>7.0279008057375396</v>
      </c>
      <c r="R127" s="25"/>
      <c r="S127" s="25"/>
      <c r="T127" s="25"/>
      <c r="U127" s="25"/>
      <c r="V127" s="20">
        <v>6.932315312323734</v>
      </c>
      <c r="W127" s="6"/>
      <c r="AB127" s="25">
        <v>0</v>
      </c>
    </row>
    <row r="128" spans="1:28">
      <c r="A128" s="10">
        <v>41121</v>
      </c>
      <c r="B128" s="25">
        <v>6.6127653423550798</v>
      </c>
      <c r="C128" s="25"/>
      <c r="D128" s="25"/>
      <c r="E128" s="25"/>
      <c r="F128" s="25"/>
      <c r="G128" s="25">
        <v>7.7453807115368107</v>
      </c>
      <c r="H128" s="25"/>
      <c r="I128" s="25"/>
      <c r="J128" s="25"/>
      <c r="K128" s="25"/>
      <c r="L128" s="25">
        <v>5.2298752983467702</v>
      </c>
      <c r="M128" s="25"/>
      <c r="N128" s="25"/>
      <c r="O128" s="25"/>
      <c r="P128" s="25"/>
      <c r="Q128" s="25">
        <v>7.0798190481916405</v>
      </c>
      <c r="R128" s="25"/>
      <c r="S128" s="25"/>
      <c r="T128" s="25"/>
      <c r="U128" s="25"/>
      <c r="V128" s="20">
        <v>6.8232033310291307</v>
      </c>
      <c r="W128" s="6"/>
      <c r="AB128" s="25">
        <v>0</v>
      </c>
    </row>
    <row r="129" spans="1:28">
      <c r="A129" s="10">
        <v>41152</v>
      </c>
      <c r="B129" s="25">
        <v>6.5915353968250701</v>
      </c>
      <c r="C129" s="25"/>
      <c r="D129" s="25"/>
      <c r="E129" s="25"/>
      <c r="F129" s="25"/>
      <c r="G129" s="25">
        <v>7.8257358131798096</v>
      </c>
      <c r="H129" s="25"/>
      <c r="I129" s="25"/>
      <c r="J129" s="25"/>
      <c r="K129" s="25"/>
      <c r="L129" s="25">
        <v>5.1276976094291298</v>
      </c>
      <c r="M129" s="25"/>
      <c r="N129" s="25"/>
      <c r="O129" s="25"/>
      <c r="P129" s="25"/>
      <c r="Q129" s="25">
        <v>7.1069055026297203</v>
      </c>
      <c r="R129" s="25"/>
      <c r="S129" s="25"/>
      <c r="T129" s="25"/>
      <c r="U129" s="25"/>
      <c r="V129" s="20">
        <v>6.8266820076917574</v>
      </c>
      <c r="W129" s="6"/>
      <c r="AB129" s="25">
        <v>0</v>
      </c>
    </row>
    <row r="130" spans="1:28">
      <c r="A130" s="10">
        <v>41182</v>
      </c>
      <c r="B130" s="25">
        <v>6.1716230216382799</v>
      </c>
      <c r="C130" s="25"/>
      <c r="D130" s="25"/>
      <c r="E130" s="25"/>
      <c r="F130" s="25"/>
      <c r="G130" s="25">
        <v>7.8408232337619594</v>
      </c>
      <c r="H130" s="25"/>
      <c r="I130" s="25"/>
      <c r="J130" s="25"/>
      <c r="K130" s="25"/>
      <c r="L130" s="25">
        <v>5.0800866738583403</v>
      </c>
      <c r="M130" s="25"/>
      <c r="N130" s="25"/>
      <c r="O130" s="25"/>
      <c r="P130" s="25"/>
      <c r="Q130" s="25">
        <v>7.1886707752738799</v>
      </c>
      <c r="R130" s="25"/>
      <c r="S130" s="25"/>
      <c r="T130" s="25"/>
      <c r="U130" s="25"/>
      <c r="V130" s="20">
        <v>6.5796507930055013</v>
      </c>
      <c r="W130" s="6"/>
      <c r="AB130" s="25">
        <v>0</v>
      </c>
    </row>
    <row r="131" spans="1:28">
      <c r="A131" s="10">
        <v>41213</v>
      </c>
      <c r="B131" s="25">
        <v>6.2007759380471601</v>
      </c>
      <c r="C131" s="25"/>
      <c r="D131" s="25"/>
      <c r="E131" s="25"/>
      <c r="F131" s="25"/>
      <c r="G131" s="25">
        <v>7.8047349479002399</v>
      </c>
      <c r="H131" s="25"/>
      <c r="I131" s="25"/>
      <c r="J131" s="25"/>
      <c r="K131" s="25"/>
      <c r="L131" s="25">
        <v>5.1037496377702301</v>
      </c>
      <c r="M131" s="25"/>
      <c r="N131" s="25"/>
      <c r="O131" s="25"/>
      <c r="P131" s="25"/>
      <c r="Q131" s="25">
        <v>7.4983240693101898</v>
      </c>
      <c r="R131" s="25"/>
      <c r="S131" s="25"/>
      <c r="T131" s="25"/>
      <c r="U131" s="25"/>
      <c r="V131" s="20">
        <v>6.5969707370802908</v>
      </c>
      <c r="W131" s="6"/>
      <c r="AB131" s="25">
        <v>0</v>
      </c>
    </row>
    <row r="132" spans="1:28">
      <c r="A132" s="10">
        <v>41243</v>
      </c>
      <c r="B132" s="25">
        <v>5.9790625720568205</v>
      </c>
      <c r="C132" s="25"/>
      <c r="D132" s="25"/>
      <c r="E132" s="25"/>
      <c r="F132" s="25"/>
      <c r="G132" s="25">
        <v>7.8130258695238402</v>
      </c>
      <c r="H132" s="25"/>
      <c r="I132" s="25"/>
      <c r="J132" s="25"/>
      <c r="K132" s="25"/>
      <c r="L132" s="25">
        <v>4.8823726042224598</v>
      </c>
      <c r="M132" s="25"/>
      <c r="N132" s="25"/>
      <c r="O132" s="25"/>
      <c r="P132" s="25"/>
      <c r="Q132" s="25">
        <v>7.6281464993444095</v>
      </c>
      <c r="R132" s="25"/>
      <c r="S132" s="25"/>
      <c r="T132" s="25"/>
      <c r="U132" s="25"/>
      <c r="V132" s="20">
        <v>6.4475195288347651</v>
      </c>
      <c r="W132" s="6"/>
      <c r="AB132" s="25">
        <v>0</v>
      </c>
    </row>
    <row r="133" spans="1:28">
      <c r="A133" s="10">
        <v>41274</v>
      </c>
      <c r="B133" s="25">
        <v>6.2830871268736193</v>
      </c>
      <c r="C133" s="25"/>
      <c r="D133" s="25"/>
      <c r="E133" s="25"/>
      <c r="F133" s="25"/>
      <c r="G133" s="25">
        <v>7.5144698080238799</v>
      </c>
      <c r="H133" s="25"/>
      <c r="I133" s="25"/>
      <c r="J133" s="25"/>
      <c r="K133" s="25"/>
      <c r="L133" s="25">
        <v>5.0478370209097099</v>
      </c>
      <c r="M133" s="25"/>
      <c r="N133" s="25"/>
      <c r="O133" s="25"/>
      <c r="P133" s="25"/>
      <c r="Q133" s="25">
        <v>7.8332845581821395</v>
      </c>
      <c r="R133" s="25"/>
      <c r="S133" s="25"/>
      <c r="T133" s="25"/>
      <c r="U133" s="25"/>
      <c r="V133" s="20">
        <v>6.5598193790941881</v>
      </c>
      <c r="W133" s="6"/>
      <c r="AB133" s="25">
        <v>0</v>
      </c>
    </row>
    <row r="134" spans="1:28">
      <c r="A134" s="10">
        <v>41305</v>
      </c>
      <c r="B134" s="25">
        <v>6.5384707840006797</v>
      </c>
      <c r="C134" s="25"/>
      <c r="D134" s="25"/>
      <c r="E134" s="25"/>
      <c r="F134" s="25"/>
      <c r="G134" s="25">
        <v>7.6204598699261608</v>
      </c>
      <c r="H134" s="25"/>
      <c r="I134" s="25"/>
      <c r="J134" s="25"/>
      <c r="K134" s="25"/>
      <c r="L134" s="25">
        <v>5.1052081423133595</v>
      </c>
      <c r="M134" s="25"/>
      <c r="N134" s="25"/>
      <c r="O134" s="25"/>
      <c r="P134" s="25"/>
      <c r="Q134" s="25">
        <v>8.0475733089637203</v>
      </c>
      <c r="R134" s="25"/>
      <c r="S134" s="25"/>
      <c r="T134" s="25"/>
      <c r="U134" s="25"/>
      <c r="V134" s="20">
        <v>6.7521049612386514</v>
      </c>
      <c r="W134" s="6"/>
      <c r="AB134" s="25">
        <v>0</v>
      </c>
    </row>
    <row r="135" spans="1:28">
      <c r="A135" s="10">
        <v>41333</v>
      </c>
      <c r="B135" s="25">
        <v>6.6166243478321896</v>
      </c>
      <c r="C135" s="25"/>
      <c r="D135" s="25"/>
      <c r="E135" s="25"/>
      <c r="F135" s="25"/>
      <c r="G135" s="25">
        <v>7.9386973290220197</v>
      </c>
      <c r="H135" s="25"/>
      <c r="I135" s="25"/>
      <c r="J135" s="25"/>
      <c r="K135" s="25"/>
      <c r="L135" s="25">
        <v>4.8946343173201701</v>
      </c>
      <c r="M135" s="25"/>
      <c r="N135" s="25"/>
      <c r="O135" s="25"/>
      <c r="P135" s="25"/>
      <c r="Q135" s="25">
        <v>8.1691410018893205</v>
      </c>
      <c r="R135" s="25"/>
      <c r="S135" s="25"/>
      <c r="T135" s="25"/>
      <c r="U135" s="25"/>
      <c r="V135" s="20">
        <v>6.8698650182881504</v>
      </c>
      <c r="W135" s="6"/>
      <c r="AB135" s="25">
        <v>0</v>
      </c>
    </row>
    <row r="136" spans="1:28">
      <c r="A136" s="10">
        <v>41364</v>
      </c>
      <c r="B136" s="25">
        <v>6.4536350630248496</v>
      </c>
      <c r="C136" s="25"/>
      <c r="D136" s="25"/>
      <c r="E136" s="25"/>
      <c r="F136" s="25"/>
      <c r="G136" s="25">
        <v>8.3290658937880089</v>
      </c>
      <c r="H136" s="25"/>
      <c r="I136" s="25"/>
      <c r="J136" s="25"/>
      <c r="K136" s="25"/>
      <c r="L136" s="25">
        <v>4.9997685322812604</v>
      </c>
      <c r="M136" s="25"/>
      <c r="N136" s="25"/>
      <c r="O136" s="25"/>
      <c r="P136" s="25"/>
      <c r="Q136" s="25">
        <v>8.5172894597588602</v>
      </c>
      <c r="R136" s="25"/>
      <c r="S136" s="25"/>
      <c r="T136" s="25"/>
      <c r="U136" s="25"/>
      <c r="V136" s="20">
        <v>6.9036031950729821</v>
      </c>
      <c r="W136" s="6"/>
      <c r="AB136" s="25">
        <v>0</v>
      </c>
    </row>
    <row r="137" spans="1:28">
      <c r="A137" s="10">
        <v>41394</v>
      </c>
      <c r="B137" s="25">
        <v>6.3459565521982801</v>
      </c>
      <c r="C137" s="25"/>
      <c r="D137" s="25"/>
      <c r="E137" s="25"/>
      <c r="F137" s="25"/>
      <c r="G137" s="25">
        <v>8.1031986522744397</v>
      </c>
      <c r="H137" s="25"/>
      <c r="I137" s="25"/>
      <c r="J137" s="25"/>
      <c r="K137" s="25"/>
      <c r="L137" s="25">
        <v>5.0432006980725097</v>
      </c>
      <c r="M137" s="25"/>
      <c r="N137" s="25"/>
      <c r="O137" s="25"/>
      <c r="P137" s="25"/>
      <c r="Q137" s="25">
        <v>8.5608557349816703</v>
      </c>
      <c r="R137" s="25"/>
      <c r="S137" s="25"/>
      <c r="T137" s="25"/>
      <c r="U137" s="25"/>
      <c r="V137" s="20">
        <v>6.7799399719779618</v>
      </c>
      <c r="W137" s="6"/>
      <c r="AB137" s="25">
        <v>0</v>
      </c>
    </row>
    <row r="138" spans="1:28">
      <c r="A138" s="10">
        <v>41425</v>
      </c>
      <c r="B138" s="25">
        <v>6.3629761940389997</v>
      </c>
      <c r="C138" s="25"/>
      <c r="D138" s="25"/>
      <c r="E138" s="25"/>
      <c r="F138" s="25"/>
      <c r="G138" s="25">
        <v>7.9275907692634</v>
      </c>
      <c r="H138" s="25"/>
      <c r="I138" s="25"/>
      <c r="J138" s="25"/>
      <c r="K138" s="25"/>
      <c r="L138" s="25">
        <v>4.8607570549152301</v>
      </c>
      <c r="M138" s="25"/>
      <c r="N138" s="25"/>
      <c r="O138" s="25"/>
      <c r="P138" s="25"/>
      <c r="Q138" s="25">
        <v>8.5480107200999704</v>
      </c>
      <c r="R138" s="25"/>
      <c r="S138" s="25"/>
      <c r="T138" s="25"/>
      <c r="U138" s="25"/>
      <c r="V138" s="20">
        <v>6.7195440721166042</v>
      </c>
      <c r="W138" s="6"/>
      <c r="AB138" s="25">
        <v>0</v>
      </c>
    </row>
    <row r="139" spans="1:28">
      <c r="A139" s="10">
        <v>41455</v>
      </c>
      <c r="B139" s="25">
        <v>6.6188066032544501</v>
      </c>
      <c r="C139" s="25"/>
      <c r="D139" s="25"/>
      <c r="E139" s="25"/>
      <c r="F139" s="25"/>
      <c r="G139" s="25">
        <v>7.9620992802300394</v>
      </c>
      <c r="H139" s="25"/>
      <c r="I139" s="25"/>
      <c r="J139" s="25"/>
      <c r="K139" s="25"/>
      <c r="L139" s="25">
        <v>4.8563061529552698</v>
      </c>
      <c r="M139" s="25"/>
      <c r="N139" s="25"/>
      <c r="O139" s="25"/>
      <c r="P139" s="25"/>
      <c r="Q139" s="25">
        <v>9.3031286097529495</v>
      </c>
      <c r="R139" s="25"/>
      <c r="S139" s="25"/>
      <c r="T139" s="25"/>
      <c r="U139" s="25"/>
      <c r="V139" s="20">
        <v>6.8958760004447495</v>
      </c>
      <c r="W139" s="6"/>
      <c r="AB139" s="25">
        <v>0</v>
      </c>
    </row>
    <row r="140" spans="1:28">
      <c r="A140" s="10">
        <v>41486</v>
      </c>
      <c r="B140" s="25">
        <v>6.6103883624630795</v>
      </c>
      <c r="C140" s="25"/>
      <c r="D140" s="25"/>
      <c r="E140" s="25"/>
      <c r="F140" s="25"/>
      <c r="G140" s="25">
        <v>7.5560020132160499</v>
      </c>
      <c r="H140" s="25"/>
      <c r="I140" s="25"/>
      <c r="J140" s="25"/>
      <c r="K140" s="25"/>
      <c r="L140" s="25">
        <v>4.7120496516118795</v>
      </c>
      <c r="M140" s="25"/>
      <c r="N140" s="25"/>
      <c r="O140" s="25"/>
      <c r="P140" s="25"/>
      <c r="Q140" s="25">
        <v>9.3297931393521196</v>
      </c>
      <c r="R140" s="25"/>
      <c r="S140" s="25"/>
      <c r="T140" s="25"/>
      <c r="U140" s="25"/>
      <c r="V140" s="20">
        <v>6.7613472619501662</v>
      </c>
      <c r="W140" s="6"/>
      <c r="AB140" s="25">
        <v>0</v>
      </c>
    </row>
    <row r="141" spans="1:28">
      <c r="A141" s="10">
        <v>41517</v>
      </c>
      <c r="B141" s="25">
        <v>6.6832994365467302</v>
      </c>
      <c r="C141" s="25"/>
      <c r="D141" s="25"/>
      <c r="E141" s="25"/>
      <c r="F141" s="25"/>
      <c r="G141" s="25">
        <v>7.5786161573980104</v>
      </c>
      <c r="H141" s="25"/>
      <c r="I141" s="25"/>
      <c r="J141" s="25"/>
      <c r="K141" s="25"/>
      <c r="L141" s="25">
        <v>4.5996039063941501</v>
      </c>
      <c r="M141" s="25"/>
      <c r="N141" s="25"/>
      <c r="O141" s="25"/>
      <c r="P141" s="25"/>
      <c r="Q141" s="25">
        <v>9.6293482144888909</v>
      </c>
      <c r="R141" s="25"/>
      <c r="S141" s="25"/>
      <c r="T141" s="25"/>
      <c r="U141" s="25"/>
      <c r="V141" s="20">
        <v>6.8053590067105567</v>
      </c>
      <c r="W141" s="6"/>
      <c r="AB141" s="25">
        <v>0</v>
      </c>
    </row>
    <row r="142" spans="1:28">
      <c r="A142" s="10">
        <v>41547</v>
      </c>
      <c r="B142" s="25">
        <v>6.5696896383820205</v>
      </c>
      <c r="C142" s="25"/>
      <c r="D142" s="25"/>
      <c r="E142" s="25"/>
      <c r="F142" s="25"/>
      <c r="G142" s="25">
        <v>7.5398199644963801</v>
      </c>
      <c r="H142" s="25"/>
      <c r="I142" s="25"/>
      <c r="J142" s="25"/>
      <c r="K142" s="25"/>
      <c r="L142" s="25">
        <v>4.4990012507422596</v>
      </c>
      <c r="M142" s="25"/>
      <c r="N142" s="25"/>
      <c r="O142" s="25"/>
      <c r="P142" s="25"/>
      <c r="Q142" s="25">
        <v>9.79917155139775</v>
      </c>
      <c r="R142" s="25"/>
      <c r="S142" s="25"/>
      <c r="T142" s="25"/>
      <c r="U142" s="25"/>
      <c r="V142" s="20">
        <v>6.7194939452356799</v>
      </c>
      <c r="W142" s="6"/>
      <c r="AB142" s="25">
        <v>0</v>
      </c>
    </row>
    <row r="143" spans="1:28">
      <c r="A143" s="10">
        <v>41578</v>
      </c>
      <c r="B143" s="25">
        <v>6.5509022138716899</v>
      </c>
      <c r="C143" s="25"/>
      <c r="D143" s="25"/>
      <c r="E143" s="25"/>
      <c r="F143" s="25"/>
      <c r="G143" s="25">
        <v>7.429611031864761</v>
      </c>
      <c r="H143" s="25"/>
      <c r="I143" s="25"/>
      <c r="J143" s="25"/>
      <c r="K143" s="25"/>
      <c r="L143" s="25">
        <v>4.4028945879968102</v>
      </c>
      <c r="M143" s="25"/>
      <c r="N143" s="25"/>
      <c r="O143" s="25"/>
      <c r="P143" s="25"/>
      <c r="Q143" s="25">
        <v>9.8049621992900509</v>
      </c>
      <c r="R143" s="25"/>
      <c r="S143" s="25"/>
      <c r="T143" s="25"/>
      <c r="U143" s="25"/>
      <c r="V143" s="20">
        <v>6.6633022966352318</v>
      </c>
      <c r="W143" s="6"/>
      <c r="AB143" s="25">
        <v>0</v>
      </c>
    </row>
    <row r="144" spans="1:28">
      <c r="A144" s="10">
        <v>41608</v>
      </c>
      <c r="B144" s="25">
        <v>6.49935241625733</v>
      </c>
      <c r="C144" s="25"/>
      <c r="D144" s="25"/>
      <c r="E144" s="25"/>
      <c r="F144" s="25"/>
      <c r="G144" s="25">
        <v>7.5171056782124195</v>
      </c>
      <c r="H144" s="25"/>
      <c r="I144" s="25"/>
      <c r="J144" s="25"/>
      <c r="K144" s="25"/>
      <c r="L144" s="25">
        <v>4.2973502166221502</v>
      </c>
      <c r="M144" s="25"/>
      <c r="N144" s="25"/>
      <c r="O144" s="25"/>
      <c r="P144" s="25"/>
      <c r="Q144" s="25">
        <v>9.7985221766851005</v>
      </c>
      <c r="R144" s="25"/>
      <c r="S144" s="25"/>
      <c r="T144" s="25"/>
      <c r="U144" s="25"/>
      <c r="V144" s="20">
        <v>6.6429676246097493</v>
      </c>
      <c r="W144" s="6"/>
      <c r="AB144" s="25">
        <v>0</v>
      </c>
    </row>
    <row r="145" spans="1:28">
      <c r="A145" s="10">
        <v>41639</v>
      </c>
      <c r="B145" s="25">
        <v>6.6217822685829502</v>
      </c>
      <c r="C145" s="25"/>
      <c r="D145" s="25"/>
      <c r="E145" s="25"/>
      <c r="F145" s="25"/>
      <c r="G145" s="25">
        <v>7.02005690883359</v>
      </c>
      <c r="H145" s="25"/>
      <c r="I145" s="25"/>
      <c r="J145" s="25"/>
      <c r="K145" s="25"/>
      <c r="L145" s="25">
        <v>4.1538741777679595</v>
      </c>
      <c r="M145" s="25"/>
      <c r="N145" s="25"/>
      <c r="O145" s="25"/>
      <c r="P145" s="25"/>
      <c r="Q145" s="25">
        <v>10.8035666545089</v>
      </c>
      <c r="R145" s="25"/>
      <c r="S145" s="25"/>
      <c r="T145" s="25"/>
      <c r="U145" s="25"/>
      <c r="V145" s="20">
        <v>6.5856828716632814</v>
      </c>
      <c r="W145" s="6"/>
      <c r="AB145" s="25">
        <v>0</v>
      </c>
    </row>
    <row r="146" spans="1:28">
      <c r="A146" s="10">
        <v>41670</v>
      </c>
      <c r="B146" s="25">
        <v>6.6071882834481901</v>
      </c>
      <c r="C146" s="25"/>
      <c r="D146" s="25"/>
      <c r="E146" s="25"/>
      <c r="F146" s="25"/>
      <c r="G146" s="25">
        <v>7.0546203505038196</v>
      </c>
      <c r="H146" s="25"/>
      <c r="I146" s="25"/>
      <c r="J146" s="25"/>
      <c r="K146" s="25"/>
      <c r="L146" s="25">
        <v>4.11565856558608</v>
      </c>
      <c r="M146" s="25"/>
      <c r="N146" s="25"/>
      <c r="O146" s="25"/>
      <c r="P146" s="25"/>
      <c r="Q146" s="25">
        <v>11.319448475567299</v>
      </c>
      <c r="R146" s="25"/>
      <c r="S146" s="25"/>
      <c r="T146" s="25"/>
      <c r="U146" s="25"/>
      <c r="V146" s="20">
        <v>6.5937451035806536</v>
      </c>
      <c r="W146" s="6"/>
      <c r="AB146" s="25">
        <v>0</v>
      </c>
    </row>
    <row r="147" spans="1:28">
      <c r="A147" s="10">
        <v>41698</v>
      </c>
      <c r="B147" s="25">
        <v>6.3390344368975198</v>
      </c>
      <c r="C147" s="25"/>
      <c r="D147" s="25"/>
      <c r="E147" s="25"/>
      <c r="F147" s="25"/>
      <c r="G147" s="25">
        <v>7.2636791175186204</v>
      </c>
      <c r="H147" s="25"/>
      <c r="I147" s="25"/>
      <c r="J147" s="25"/>
      <c r="K147" s="25"/>
      <c r="L147" s="25">
        <v>4.0101355834835104</v>
      </c>
      <c r="M147" s="25"/>
      <c r="N147" s="25"/>
      <c r="O147" s="25"/>
      <c r="P147" s="25"/>
      <c r="Q147" s="25">
        <v>11.51336773393</v>
      </c>
      <c r="R147" s="25"/>
      <c r="S147" s="25"/>
      <c r="T147" s="25"/>
      <c r="U147" s="25"/>
      <c r="V147" s="20">
        <v>6.4859361136508173</v>
      </c>
      <c r="W147" s="6"/>
      <c r="AB147" s="25">
        <v>0</v>
      </c>
    </row>
    <row r="148" spans="1:28">
      <c r="A148" s="10">
        <v>41729</v>
      </c>
      <c r="B148" s="25">
        <v>6.5065687472318405</v>
      </c>
      <c r="C148" s="25"/>
      <c r="D148" s="25"/>
      <c r="E148" s="25"/>
      <c r="F148" s="25"/>
      <c r="G148" s="25">
        <v>7.3936326681470694</v>
      </c>
      <c r="H148" s="25"/>
      <c r="I148" s="25"/>
      <c r="J148" s="25"/>
      <c r="K148" s="25"/>
      <c r="L148" s="25">
        <v>4.08652805552014</v>
      </c>
      <c r="M148" s="25"/>
      <c r="N148" s="25"/>
      <c r="O148" s="25"/>
      <c r="P148" s="25"/>
      <c r="Q148" s="25">
        <v>11.3676594170194</v>
      </c>
      <c r="R148" s="25"/>
      <c r="S148" s="25"/>
      <c r="T148" s="25"/>
      <c r="U148" s="25"/>
      <c r="V148" s="20">
        <v>6.6214651096033288</v>
      </c>
      <c r="W148" s="6"/>
      <c r="AB148" s="25">
        <v>0</v>
      </c>
    </row>
    <row r="149" spans="1:28">
      <c r="A149" s="10">
        <v>41759</v>
      </c>
      <c r="B149" s="25">
        <v>6.3418568281056507</v>
      </c>
      <c r="C149" s="25"/>
      <c r="D149" s="25"/>
      <c r="E149" s="25"/>
      <c r="F149" s="25"/>
      <c r="G149" s="25">
        <v>7.3324351783563904</v>
      </c>
      <c r="H149" s="25"/>
      <c r="I149" s="25"/>
      <c r="J149" s="25"/>
      <c r="K149" s="25"/>
      <c r="L149" s="25">
        <v>4.1371380644116194</v>
      </c>
      <c r="M149" s="25"/>
      <c r="N149" s="25"/>
      <c r="O149" s="25"/>
      <c r="P149" s="25"/>
      <c r="Q149" s="25">
        <v>11.408257090503101</v>
      </c>
      <c r="R149" s="25"/>
      <c r="S149" s="25"/>
      <c r="T149" s="25"/>
      <c r="U149" s="25"/>
      <c r="V149" s="20">
        <v>6.5132601541180293</v>
      </c>
      <c r="W149" s="6"/>
      <c r="AB149" s="25">
        <v>0</v>
      </c>
    </row>
    <row r="150" spans="1:28">
      <c r="A150" s="10">
        <v>41790</v>
      </c>
      <c r="B150" s="25">
        <v>6.3304393006683295</v>
      </c>
      <c r="C150" s="25"/>
      <c r="D150" s="25"/>
      <c r="E150" s="25"/>
      <c r="F150" s="25"/>
      <c r="G150" s="25">
        <v>7.3273585948948599</v>
      </c>
      <c r="H150" s="25"/>
      <c r="I150" s="25"/>
      <c r="J150" s="25"/>
      <c r="K150" s="25"/>
      <c r="L150" s="25">
        <v>4.16599383270571</v>
      </c>
      <c r="M150" s="25"/>
      <c r="N150" s="25"/>
      <c r="O150" s="25"/>
      <c r="P150" s="25"/>
      <c r="Q150" s="25">
        <v>11.415549225611</v>
      </c>
      <c r="R150" s="25"/>
      <c r="S150" s="25"/>
      <c r="T150" s="25"/>
      <c r="U150" s="25"/>
      <c r="V150" s="20">
        <v>6.5058566384188472</v>
      </c>
      <c r="W150" s="6"/>
      <c r="AB150" s="25">
        <v>0</v>
      </c>
    </row>
    <row r="151" spans="1:28">
      <c r="A151" s="10">
        <v>41820</v>
      </c>
      <c r="B151" s="25">
        <v>6.4904993306902092</v>
      </c>
      <c r="C151" s="25"/>
      <c r="D151" s="25"/>
      <c r="E151" s="25"/>
      <c r="F151" s="25"/>
      <c r="G151" s="25">
        <v>7.4623414592060495</v>
      </c>
      <c r="H151" s="25"/>
      <c r="I151" s="25"/>
      <c r="J151" s="25"/>
      <c r="K151" s="25"/>
      <c r="L151" s="25">
        <v>4.2290458566330997</v>
      </c>
      <c r="M151" s="25"/>
      <c r="N151" s="25"/>
      <c r="O151" s="25"/>
      <c r="P151" s="25"/>
      <c r="Q151" s="25">
        <v>12.309582167543001</v>
      </c>
      <c r="R151" s="25"/>
      <c r="S151" s="25"/>
      <c r="T151" s="25"/>
      <c r="U151" s="25"/>
      <c r="V151" s="20">
        <v>6.6657368312761536</v>
      </c>
      <c r="W151" s="6"/>
      <c r="AB151" s="25">
        <v>0</v>
      </c>
    </row>
    <row r="152" spans="1:28">
      <c r="A152" s="10">
        <v>41851</v>
      </c>
      <c r="B152" s="25">
        <v>6.5884936438087003</v>
      </c>
      <c r="C152" s="25"/>
      <c r="D152" s="25"/>
      <c r="E152" s="25"/>
      <c r="F152" s="25"/>
      <c r="G152" s="25">
        <v>7.0257203161302408</v>
      </c>
      <c r="H152" s="25"/>
      <c r="I152" s="25"/>
      <c r="J152" s="25"/>
      <c r="K152" s="25"/>
      <c r="L152" s="25">
        <v>4.1281475696187302</v>
      </c>
      <c r="M152" s="25"/>
      <c r="N152" s="25"/>
      <c r="O152" s="25"/>
      <c r="P152" s="25"/>
      <c r="Q152" s="25">
        <v>12.042027399709101</v>
      </c>
      <c r="R152" s="25"/>
      <c r="S152" s="25"/>
      <c r="T152" s="25"/>
      <c r="U152" s="25"/>
      <c r="V152" s="20">
        <v>6.5819682939681936</v>
      </c>
      <c r="W152" s="6"/>
      <c r="AB152" s="25">
        <v>0</v>
      </c>
    </row>
    <row r="153" spans="1:28">
      <c r="A153" s="10">
        <v>41882</v>
      </c>
      <c r="B153" s="25">
        <v>6.5995972998166899</v>
      </c>
      <c r="C153" s="25"/>
      <c r="D153" s="25"/>
      <c r="E153" s="25"/>
      <c r="F153" s="25"/>
      <c r="G153" s="25">
        <v>7.2751838411977898</v>
      </c>
      <c r="H153" s="25"/>
      <c r="I153" s="25"/>
      <c r="J153" s="25"/>
      <c r="K153" s="25"/>
      <c r="L153" s="25">
        <v>4.2265707608917795</v>
      </c>
      <c r="M153" s="25"/>
      <c r="N153" s="25"/>
      <c r="O153" s="25"/>
      <c r="P153" s="25"/>
      <c r="Q153" s="25">
        <v>12.0538780798465</v>
      </c>
      <c r="R153" s="25"/>
      <c r="S153" s="25"/>
      <c r="T153" s="25"/>
      <c r="U153" s="25"/>
      <c r="V153" s="20">
        <v>6.6673060219696838</v>
      </c>
      <c r="W153" s="6"/>
      <c r="AB153" s="25">
        <v>0</v>
      </c>
    </row>
    <row r="154" spans="1:28">
      <c r="A154" s="10">
        <v>41912</v>
      </c>
      <c r="B154" s="25">
        <v>6.5756602456469189</v>
      </c>
      <c r="C154" s="25"/>
      <c r="D154" s="25"/>
      <c r="E154" s="25"/>
      <c r="F154" s="25"/>
      <c r="G154" s="25">
        <v>7.2226177080035301</v>
      </c>
      <c r="H154" s="25"/>
      <c r="I154" s="25"/>
      <c r="J154" s="25"/>
      <c r="K154" s="25"/>
      <c r="L154" s="25">
        <v>4.2221527498566003</v>
      </c>
      <c r="M154" s="25"/>
      <c r="N154" s="25"/>
      <c r="O154" s="25"/>
      <c r="P154" s="25"/>
      <c r="Q154" s="25">
        <v>12.2302992054108</v>
      </c>
      <c r="R154" s="25"/>
      <c r="S154" s="25"/>
      <c r="T154" s="25"/>
      <c r="U154" s="25"/>
      <c r="V154" s="20">
        <v>6.6462046673590445</v>
      </c>
      <c r="W154" s="6"/>
      <c r="AB154" s="25">
        <v>0</v>
      </c>
    </row>
    <row r="155" spans="1:28">
      <c r="A155" s="10">
        <v>41943</v>
      </c>
      <c r="B155" s="25">
        <v>6.5263757942610203</v>
      </c>
      <c r="C155" s="25"/>
      <c r="D155" s="25"/>
      <c r="E155" s="25"/>
      <c r="F155" s="25"/>
      <c r="G155" s="25">
        <v>7.0890517432796205</v>
      </c>
      <c r="H155" s="25"/>
      <c r="I155" s="25"/>
      <c r="J155" s="25"/>
      <c r="K155" s="25"/>
      <c r="L155" s="25">
        <v>4.1809833410657902</v>
      </c>
      <c r="M155" s="25"/>
      <c r="N155" s="25"/>
      <c r="O155" s="25"/>
      <c r="P155" s="25"/>
      <c r="Q155" s="25">
        <v>12.2371429001654</v>
      </c>
      <c r="R155" s="25"/>
      <c r="S155" s="25"/>
      <c r="T155" s="25"/>
      <c r="U155" s="25"/>
      <c r="V155" s="20">
        <v>6.5740110524801905</v>
      </c>
      <c r="W155" s="6"/>
      <c r="AB155" s="25">
        <v>0</v>
      </c>
    </row>
    <row r="156" spans="1:28">
      <c r="A156" s="10">
        <v>41973</v>
      </c>
      <c r="B156" s="25">
        <v>6.3424066757610404</v>
      </c>
      <c r="C156" s="25"/>
      <c r="D156" s="25"/>
      <c r="E156" s="25"/>
      <c r="F156" s="25"/>
      <c r="G156" s="25">
        <v>7.2219271250053101</v>
      </c>
      <c r="H156" s="25"/>
      <c r="I156" s="25"/>
      <c r="J156" s="25"/>
      <c r="K156" s="25"/>
      <c r="L156" s="25">
        <v>4.3383910208911001</v>
      </c>
      <c r="M156" s="25"/>
      <c r="N156" s="25"/>
      <c r="O156" s="25"/>
      <c r="P156" s="25"/>
      <c r="Q156" s="25">
        <v>12.3389397042844</v>
      </c>
      <c r="R156" s="25"/>
      <c r="S156" s="25"/>
      <c r="T156" s="25"/>
      <c r="U156" s="25"/>
      <c r="V156" s="20">
        <v>6.5243493057133231</v>
      </c>
      <c r="W156" s="6"/>
      <c r="AB156" s="25">
        <v>0</v>
      </c>
    </row>
    <row r="157" spans="1:28">
      <c r="A157" s="10">
        <v>42004</v>
      </c>
      <c r="B157" s="25">
        <v>6.6516598036270098</v>
      </c>
      <c r="C157" s="25"/>
      <c r="D157" s="25"/>
      <c r="E157" s="25"/>
      <c r="F157" s="25"/>
      <c r="G157" s="25">
        <v>6.8959602348393005</v>
      </c>
      <c r="H157" s="25"/>
      <c r="I157" s="25"/>
      <c r="J157" s="25"/>
      <c r="K157" s="25"/>
      <c r="L157" s="25">
        <v>4.1999707523339502</v>
      </c>
      <c r="M157" s="25"/>
      <c r="N157" s="25"/>
      <c r="O157" s="25"/>
      <c r="P157" s="25"/>
      <c r="Q157" s="25">
        <v>11.9397804505015</v>
      </c>
      <c r="R157" s="25"/>
      <c r="S157" s="25"/>
      <c r="T157" s="25"/>
      <c r="U157" s="25"/>
      <c r="V157" s="20">
        <v>6.5847115209949525</v>
      </c>
      <c r="W157" s="6"/>
      <c r="AB157" s="25">
        <v>0</v>
      </c>
    </row>
    <row r="158" spans="1:28">
      <c r="A158" s="10">
        <v>42035</v>
      </c>
      <c r="B158" s="25">
        <v>6.7571001830191699</v>
      </c>
      <c r="C158" s="25"/>
      <c r="D158" s="25"/>
      <c r="E158" s="25"/>
      <c r="F158" s="25"/>
      <c r="G158" s="25">
        <v>7.0152722555540601</v>
      </c>
      <c r="H158" s="25"/>
      <c r="I158" s="25"/>
      <c r="J158" s="25"/>
      <c r="K158" s="25"/>
      <c r="L158" s="25">
        <v>3.7293885334201402</v>
      </c>
      <c r="M158" s="25"/>
      <c r="N158" s="25"/>
      <c r="O158" s="25"/>
      <c r="P158" s="25"/>
      <c r="Q158" s="25">
        <v>11.843112279182099</v>
      </c>
      <c r="R158" s="25"/>
      <c r="S158" s="25"/>
      <c r="T158" s="25"/>
      <c r="U158" s="25"/>
      <c r="V158" s="20">
        <v>6.6206207502071432</v>
      </c>
      <c r="W158" s="6"/>
      <c r="AB158" s="25">
        <v>0</v>
      </c>
    </row>
    <row r="159" spans="1:28">
      <c r="A159" s="10">
        <v>42063</v>
      </c>
      <c r="B159" s="25">
        <v>6.6254611000157002</v>
      </c>
      <c r="C159" s="25"/>
      <c r="D159" s="25"/>
      <c r="E159" s="25"/>
      <c r="F159" s="25"/>
      <c r="G159" s="25">
        <v>7.2014548587220704</v>
      </c>
      <c r="H159" s="25"/>
      <c r="I159" s="25"/>
      <c r="J159" s="25"/>
      <c r="K159" s="25"/>
      <c r="L159" s="25">
        <v>3.5972089312737503</v>
      </c>
      <c r="M159" s="25"/>
      <c r="N159" s="25"/>
      <c r="O159" s="25"/>
      <c r="P159" s="25"/>
      <c r="Q159" s="25">
        <v>10.7426943889957</v>
      </c>
      <c r="R159" s="25"/>
      <c r="S159" s="25"/>
      <c r="T159" s="25"/>
      <c r="U159" s="25"/>
      <c r="V159" s="20">
        <v>6.5578734754184422</v>
      </c>
      <c r="W159" s="6"/>
      <c r="AB159" s="25">
        <v>0</v>
      </c>
    </row>
    <row r="160" spans="1:28">
      <c r="A160" s="10">
        <v>42094</v>
      </c>
      <c r="B160" s="25">
        <v>6.5038056768709493</v>
      </c>
      <c r="C160" s="25"/>
      <c r="D160" s="25"/>
      <c r="E160" s="25"/>
      <c r="F160" s="25"/>
      <c r="G160" s="25">
        <v>7.1900173055239005</v>
      </c>
      <c r="H160" s="25"/>
      <c r="I160" s="25"/>
      <c r="J160" s="25"/>
      <c r="K160" s="25"/>
      <c r="L160" s="25">
        <v>3.5231705463679797</v>
      </c>
      <c r="M160" s="25"/>
      <c r="N160" s="25"/>
      <c r="O160" s="25"/>
      <c r="P160" s="25"/>
      <c r="Q160" s="25">
        <v>10.809100425102299</v>
      </c>
      <c r="R160" s="25"/>
      <c r="S160" s="25"/>
      <c r="T160" s="25"/>
      <c r="U160" s="25"/>
      <c r="V160" s="20">
        <v>6.4751650696178427</v>
      </c>
      <c r="W160" s="6"/>
      <c r="AB160" s="25">
        <v>0</v>
      </c>
    </row>
    <row r="161" spans="1:28">
      <c r="A161" s="10">
        <v>42124</v>
      </c>
      <c r="B161" s="25">
        <v>6.5368953714041309</v>
      </c>
      <c r="C161" s="25"/>
      <c r="D161" s="25"/>
      <c r="E161" s="25"/>
      <c r="F161" s="25"/>
      <c r="G161" s="25">
        <v>7.3371681164573097</v>
      </c>
      <c r="H161" s="25"/>
      <c r="I161" s="25"/>
      <c r="J161" s="25"/>
      <c r="K161" s="25"/>
      <c r="L161" s="25">
        <v>3.49945950731122</v>
      </c>
      <c r="M161" s="25"/>
      <c r="N161" s="25"/>
      <c r="O161" s="25"/>
      <c r="P161" s="25"/>
      <c r="Q161" s="25">
        <v>10.484713740390699</v>
      </c>
      <c r="R161" s="25"/>
      <c r="S161" s="25"/>
      <c r="T161" s="25"/>
      <c r="U161" s="25"/>
      <c r="V161" s="20">
        <v>6.5193430597600628</v>
      </c>
      <c r="W161" s="6"/>
      <c r="AB161" s="25">
        <v>0</v>
      </c>
    </row>
    <row r="162" spans="1:28">
      <c r="A162" s="10">
        <v>42155</v>
      </c>
      <c r="B162" s="25">
        <v>6.3803550049901308</v>
      </c>
      <c r="C162" s="25"/>
      <c r="D162" s="25"/>
      <c r="E162" s="25"/>
      <c r="F162" s="25"/>
      <c r="G162" s="25">
        <v>7.486093528965081</v>
      </c>
      <c r="H162" s="25"/>
      <c r="I162" s="25"/>
      <c r="J162" s="25"/>
      <c r="K162" s="25"/>
      <c r="L162" s="25">
        <v>3.7047159461889199</v>
      </c>
      <c r="M162" s="25"/>
      <c r="N162" s="25"/>
      <c r="O162" s="25"/>
      <c r="P162" s="25"/>
      <c r="Q162" s="25">
        <v>10.1746967304945</v>
      </c>
      <c r="R162" s="25"/>
      <c r="S162" s="25"/>
      <c r="T162" s="25"/>
      <c r="U162" s="25"/>
      <c r="V162" s="20">
        <v>6.4792672547702157</v>
      </c>
      <c r="W162" s="6"/>
      <c r="AB162" s="25">
        <v>0</v>
      </c>
    </row>
    <row r="163" spans="1:28">
      <c r="A163" s="10">
        <v>42185</v>
      </c>
      <c r="B163" s="25">
        <v>6.7455168273009303</v>
      </c>
      <c r="C163" s="25"/>
      <c r="D163" s="25"/>
      <c r="E163" s="25"/>
      <c r="F163" s="25"/>
      <c r="G163" s="25">
        <v>7.4426507411970499</v>
      </c>
      <c r="H163" s="25"/>
      <c r="I163" s="25"/>
      <c r="J163" s="25"/>
      <c r="K163" s="25"/>
      <c r="L163" s="25">
        <v>3.7865049308901</v>
      </c>
      <c r="M163" s="25"/>
      <c r="N163" s="25"/>
      <c r="O163" s="25"/>
      <c r="P163" s="25"/>
      <c r="Q163" s="25">
        <v>10.7063365496263</v>
      </c>
      <c r="R163" s="25"/>
      <c r="S163" s="25"/>
      <c r="T163" s="25"/>
      <c r="U163" s="25"/>
      <c r="V163" s="20">
        <v>6.7096175546889816</v>
      </c>
      <c r="W163" s="6"/>
      <c r="AB163" s="25">
        <v>0</v>
      </c>
    </row>
    <row r="164" spans="1:28">
      <c r="A164" s="10">
        <v>42216</v>
      </c>
      <c r="B164" s="25">
        <v>6.5984416065711802</v>
      </c>
      <c r="C164" s="25"/>
      <c r="D164" s="25"/>
      <c r="E164" s="25"/>
      <c r="F164" s="25"/>
      <c r="G164" s="25">
        <v>7.1424159532394196</v>
      </c>
      <c r="H164" s="25"/>
      <c r="I164" s="25"/>
      <c r="J164" s="25"/>
      <c r="K164" s="25"/>
      <c r="L164" s="25">
        <v>3.6401779713665801</v>
      </c>
      <c r="M164" s="25"/>
      <c r="N164" s="25"/>
      <c r="O164" s="25"/>
      <c r="P164" s="25"/>
      <c r="Q164" s="25">
        <v>10.6691206006593</v>
      </c>
      <c r="R164" s="25"/>
      <c r="S164" s="25"/>
      <c r="T164" s="25"/>
      <c r="U164" s="25"/>
      <c r="V164" s="20">
        <v>6.5224504735928228</v>
      </c>
      <c r="W164" s="6"/>
      <c r="AB164" s="25">
        <v>0</v>
      </c>
    </row>
    <row r="165" spans="1:28">
      <c r="A165" s="10">
        <v>42247</v>
      </c>
      <c r="B165" s="25">
        <v>6.4372721113468794</v>
      </c>
      <c r="C165" s="25"/>
      <c r="D165" s="25"/>
      <c r="E165" s="25"/>
      <c r="F165" s="25"/>
      <c r="G165" s="25">
        <v>7.1764590863903104</v>
      </c>
      <c r="H165" s="25"/>
      <c r="I165" s="25"/>
      <c r="J165" s="25"/>
      <c r="K165" s="25"/>
      <c r="L165" s="25">
        <v>3.7025843373024898</v>
      </c>
      <c r="M165" s="25"/>
      <c r="N165" s="25"/>
      <c r="O165" s="25"/>
      <c r="P165" s="25"/>
      <c r="Q165" s="25">
        <v>10.592682775804899</v>
      </c>
      <c r="R165" s="25"/>
      <c r="S165" s="25"/>
      <c r="T165" s="25"/>
      <c r="U165" s="25"/>
      <c r="V165" s="20">
        <v>6.4384389619325866</v>
      </c>
      <c r="W165" s="6"/>
      <c r="AB165" s="25">
        <v>0</v>
      </c>
    </row>
    <row r="166" spans="1:28">
      <c r="A166" s="10">
        <v>42277</v>
      </c>
      <c r="B166" s="25">
        <v>6.5505956051188701</v>
      </c>
      <c r="C166" s="25"/>
      <c r="D166" s="25"/>
      <c r="E166" s="25"/>
      <c r="F166" s="25"/>
      <c r="G166" s="25">
        <v>7.0914416592329808</v>
      </c>
      <c r="H166" s="25"/>
      <c r="I166" s="25"/>
      <c r="J166" s="25"/>
      <c r="K166" s="25"/>
      <c r="L166" s="25">
        <v>3.6911143310236199</v>
      </c>
      <c r="M166" s="25"/>
      <c r="N166" s="25"/>
      <c r="O166" s="25"/>
      <c r="P166" s="25"/>
      <c r="Q166" s="25">
        <v>10.443789779515299</v>
      </c>
      <c r="R166" s="25"/>
      <c r="S166" s="25"/>
      <c r="T166" s="25"/>
      <c r="U166" s="25"/>
      <c r="V166" s="20">
        <v>6.4747458976876935</v>
      </c>
      <c r="W166" s="6"/>
      <c r="AB166" s="25">
        <v>0</v>
      </c>
    </row>
    <row r="167" spans="1:28">
      <c r="A167" s="10">
        <v>42308</v>
      </c>
      <c r="B167" s="25">
        <v>6.6953647793047706</v>
      </c>
      <c r="C167" s="25"/>
      <c r="D167" s="25"/>
      <c r="E167" s="25"/>
      <c r="F167" s="25"/>
      <c r="G167" s="25">
        <v>7.1193339798086299</v>
      </c>
      <c r="H167" s="25"/>
      <c r="I167" s="25"/>
      <c r="J167" s="25"/>
      <c r="K167" s="25"/>
      <c r="L167" s="25">
        <v>3.7161898585733799</v>
      </c>
      <c r="M167" s="25"/>
      <c r="N167" s="25"/>
      <c r="O167" s="25"/>
      <c r="P167" s="25"/>
      <c r="Q167" s="25">
        <v>10.4038956096598</v>
      </c>
      <c r="R167" s="25"/>
      <c r="S167" s="25"/>
      <c r="T167" s="25"/>
      <c r="U167" s="25"/>
      <c r="V167" s="20">
        <v>6.5699301994564694</v>
      </c>
      <c r="W167" s="6"/>
      <c r="AB167" s="25">
        <v>0</v>
      </c>
    </row>
    <row r="168" spans="1:28">
      <c r="A168" s="10">
        <v>42338</v>
      </c>
      <c r="B168" s="25">
        <v>6.4891479338119602</v>
      </c>
      <c r="C168" s="25"/>
      <c r="D168" s="25"/>
      <c r="E168" s="25"/>
      <c r="F168" s="25"/>
      <c r="G168" s="25">
        <v>7.3099323490559698</v>
      </c>
      <c r="H168" s="25"/>
      <c r="I168" s="25"/>
      <c r="J168" s="25"/>
      <c r="K168" s="25"/>
      <c r="L168" s="25">
        <v>3.74496405700424</v>
      </c>
      <c r="M168" s="25"/>
      <c r="N168" s="25"/>
      <c r="O168" s="25"/>
      <c r="P168" s="25"/>
      <c r="Q168" s="25">
        <v>10.5101031602827</v>
      </c>
      <c r="R168" s="25"/>
      <c r="S168" s="25"/>
      <c r="T168" s="25"/>
      <c r="U168" s="25"/>
      <c r="V168" s="20">
        <v>6.5018634209553214</v>
      </c>
      <c r="W168" s="6"/>
      <c r="AB168" s="25">
        <v>0</v>
      </c>
    </row>
    <row r="169" spans="1:28">
      <c r="A169" s="10">
        <v>42369</v>
      </c>
      <c r="B169" s="25">
        <v>6.8777738117236407</v>
      </c>
      <c r="C169" s="25"/>
      <c r="D169" s="25"/>
      <c r="E169" s="25"/>
      <c r="F169" s="25"/>
      <c r="G169" s="25">
        <v>7.0489684929229801</v>
      </c>
      <c r="H169" s="25"/>
      <c r="I169" s="25"/>
      <c r="J169" s="25"/>
      <c r="K169" s="25"/>
      <c r="L169" s="25">
        <v>3.6104340979034104</v>
      </c>
      <c r="M169" s="25"/>
      <c r="N169" s="25"/>
      <c r="O169" s="25"/>
      <c r="P169" s="25"/>
      <c r="Q169" s="25">
        <v>10.608892512377501</v>
      </c>
      <c r="R169" s="25"/>
      <c r="S169" s="25"/>
      <c r="T169" s="25"/>
      <c r="U169" s="25"/>
      <c r="V169" s="20">
        <v>6.6451001491349633</v>
      </c>
      <c r="W169" s="6"/>
      <c r="AB169" s="25">
        <v>0</v>
      </c>
    </row>
    <row r="170" spans="1:28">
      <c r="A170" s="10">
        <v>42400</v>
      </c>
      <c r="B170" s="25">
        <v>6.95739516782076</v>
      </c>
      <c r="C170" s="25"/>
      <c r="D170" s="25"/>
      <c r="E170" s="25"/>
      <c r="F170" s="25"/>
      <c r="G170" s="25">
        <v>7.137707531340701</v>
      </c>
      <c r="H170" s="25"/>
      <c r="I170" s="25"/>
      <c r="J170" s="25"/>
      <c r="K170" s="25"/>
      <c r="L170" s="25">
        <v>3.7560611488681199</v>
      </c>
      <c r="M170" s="25"/>
      <c r="N170" s="25"/>
      <c r="O170" s="25"/>
      <c r="P170" s="25"/>
      <c r="Q170" s="25">
        <v>10.8307644617067</v>
      </c>
      <c r="R170" s="25"/>
      <c r="S170" s="25"/>
      <c r="T170" s="25"/>
      <c r="U170" s="25"/>
      <c r="V170" s="20">
        <v>6.7363315911311092</v>
      </c>
      <c r="W170" s="6"/>
      <c r="AB170" s="25">
        <v>0</v>
      </c>
    </row>
    <row r="171" spans="1:28">
      <c r="A171" s="10">
        <v>42429</v>
      </c>
      <c r="B171" s="25">
        <v>6.8660749884924099</v>
      </c>
      <c r="C171" s="25"/>
      <c r="D171" s="25"/>
      <c r="E171" s="25"/>
      <c r="F171" s="25"/>
      <c r="G171" s="25">
        <v>7.4070205062512304</v>
      </c>
      <c r="H171" s="25"/>
      <c r="I171" s="25"/>
      <c r="J171" s="25"/>
      <c r="K171" s="25"/>
      <c r="L171" s="25">
        <v>3.6692507160171703</v>
      </c>
      <c r="M171" s="25"/>
      <c r="N171" s="25"/>
      <c r="O171" s="25"/>
      <c r="P171" s="25"/>
      <c r="Q171" s="25">
        <v>10.8063597575181</v>
      </c>
      <c r="R171" s="25"/>
      <c r="S171" s="25"/>
      <c r="T171" s="25"/>
      <c r="U171" s="25"/>
      <c r="V171" s="20">
        <v>6.7460570351631759</v>
      </c>
      <c r="W171" s="6"/>
      <c r="AB171" s="25">
        <v>0</v>
      </c>
    </row>
    <row r="172" spans="1:28">
      <c r="A172" s="10">
        <v>42460</v>
      </c>
      <c r="B172" s="25">
        <v>7.03802301950887</v>
      </c>
      <c r="C172" s="25"/>
      <c r="D172" s="25"/>
      <c r="E172" s="25"/>
      <c r="F172" s="25"/>
      <c r="G172" s="25">
        <v>7.5618364699498608</v>
      </c>
      <c r="H172" s="25"/>
      <c r="I172" s="25"/>
      <c r="J172" s="25"/>
      <c r="K172" s="25"/>
      <c r="L172" s="25">
        <v>3.7194209102280698</v>
      </c>
      <c r="M172" s="25"/>
      <c r="N172" s="25"/>
      <c r="O172" s="25"/>
      <c r="P172" s="25"/>
      <c r="Q172" s="25">
        <v>10.836268035857199</v>
      </c>
      <c r="R172" s="25"/>
      <c r="S172" s="25"/>
      <c r="T172" s="25"/>
      <c r="U172" s="25"/>
      <c r="V172" s="20">
        <v>6.8914682843779902</v>
      </c>
      <c r="W172" s="6"/>
      <c r="AB172" s="25">
        <v>0</v>
      </c>
    </row>
    <row r="173" spans="1:28">
      <c r="A173" s="10">
        <v>42490</v>
      </c>
      <c r="B173" s="25">
        <v>7.0777991664861091</v>
      </c>
      <c r="C173" s="25"/>
      <c r="D173" s="25"/>
      <c r="E173" s="25"/>
      <c r="F173" s="25"/>
      <c r="G173" s="25">
        <v>7.5402830681052206</v>
      </c>
      <c r="H173" s="25"/>
      <c r="I173" s="25"/>
      <c r="J173" s="25"/>
      <c r="K173" s="25"/>
      <c r="L173" s="25">
        <v>3.7825233699574698</v>
      </c>
      <c r="M173" s="25"/>
      <c r="N173" s="25"/>
      <c r="O173" s="25"/>
      <c r="P173" s="25"/>
      <c r="Q173" s="25">
        <v>10.832929125675001</v>
      </c>
      <c r="R173" s="25"/>
      <c r="S173" s="25"/>
      <c r="T173" s="25"/>
      <c r="U173" s="25"/>
      <c r="V173" s="20">
        <v>6.9142323416700622</v>
      </c>
      <c r="W173" s="6"/>
      <c r="AB173" s="25">
        <v>0</v>
      </c>
    </row>
    <row r="174" spans="1:28">
      <c r="A174" s="10">
        <v>42521</v>
      </c>
      <c r="B174" s="25">
        <v>7.2768214481304998</v>
      </c>
      <c r="C174" s="25"/>
      <c r="D174" s="25"/>
      <c r="E174" s="25"/>
      <c r="F174" s="25"/>
      <c r="G174" s="25">
        <v>7.6992793576771801</v>
      </c>
      <c r="H174" s="25"/>
      <c r="I174" s="25"/>
      <c r="J174" s="25"/>
      <c r="K174" s="25"/>
      <c r="L174" s="25">
        <v>3.92162137505521</v>
      </c>
      <c r="M174" s="25"/>
      <c r="N174" s="25"/>
      <c r="O174" s="25"/>
      <c r="P174" s="25"/>
      <c r="Q174" s="25">
        <v>10.934294946514999</v>
      </c>
      <c r="R174" s="25"/>
      <c r="S174" s="25"/>
      <c r="T174" s="25"/>
      <c r="U174" s="25"/>
      <c r="V174" s="20">
        <v>7.0918123477350967</v>
      </c>
      <c r="W174" s="6"/>
      <c r="AB174" s="25">
        <v>0</v>
      </c>
    </row>
    <row r="175" spans="1:28">
      <c r="A175" s="10">
        <v>42551</v>
      </c>
      <c r="B175" s="25">
        <v>7.5240643431531193</v>
      </c>
      <c r="C175" s="25"/>
      <c r="D175" s="25"/>
      <c r="E175" s="25"/>
      <c r="F175" s="25"/>
      <c r="G175" s="25">
        <v>7.6175102824749903</v>
      </c>
      <c r="H175" s="25"/>
      <c r="I175" s="25"/>
      <c r="J175" s="25"/>
      <c r="K175" s="25"/>
      <c r="L175" s="25">
        <v>3.8620625069751098</v>
      </c>
      <c r="M175" s="25"/>
      <c r="N175" s="25"/>
      <c r="O175" s="25"/>
      <c r="P175" s="25"/>
      <c r="Q175" s="25">
        <v>11.3657653480495</v>
      </c>
      <c r="R175" s="25"/>
      <c r="S175" s="25"/>
      <c r="T175" s="25"/>
      <c r="U175" s="25"/>
      <c r="V175" s="20">
        <v>7.2166606301959746</v>
      </c>
      <c r="W175" s="6"/>
      <c r="AB175" s="25">
        <v>0</v>
      </c>
    </row>
    <row r="176" spans="1:28">
      <c r="A176" s="10">
        <v>42582</v>
      </c>
      <c r="B176" s="25">
        <v>7.65949070918633</v>
      </c>
      <c r="C176" s="25"/>
      <c r="D176" s="25"/>
      <c r="E176" s="25"/>
      <c r="F176" s="25"/>
      <c r="G176" s="25">
        <v>7.8160659910021204</v>
      </c>
      <c r="H176" s="25"/>
      <c r="I176" s="25"/>
      <c r="J176" s="25"/>
      <c r="K176" s="25"/>
      <c r="L176" s="25">
        <v>4.0084251240371298</v>
      </c>
      <c r="M176" s="25"/>
      <c r="N176" s="25"/>
      <c r="O176" s="25"/>
      <c r="P176" s="25"/>
      <c r="Q176" s="25">
        <v>11.3547955800914</v>
      </c>
      <c r="R176" s="25"/>
      <c r="S176" s="25"/>
      <c r="T176" s="25"/>
      <c r="U176" s="25"/>
      <c r="V176" s="20">
        <v>7.3649912222446199</v>
      </c>
      <c r="W176" s="6"/>
      <c r="AB176" s="25">
        <v>0</v>
      </c>
    </row>
    <row r="177" spans="1:28">
      <c r="A177" s="10">
        <v>42613</v>
      </c>
      <c r="B177" s="25">
        <v>7.73507088986136</v>
      </c>
      <c r="C177" s="25"/>
      <c r="D177" s="25"/>
      <c r="E177" s="25"/>
      <c r="F177" s="25"/>
      <c r="G177" s="25">
        <v>7.7573149433697006</v>
      </c>
      <c r="H177" s="25"/>
      <c r="I177" s="25"/>
      <c r="J177" s="25"/>
      <c r="K177" s="25"/>
      <c r="L177" s="25">
        <v>4.0015758124466903</v>
      </c>
      <c r="M177" s="25"/>
      <c r="N177" s="25"/>
      <c r="O177" s="25"/>
      <c r="P177" s="25"/>
      <c r="Q177" s="25">
        <v>11.213645730223099</v>
      </c>
      <c r="R177" s="25"/>
      <c r="S177" s="25"/>
      <c r="T177" s="25"/>
      <c r="U177" s="25"/>
      <c r="V177" s="20">
        <v>7.3856031906820041</v>
      </c>
      <c r="W177" s="6"/>
      <c r="AB177" s="25">
        <v>0</v>
      </c>
    </row>
    <row r="178" spans="1:28">
      <c r="A178" s="10">
        <v>42643</v>
      </c>
      <c r="B178" s="25">
        <v>7.6322097153148309</v>
      </c>
      <c r="C178" s="25"/>
      <c r="D178" s="25"/>
      <c r="E178" s="25"/>
      <c r="F178" s="25"/>
      <c r="G178" s="25">
        <v>7.7168268095899304</v>
      </c>
      <c r="H178" s="25"/>
      <c r="I178" s="25"/>
      <c r="J178" s="25"/>
      <c r="K178" s="25"/>
      <c r="L178" s="25">
        <v>4.0199516668234905</v>
      </c>
      <c r="M178" s="25"/>
      <c r="N178" s="25"/>
      <c r="O178" s="25"/>
      <c r="P178" s="25"/>
      <c r="Q178" s="25">
        <v>10.8734599119322</v>
      </c>
      <c r="R178" s="25"/>
      <c r="S178" s="25"/>
      <c r="T178" s="25"/>
      <c r="U178" s="25"/>
      <c r="V178" s="20">
        <v>7.308196603644566</v>
      </c>
      <c r="W178" s="6"/>
      <c r="AB178" s="25">
        <v>0</v>
      </c>
    </row>
    <row r="179" spans="1:28">
      <c r="A179" s="10">
        <v>42674</v>
      </c>
      <c r="B179" s="25">
        <v>7.8091602313417896</v>
      </c>
      <c r="C179" s="25"/>
      <c r="D179" s="25"/>
      <c r="E179" s="25"/>
      <c r="F179" s="25"/>
      <c r="G179" s="25">
        <v>7.900858389322531</v>
      </c>
      <c r="H179" s="25"/>
      <c r="I179" s="25"/>
      <c r="J179" s="25"/>
      <c r="K179" s="25"/>
      <c r="L179" s="25">
        <v>4.1549558234286099</v>
      </c>
      <c r="M179" s="25"/>
      <c r="N179" s="25"/>
      <c r="O179" s="25"/>
      <c r="P179" s="25"/>
      <c r="Q179" s="25">
        <v>11.082293754998201</v>
      </c>
      <c r="R179" s="25"/>
      <c r="S179" s="25"/>
      <c r="T179" s="25"/>
      <c r="U179" s="25"/>
      <c r="V179" s="20">
        <v>7.4797627135251368</v>
      </c>
      <c r="W179" s="6"/>
      <c r="AB179" s="25">
        <v>0</v>
      </c>
    </row>
    <row r="180" spans="1:28">
      <c r="A180" s="10">
        <v>42704</v>
      </c>
      <c r="B180" s="25">
        <v>8.5163023381229586</v>
      </c>
      <c r="C180" s="25"/>
      <c r="D180" s="25"/>
      <c r="E180" s="25"/>
      <c r="F180" s="25"/>
      <c r="G180" s="25">
        <v>8.0512025892481596</v>
      </c>
      <c r="H180" s="25"/>
      <c r="I180" s="25"/>
      <c r="J180" s="25"/>
      <c r="K180" s="25"/>
      <c r="L180" s="25">
        <v>4.2606208336324798</v>
      </c>
      <c r="M180" s="25"/>
      <c r="N180" s="25"/>
      <c r="O180" s="25"/>
      <c r="P180" s="25"/>
      <c r="Q180" s="25">
        <v>11.221897746636799</v>
      </c>
      <c r="R180" s="25"/>
      <c r="S180" s="25"/>
      <c r="T180" s="25"/>
      <c r="U180" s="25"/>
      <c r="V180" s="20">
        <v>7.9459489792987723</v>
      </c>
      <c r="W180" s="6"/>
      <c r="AB180" s="25">
        <v>0</v>
      </c>
    </row>
    <row r="181" spans="1:28">
      <c r="A181" s="10">
        <v>42735</v>
      </c>
      <c r="B181" s="25">
        <v>8.6310784063998103</v>
      </c>
      <c r="C181" s="25"/>
      <c r="D181" s="25"/>
      <c r="E181" s="25"/>
      <c r="F181" s="25"/>
      <c r="G181" s="25">
        <v>7.7583858395003604</v>
      </c>
      <c r="H181" s="25"/>
      <c r="I181" s="25"/>
      <c r="J181" s="25"/>
      <c r="K181" s="25"/>
      <c r="L181" s="25">
        <v>4.0966691009068601</v>
      </c>
      <c r="M181" s="25"/>
      <c r="N181" s="25"/>
      <c r="O181" s="25"/>
      <c r="P181" s="25"/>
      <c r="Q181" s="25">
        <v>11.7647919206187</v>
      </c>
      <c r="R181" s="25"/>
      <c r="S181" s="25"/>
      <c r="T181" s="25"/>
      <c r="U181" s="25"/>
      <c r="V181" s="20">
        <v>7.9153104702503185</v>
      </c>
      <c r="W181" s="6"/>
      <c r="AB181" s="25">
        <v>0</v>
      </c>
    </row>
    <row r="182" spans="1:28">
      <c r="A182" s="10">
        <v>42766</v>
      </c>
      <c r="B182" s="25">
        <v>9.9285926263227893</v>
      </c>
      <c r="C182" s="25"/>
      <c r="D182" s="25"/>
      <c r="E182" s="25"/>
      <c r="F182" s="25"/>
      <c r="G182" s="25">
        <v>7.9182447627489703</v>
      </c>
      <c r="H182" s="25"/>
      <c r="I182" s="25"/>
      <c r="J182" s="25"/>
      <c r="K182" s="25"/>
      <c r="L182" s="25">
        <v>4.2801141640780997</v>
      </c>
      <c r="M182" s="25"/>
      <c r="N182" s="25"/>
      <c r="O182" s="25"/>
      <c r="P182" s="25"/>
      <c r="Q182" s="25">
        <v>11.927458705724101</v>
      </c>
      <c r="R182" s="25"/>
      <c r="S182" s="25"/>
      <c r="T182" s="25"/>
      <c r="U182" s="25"/>
      <c r="V182" s="20">
        <v>8.7168952832956279</v>
      </c>
      <c r="W182" s="6"/>
      <c r="AB182" s="25">
        <v>0</v>
      </c>
    </row>
    <row r="183" spans="1:28">
      <c r="A183" s="10">
        <v>42794</v>
      </c>
      <c r="B183" s="25">
        <v>10.053991216714401</v>
      </c>
      <c r="C183" s="25"/>
      <c r="D183" s="25"/>
      <c r="E183" s="25"/>
      <c r="F183" s="25"/>
      <c r="G183" s="25">
        <v>8.24876159344117</v>
      </c>
      <c r="H183" s="25"/>
      <c r="I183" s="25"/>
      <c r="J183" s="25"/>
      <c r="K183" s="25"/>
      <c r="L183" s="25">
        <v>4.2605523605334694</v>
      </c>
      <c r="M183" s="25"/>
      <c r="N183" s="25"/>
      <c r="O183" s="25"/>
      <c r="P183" s="25"/>
      <c r="Q183" s="25">
        <v>11.9574532775703</v>
      </c>
      <c r="R183" s="25"/>
      <c r="S183" s="25"/>
      <c r="T183" s="25"/>
      <c r="U183" s="25"/>
      <c r="V183" s="20">
        <v>8.8775893906390344</v>
      </c>
      <c r="W183" s="6"/>
      <c r="AB183" s="25">
        <v>0</v>
      </c>
    </row>
    <row r="184" spans="1:28">
      <c r="A184" s="10">
        <v>42825</v>
      </c>
      <c r="B184" s="25">
        <v>10.1890059444614</v>
      </c>
      <c r="C184" s="25"/>
      <c r="D184" s="25"/>
      <c r="E184" s="25"/>
      <c r="F184" s="25"/>
      <c r="G184" s="25">
        <v>8.3382230273295299</v>
      </c>
      <c r="H184" s="25"/>
      <c r="I184" s="25"/>
      <c r="J184" s="25"/>
      <c r="K184" s="25"/>
      <c r="L184" s="25">
        <v>4.2655032764663003</v>
      </c>
      <c r="M184" s="25"/>
      <c r="N184" s="25"/>
      <c r="O184" s="25"/>
      <c r="P184" s="25"/>
      <c r="Q184" s="25">
        <v>11.641959883858901</v>
      </c>
      <c r="R184" s="25"/>
      <c r="S184" s="25"/>
      <c r="T184" s="25"/>
      <c r="U184" s="25"/>
      <c r="V184" s="20">
        <v>8.9704385001690223</v>
      </c>
      <c r="W184" s="6"/>
      <c r="AB184" s="25">
        <v>0</v>
      </c>
    </row>
    <row r="185" spans="1:28">
      <c r="A185" s="10">
        <v>42855</v>
      </c>
      <c r="B185" s="25">
        <v>10.190917906712899</v>
      </c>
      <c r="C185" s="25"/>
      <c r="D185" s="25"/>
      <c r="E185" s="25"/>
      <c r="F185" s="25"/>
      <c r="G185" s="25">
        <v>8.7445166886376509</v>
      </c>
      <c r="H185" s="25"/>
      <c r="I185" s="25"/>
      <c r="J185" s="25"/>
      <c r="K185" s="25"/>
      <c r="L185" s="25">
        <v>4.5592637980822897</v>
      </c>
      <c r="M185" s="25"/>
      <c r="N185" s="25"/>
      <c r="O185" s="25"/>
      <c r="P185" s="25"/>
      <c r="Q185" s="25">
        <v>11.915086306439001</v>
      </c>
      <c r="R185" s="25"/>
      <c r="S185" s="25"/>
      <c r="T185" s="25"/>
      <c r="U185" s="25"/>
      <c r="V185" s="20">
        <v>9.1295724045981554</v>
      </c>
      <c r="W185" s="6"/>
      <c r="AB185" s="25">
        <v>0</v>
      </c>
    </row>
    <row r="186" spans="1:28">
      <c r="A186" s="10">
        <v>42886</v>
      </c>
      <c r="B186" s="25">
        <v>10.4279800680023</v>
      </c>
      <c r="C186" s="25"/>
      <c r="D186" s="25"/>
      <c r="E186" s="25"/>
      <c r="F186" s="25"/>
      <c r="G186" s="25">
        <v>8.8702490955796804</v>
      </c>
      <c r="H186" s="25"/>
      <c r="I186" s="25"/>
      <c r="J186" s="25"/>
      <c r="K186" s="25"/>
      <c r="L186" s="25">
        <v>4.8147160715676103</v>
      </c>
      <c r="M186" s="25"/>
      <c r="N186" s="25"/>
      <c r="O186" s="25"/>
      <c r="P186" s="25"/>
      <c r="Q186" s="25">
        <v>11.898594206195</v>
      </c>
      <c r="R186" s="25"/>
      <c r="S186" s="25"/>
      <c r="T186" s="25"/>
      <c r="U186" s="25"/>
      <c r="V186" s="20">
        <v>9.3264226174921969</v>
      </c>
      <c r="W186" s="6"/>
      <c r="AB186" s="25">
        <v>0</v>
      </c>
    </row>
    <row r="187" spans="1:28">
      <c r="A187" s="10">
        <v>42916</v>
      </c>
      <c r="B187" s="25">
        <v>10.6348487147852</v>
      </c>
      <c r="C187" s="25"/>
      <c r="D187" s="25"/>
      <c r="E187" s="25"/>
      <c r="F187" s="25"/>
      <c r="G187" s="25">
        <v>8.9287922174564489</v>
      </c>
      <c r="H187" s="25"/>
      <c r="I187" s="25"/>
      <c r="J187" s="25"/>
      <c r="K187" s="25"/>
      <c r="L187" s="25">
        <v>4.8577796249472902</v>
      </c>
      <c r="M187" s="25"/>
      <c r="N187" s="25"/>
      <c r="O187" s="25"/>
      <c r="P187" s="25"/>
      <c r="Q187" s="25">
        <v>12.037671801940499</v>
      </c>
      <c r="R187" s="25"/>
      <c r="S187" s="25"/>
      <c r="T187" s="25"/>
      <c r="U187" s="25"/>
      <c r="V187" s="20">
        <v>9.475063705671996</v>
      </c>
      <c r="W187" s="6"/>
      <c r="AB187" s="25">
        <v>0</v>
      </c>
    </row>
    <row r="188" spans="1:28">
      <c r="A188" s="10">
        <v>42947</v>
      </c>
      <c r="B188" s="25">
        <v>10.8147771685852</v>
      </c>
      <c r="C188" s="25"/>
      <c r="D188" s="25"/>
      <c r="E188" s="25"/>
      <c r="F188" s="25"/>
      <c r="G188" s="25">
        <v>8.9854580808324194</v>
      </c>
      <c r="H188" s="25"/>
      <c r="I188" s="25"/>
      <c r="J188" s="25"/>
      <c r="K188" s="25"/>
      <c r="L188" s="25">
        <v>5.1110138803135001</v>
      </c>
      <c r="M188" s="25"/>
      <c r="N188" s="25"/>
      <c r="O188" s="25"/>
      <c r="P188" s="25"/>
      <c r="Q188" s="25">
        <v>11.8323297971573</v>
      </c>
      <c r="R188" s="25"/>
      <c r="S188" s="25"/>
      <c r="T188" s="25"/>
      <c r="U188" s="25"/>
      <c r="V188" s="20">
        <v>9.6097283557938287</v>
      </c>
      <c r="W188" s="6"/>
      <c r="AB188" s="25">
        <v>0</v>
      </c>
    </row>
    <row r="189" spans="1:28">
      <c r="A189" s="10">
        <v>42978</v>
      </c>
      <c r="B189" s="25">
        <v>11.0074014982516</v>
      </c>
      <c r="C189" s="25"/>
      <c r="D189" s="25"/>
      <c r="E189" s="25"/>
      <c r="F189" s="25"/>
      <c r="G189" s="25">
        <v>8.8976582801046504</v>
      </c>
      <c r="H189" s="25"/>
      <c r="I189" s="25"/>
      <c r="J189" s="25"/>
      <c r="K189" s="25"/>
      <c r="L189" s="25">
        <v>5.1440050827938499</v>
      </c>
      <c r="M189" s="25"/>
      <c r="N189" s="25"/>
      <c r="O189" s="25"/>
      <c r="P189" s="25"/>
      <c r="Q189" s="25">
        <v>11.707825434494699</v>
      </c>
      <c r="R189" s="25"/>
      <c r="S189" s="25"/>
      <c r="T189" s="25"/>
      <c r="U189" s="25"/>
      <c r="V189" s="20">
        <v>9.68419522696718</v>
      </c>
      <c r="W189" s="6"/>
      <c r="AB189" s="25">
        <v>0</v>
      </c>
    </row>
    <row r="190" spans="1:28">
      <c r="A190" s="10">
        <v>43008</v>
      </c>
      <c r="B190" s="25">
        <v>10.915910080434999</v>
      </c>
      <c r="C190" s="25"/>
      <c r="D190" s="25"/>
      <c r="E190" s="25"/>
      <c r="F190" s="25"/>
      <c r="G190" s="25">
        <v>8.9610371282628201</v>
      </c>
      <c r="H190" s="25"/>
      <c r="I190" s="25"/>
      <c r="J190" s="25"/>
      <c r="K190" s="25"/>
      <c r="L190" s="25">
        <v>5.24477253507097</v>
      </c>
      <c r="M190" s="25"/>
      <c r="N190" s="25"/>
      <c r="O190" s="25"/>
      <c r="P190" s="25"/>
      <c r="Q190" s="25">
        <v>11.635729533759601</v>
      </c>
      <c r="R190" s="25"/>
      <c r="S190" s="25"/>
      <c r="T190" s="25"/>
      <c r="U190" s="25"/>
      <c r="V190" s="20">
        <v>9.6579677446219652</v>
      </c>
      <c r="W190" s="6"/>
      <c r="AB190" s="25">
        <v>0</v>
      </c>
    </row>
    <row r="191" spans="1:28">
      <c r="A191" s="10">
        <v>43039</v>
      </c>
      <c r="B191" s="25">
        <v>10.930735119328</v>
      </c>
      <c r="C191" s="25"/>
      <c r="D191" s="25"/>
      <c r="E191" s="25"/>
      <c r="F191" s="25"/>
      <c r="G191" s="25">
        <v>9.0282636183324101</v>
      </c>
      <c r="H191" s="25"/>
      <c r="I191" s="25"/>
      <c r="J191" s="25"/>
      <c r="K191" s="25"/>
      <c r="L191" s="25">
        <v>5.3755088601727996</v>
      </c>
      <c r="M191" s="25"/>
      <c r="N191" s="25"/>
      <c r="O191" s="25"/>
      <c r="P191" s="25"/>
      <c r="Q191" s="25">
        <v>11.4675243893524</v>
      </c>
      <c r="R191" s="25"/>
      <c r="S191" s="25"/>
      <c r="T191" s="25"/>
      <c r="U191" s="25"/>
      <c r="V191" s="20">
        <v>9.6913243426901658</v>
      </c>
      <c r="W191" s="6"/>
      <c r="AB191" s="25">
        <v>0</v>
      </c>
    </row>
    <row r="192" spans="1:28">
      <c r="A192" s="10">
        <v>43069</v>
      </c>
      <c r="B192" s="25">
        <v>11.299998148743599</v>
      </c>
      <c r="C192" s="25"/>
      <c r="D192" s="25"/>
      <c r="E192" s="25"/>
      <c r="F192" s="25"/>
      <c r="G192" s="25">
        <v>9.1270077253757194</v>
      </c>
      <c r="H192" s="25"/>
      <c r="I192" s="25"/>
      <c r="J192" s="25"/>
      <c r="K192" s="25"/>
      <c r="L192" s="25">
        <v>5.4532603438314302</v>
      </c>
      <c r="M192" s="25"/>
      <c r="N192" s="25"/>
      <c r="O192" s="25"/>
      <c r="P192" s="25"/>
      <c r="Q192" s="25">
        <v>11.5737563788991</v>
      </c>
      <c r="R192" s="25"/>
      <c r="S192" s="25"/>
      <c r="T192" s="25"/>
      <c r="U192" s="25"/>
      <c r="V192" s="20">
        <v>9.9342408537061644</v>
      </c>
      <c r="W192" s="6"/>
      <c r="AB192" s="25">
        <v>0</v>
      </c>
    </row>
    <row r="193" spans="1:28">
      <c r="A193" s="10">
        <v>43100</v>
      </c>
      <c r="B193" s="25">
        <v>11.447284445347799</v>
      </c>
      <c r="C193" s="25"/>
      <c r="D193" s="25"/>
      <c r="E193" s="25"/>
      <c r="F193" s="25"/>
      <c r="G193" s="25">
        <v>8.8728286506576293</v>
      </c>
      <c r="H193" s="25"/>
      <c r="I193" s="25"/>
      <c r="J193" s="25"/>
      <c r="K193" s="25"/>
      <c r="L193" s="25">
        <v>5.3783484196166897</v>
      </c>
      <c r="M193" s="25"/>
      <c r="N193" s="25"/>
      <c r="O193" s="25"/>
      <c r="P193" s="25"/>
      <c r="Q193" s="25">
        <v>12.134979537181801</v>
      </c>
      <c r="R193" s="25"/>
      <c r="S193" s="25"/>
      <c r="T193" s="25"/>
      <c r="U193" s="25"/>
      <c r="V193" s="20">
        <v>9.9405994462650344</v>
      </c>
      <c r="W193" s="6"/>
      <c r="AB193" s="25">
        <v>0</v>
      </c>
    </row>
    <row r="194" spans="1:28">
      <c r="A194" s="10">
        <v>43131</v>
      </c>
      <c r="B194" s="25">
        <v>11.96535602298</v>
      </c>
      <c r="C194" s="25"/>
      <c r="D194" s="25"/>
      <c r="E194" s="25"/>
      <c r="F194" s="25"/>
      <c r="G194" s="25">
        <v>9.0013862872760004</v>
      </c>
      <c r="H194" s="25"/>
      <c r="I194" s="25"/>
      <c r="J194" s="25"/>
      <c r="K194" s="25"/>
      <c r="L194" s="25">
        <v>5.59618441568702</v>
      </c>
      <c r="M194" s="25"/>
      <c r="N194" s="25"/>
      <c r="O194" s="25"/>
      <c r="P194" s="25"/>
      <c r="Q194" s="25">
        <v>12.3160647279612</v>
      </c>
      <c r="R194" s="25"/>
      <c r="S194" s="25"/>
      <c r="T194" s="25"/>
      <c r="U194" s="25"/>
      <c r="V194" s="20">
        <v>10.287486686170048</v>
      </c>
      <c r="W194" s="6"/>
      <c r="AB194" s="25">
        <v>0</v>
      </c>
    </row>
    <row r="195" spans="1:28">
      <c r="A195" s="10">
        <v>43159</v>
      </c>
      <c r="B195" s="25">
        <v>11.6700548203598</v>
      </c>
      <c r="C195" s="25"/>
      <c r="D195" s="25"/>
      <c r="E195" s="25"/>
      <c r="F195" s="25"/>
      <c r="G195" s="25">
        <v>9.1843644429583495</v>
      </c>
      <c r="H195" s="25"/>
      <c r="I195" s="25"/>
      <c r="J195" s="25"/>
      <c r="K195" s="25"/>
      <c r="L195" s="25">
        <v>5.5616144274865</v>
      </c>
      <c r="M195" s="25"/>
      <c r="N195" s="25"/>
      <c r="O195" s="25"/>
      <c r="P195" s="25"/>
      <c r="Q195" s="25">
        <v>12.3375744162231</v>
      </c>
      <c r="R195" s="25"/>
      <c r="S195" s="25"/>
      <c r="T195" s="25"/>
      <c r="U195" s="25"/>
      <c r="V195" s="20">
        <v>10.176791021930381</v>
      </c>
      <c r="W195" s="6"/>
      <c r="AB195" s="25">
        <v>0</v>
      </c>
    </row>
    <row r="196" spans="1:28">
      <c r="A196" s="10">
        <v>43190</v>
      </c>
      <c r="B196" s="25">
        <v>11.8362247187998</v>
      </c>
      <c r="C196" s="25"/>
      <c r="D196" s="25"/>
      <c r="E196" s="25"/>
      <c r="F196" s="25"/>
      <c r="G196" s="25">
        <v>9.3205563693365896</v>
      </c>
      <c r="H196" s="25"/>
      <c r="I196" s="25"/>
      <c r="J196" s="25"/>
      <c r="K196" s="25"/>
      <c r="L196" s="25">
        <v>5.55338249855276</v>
      </c>
      <c r="M196" s="25"/>
      <c r="N196" s="25"/>
      <c r="O196" s="25"/>
      <c r="P196" s="25"/>
      <c r="Q196" s="25">
        <v>12.179094561767</v>
      </c>
      <c r="R196" s="25"/>
      <c r="S196" s="25"/>
      <c r="T196" s="25"/>
      <c r="U196" s="25"/>
      <c r="V196" s="20">
        <v>10.299165261713036</v>
      </c>
      <c r="W196" s="6"/>
      <c r="AB196" s="25">
        <v>0</v>
      </c>
    </row>
    <row r="197" spans="1:28">
      <c r="A197" s="10">
        <v>43220</v>
      </c>
      <c r="B197" s="25">
        <v>11.7957801037899</v>
      </c>
      <c r="C197" s="25"/>
      <c r="D197" s="25"/>
      <c r="E197" s="25"/>
      <c r="F197" s="25"/>
      <c r="G197" s="25">
        <v>9.2942326292022113</v>
      </c>
      <c r="H197" s="25"/>
      <c r="I197" s="25"/>
      <c r="J197" s="25"/>
      <c r="K197" s="25"/>
      <c r="L197" s="25">
        <v>5.6804125309092903</v>
      </c>
      <c r="M197" s="25"/>
      <c r="N197" s="25"/>
      <c r="O197" s="25"/>
      <c r="P197" s="25"/>
      <c r="Q197" s="25">
        <v>12.109084898877001</v>
      </c>
      <c r="R197" s="25"/>
      <c r="S197" s="25"/>
      <c r="T197" s="25"/>
      <c r="U197" s="25"/>
      <c r="V197" s="20">
        <v>10.276174778262464</v>
      </c>
      <c r="W197" s="6"/>
      <c r="AB197" s="25">
        <v>0</v>
      </c>
    </row>
    <row r="198" spans="1:28">
      <c r="A198" s="10">
        <v>43251</v>
      </c>
      <c r="B198" s="25">
        <v>11.871323714384401</v>
      </c>
      <c r="C198" s="25"/>
      <c r="D198" s="25"/>
      <c r="E198" s="25"/>
      <c r="F198" s="25"/>
      <c r="G198" s="25">
        <v>9.1736674958342892</v>
      </c>
      <c r="H198" s="25"/>
      <c r="I198" s="25"/>
      <c r="J198" s="25"/>
      <c r="K198" s="25"/>
      <c r="L198" s="25">
        <v>5.6499972333030097</v>
      </c>
      <c r="M198" s="25"/>
      <c r="N198" s="25"/>
      <c r="O198" s="25"/>
      <c r="P198" s="25"/>
      <c r="Q198" s="25">
        <v>12.0358485648377</v>
      </c>
      <c r="R198" s="25"/>
      <c r="S198" s="25"/>
      <c r="T198" s="25"/>
      <c r="U198" s="25"/>
      <c r="V198" s="20">
        <v>10.271010715899095</v>
      </c>
      <c r="W198" s="6"/>
      <c r="AB198" s="25">
        <v>0</v>
      </c>
    </row>
    <row r="199" spans="1:28">
      <c r="A199" s="10">
        <v>43281</v>
      </c>
      <c r="B199" s="25">
        <v>12.0823101843194</v>
      </c>
      <c r="C199" s="25"/>
      <c r="D199" s="25"/>
      <c r="E199" s="25"/>
      <c r="F199" s="25"/>
      <c r="G199" s="25">
        <v>9.1461054141324105</v>
      </c>
      <c r="H199" s="25"/>
      <c r="I199" s="25"/>
      <c r="J199" s="25"/>
      <c r="K199" s="25"/>
      <c r="L199" s="25">
        <v>5.7573444264016</v>
      </c>
      <c r="M199" s="25"/>
      <c r="N199" s="25"/>
      <c r="O199" s="25"/>
      <c r="P199" s="25"/>
      <c r="Q199" s="25">
        <v>12.569415625352901</v>
      </c>
      <c r="R199" s="25"/>
      <c r="S199" s="25"/>
      <c r="T199" s="25"/>
      <c r="U199" s="25"/>
      <c r="V199" s="20">
        <v>10.401662931399159</v>
      </c>
      <c r="W199" s="6"/>
      <c r="AB199" s="25">
        <v>0</v>
      </c>
    </row>
    <row r="200" spans="1:28">
      <c r="A200" s="10">
        <v>43312</v>
      </c>
      <c r="B200" s="25">
        <v>12.122898816826499</v>
      </c>
      <c r="C200" s="25"/>
      <c r="D200" s="25"/>
      <c r="E200" s="25"/>
      <c r="F200" s="25"/>
      <c r="G200" s="25">
        <v>9.0577253923192202</v>
      </c>
      <c r="H200" s="25"/>
      <c r="I200" s="25"/>
      <c r="J200" s="25"/>
      <c r="K200" s="25"/>
      <c r="L200" s="25">
        <v>5.8299541981457796</v>
      </c>
      <c r="M200" s="25"/>
      <c r="N200" s="25"/>
      <c r="O200" s="25"/>
      <c r="P200" s="25"/>
      <c r="Q200" s="25">
        <v>12.463818739762701</v>
      </c>
      <c r="R200" s="25"/>
      <c r="S200" s="25"/>
      <c r="T200" s="25"/>
      <c r="U200" s="25"/>
      <c r="V200" s="20">
        <v>10.396570077784119</v>
      </c>
      <c r="W200" s="6"/>
      <c r="AB200" s="25">
        <v>0</v>
      </c>
    </row>
    <row r="201" spans="1:28">
      <c r="A201" s="10">
        <v>43343</v>
      </c>
      <c r="B201" s="25">
        <v>12.303850504918399</v>
      </c>
      <c r="C201" s="25"/>
      <c r="D201" s="25"/>
      <c r="E201" s="25"/>
      <c r="F201" s="25"/>
      <c r="G201" s="25">
        <v>8.9542707920498987</v>
      </c>
      <c r="H201" s="25"/>
      <c r="I201" s="25"/>
      <c r="J201" s="25"/>
      <c r="K201" s="25"/>
      <c r="L201" s="25">
        <v>5.7205804341770801</v>
      </c>
      <c r="M201" s="25"/>
      <c r="N201" s="25"/>
      <c r="O201" s="25"/>
      <c r="P201" s="25"/>
      <c r="Q201" s="25">
        <v>12.249587581394699</v>
      </c>
      <c r="R201" s="25"/>
      <c r="S201" s="25"/>
      <c r="T201" s="25"/>
      <c r="U201" s="25"/>
      <c r="V201" s="20">
        <v>10.427923722802596</v>
      </c>
      <c r="W201" s="6"/>
      <c r="AB201" s="25">
        <v>0</v>
      </c>
    </row>
    <row r="202" spans="1:28">
      <c r="A202" s="10">
        <v>43373</v>
      </c>
      <c r="B202" s="25">
        <v>12.0819337853086</v>
      </c>
      <c r="C202" s="25"/>
      <c r="D202" s="25"/>
      <c r="E202" s="25"/>
      <c r="F202" s="25"/>
      <c r="G202" s="25">
        <v>8.9160234380182697</v>
      </c>
      <c r="H202" s="25"/>
      <c r="I202" s="25"/>
      <c r="J202" s="25"/>
      <c r="K202" s="25"/>
      <c r="L202" s="25">
        <v>5.8315873850372899</v>
      </c>
      <c r="M202" s="25"/>
      <c r="N202" s="25"/>
      <c r="O202" s="25"/>
      <c r="P202" s="25"/>
      <c r="Q202" s="25">
        <v>11.929145601015401</v>
      </c>
      <c r="R202" s="25"/>
      <c r="S202" s="25"/>
      <c r="T202" s="25"/>
      <c r="U202" s="25"/>
      <c r="V202" s="20">
        <v>10.294091715068637</v>
      </c>
      <c r="W202" s="6"/>
      <c r="AB202" s="25">
        <v>0</v>
      </c>
    </row>
    <row r="203" spans="1:28">
      <c r="A203" s="10">
        <v>43404</v>
      </c>
      <c r="B203" s="25">
        <v>12.0905025716329</v>
      </c>
      <c r="C203" s="25"/>
      <c r="D203" s="25"/>
      <c r="E203" s="25"/>
      <c r="F203" s="25"/>
      <c r="G203" s="25">
        <v>8.8162073709670405</v>
      </c>
      <c r="H203" s="25"/>
      <c r="I203" s="25"/>
      <c r="J203" s="25"/>
      <c r="K203" s="25"/>
      <c r="L203" s="25">
        <v>5.8334914786589502</v>
      </c>
      <c r="M203" s="25"/>
      <c r="N203" s="25"/>
      <c r="O203" s="25"/>
      <c r="P203" s="25"/>
      <c r="Q203" s="25">
        <v>11.937344506866401</v>
      </c>
      <c r="R203" s="25"/>
      <c r="S203" s="25"/>
      <c r="T203" s="25"/>
      <c r="U203" s="25"/>
      <c r="V203" s="20">
        <v>10.270101249553024</v>
      </c>
      <c r="W203" s="6"/>
      <c r="AB203" s="25">
        <v>0</v>
      </c>
    </row>
    <row r="204" spans="1:28">
      <c r="A204" s="10">
        <v>43434</v>
      </c>
      <c r="B204" s="25">
        <v>11.8562221568528</v>
      </c>
      <c r="C204" s="25"/>
      <c r="D204" s="25"/>
      <c r="E204" s="25"/>
      <c r="F204" s="25"/>
      <c r="G204" s="25">
        <v>8.7353955923154292</v>
      </c>
      <c r="H204" s="25"/>
      <c r="I204" s="25"/>
      <c r="J204" s="25"/>
      <c r="K204" s="25"/>
      <c r="L204" s="25">
        <v>5.7843436521429297</v>
      </c>
      <c r="M204" s="25"/>
      <c r="N204" s="25"/>
      <c r="O204" s="25"/>
      <c r="P204" s="25"/>
      <c r="Q204" s="25">
        <v>11.888493678878</v>
      </c>
      <c r="R204" s="25"/>
      <c r="S204" s="25"/>
      <c r="T204" s="25"/>
      <c r="U204" s="25"/>
      <c r="V204" s="20">
        <v>10.108738973094407</v>
      </c>
      <c r="W204" s="6"/>
      <c r="AB204" s="25">
        <v>0</v>
      </c>
    </row>
    <row r="205" spans="1:28">
      <c r="A205" s="10">
        <v>43465</v>
      </c>
      <c r="B205" s="25">
        <v>11.8652850619898</v>
      </c>
      <c r="C205" s="25"/>
      <c r="D205" s="25"/>
      <c r="E205" s="25"/>
      <c r="F205" s="25"/>
      <c r="G205" s="25">
        <v>8.3525277471333208</v>
      </c>
      <c r="H205" s="25"/>
      <c r="I205" s="25"/>
      <c r="J205" s="25"/>
      <c r="K205" s="25"/>
      <c r="L205" s="25">
        <v>5.6853363958964707</v>
      </c>
      <c r="M205" s="25"/>
      <c r="N205" s="25"/>
      <c r="O205" s="25"/>
      <c r="P205" s="25"/>
      <c r="Q205" s="25">
        <v>12.0811368341953</v>
      </c>
      <c r="R205" s="25"/>
      <c r="S205" s="25"/>
      <c r="T205" s="25"/>
      <c r="U205" s="25"/>
      <c r="V205" s="20">
        <v>9.9855526899706444</v>
      </c>
      <c r="W205" s="6"/>
      <c r="AB205" s="25">
        <v>0</v>
      </c>
    </row>
    <row r="206" spans="1:28">
      <c r="A206" s="10">
        <v>43496</v>
      </c>
      <c r="B206" s="25">
        <v>11.897897055630601</v>
      </c>
      <c r="C206" s="25"/>
      <c r="D206" s="25"/>
      <c r="E206" s="25"/>
      <c r="F206" s="25"/>
      <c r="G206" s="25">
        <v>8.3492635340643897</v>
      </c>
      <c r="H206" s="25"/>
      <c r="I206" s="25"/>
      <c r="J206" s="25"/>
      <c r="K206" s="25"/>
      <c r="L206" s="25">
        <v>5.8201492654628302</v>
      </c>
      <c r="M206" s="25"/>
      <c r="N206" s="25"/>
      <c r="O206" s="25"/>
      <c r="P206" s="25"/>
      <c r="Q206" s="25">
        <v>12.1962702342</v>
      </c>
      <c r="R206" s="25"/>
      <c r="S206" s="25"/>
      <c r="T206" s="25"/>
      <c r="U206" s="25"/>
      <c r="V206" s="23">
        <v>10.001948079201149</v>
      </c>
      <c r="W206" s="6"/>
      <c r="AB206" s="25">
        <v>0</v>
      </c>
    </row>
    <row r="207" spans="1:28">
      <c r="A207" s="10">
        <v>43524</v>
      </c>
      <c r="B207" s="25">
        <v>11.804519554525999</v>
      </c>
      <c r="C207" s="25"/>
      <c r="D207" s="25"/>
      <c r="E207" s="25"/>
      <c r="F207" s="25"/>
      <c r="G207" s="25">
        <v>8.4237079393611989</v>
      </c>
      <c r="H207" s="25"/>
      <c r="I207" s="25"/>
      <c r="J207" s="25"/>
      <c r="K207" s="25"/>
      <c r="L207" s="25">
        <v>5.76211775636438</v>
      </c>
      <c r="M207" s="25"/>
      <c r="N207" s="25"/>
      <c r="O207" s="25"/>
      <c r="P207" s="25"/>
      <c r="Q207" s="25">
        <v>12.1788051172203</v>
      </c>
      <c r="R207" s="25"/>
      <c r="S207" s="25"/>
      <c r="T207" s="25"/>
      <c r="U207" s="25"/>
      <c r="V207" s="23">
        <v>9.9708259620422979</v>
      </c>
      <c r="W207" s="6"/>
      <c r="AB207" s="25">
        <v>0</v>
      </c>
    </row>
    <row r="208" spans="1:28">
      <c r="A208" s="10">
        <v>43555</v>
      </c>
      <c r="B208" s="25">
        <v>11.636228209395599</v>
      </c>
      <c r="C208" s="25"/>
      <c r="D208" s="25"/>
      <c r="E208" s="25"/>
      <c r="F208" s="25"/>
      <c r="G208" s="25">
        <v>8.3870573226932095</v>
      </c>
      <c r="H208" s="25"/>
      <c r="I208" s="25"/>
      <c r="J208" s="25"/>
      <c r="K208" s="25"/>
      <c r="L208" s="25">
        <v>5.7673203796532295</v>
      </c>
      <c r="M208" s="25"/>
      <c r="N208" s="25"/>
      <c r="O208" s="25"/>
      <c r="P208" s="25"/>
      <c r="Q208" s="25">
        <v>11.9157639612227</v>
      </c>
      <c r="R208" s="25"/>
      <c r="S208" s="25"/>
      <c r="T208" s="25"/>
      <c r="U208" s="25"/>
      <c r="V208" s="23">
        <v>9.8633162681094486</v>
      </c>
      <c r="W208" s="6"/>
      <c r="AB208" s="25">
        <v>0</v>
      </c>
    </row>
    <row r="209" spans="1:28">
      <c r="A209" s="10">
        <v>43585</v>
      </c>
      <c r="B209" s="25">
        <v>11.5222173104686</v>
      </c>
      <c r="C209" s="25"/>
      <c r="D209" s="25"/>
      <c r="E209" s="25"/>
      <c r="F209" s="25"/>
      <c r="G209" s="25">
        <v>8.4636498152938806</v>
      </c>
      <c r="H209" s="25"/>
      <c r="I209" s="25"/>
      <c r="J209" s="25"/>
      <c r="K209" s="25"/>
      <c r="L209" s="25">
        <v>5.92298970157987</v>
      </c>
      <c r="M209" s="25"/>
      <c r="N209" s="25"/>
      <c r="O209" s="25"/>
      <c r="P209" s="25"/>
      <c r="Q209" s="25">
        <v>12.0716503560508</v>
      </c>
      <c r="R209" s="25"/>
      <c r="S209" s="25"/>
      <c r="T209" s="25"/>
      <c r="U209" s="25"/>
      <c r="V209" s="23">
        <v>9.851669553919546</v>
      </c>
      <c r="W209" s="6"/>
      <c r="AB209" s="25">
        <v>0</v>
      </c>
    </row>
    <row r="210" spans="1:28">
      <c r="A210" s="10">
        <v>43616</v>
      </c>
      <c r="B210" s="25">
        <v>11.193322947636601</v>
      </c>
      <c r="C210" s="25"/>
      <c r="D210" s="25"/>
      <c r="E210" s="25"/>
      <c r="F210" s="25"/>
      <c r="G210" s="25">
        <v>8.3143311182201494</v>
      </c>
      <c r="H210" s="25"/>
      <c r="I210" s="25"/>
      <c r="J210" s="25"/>
      <c r="K210" s="25"/>
      <c r="L210" s="25">
        <v>5.9335703553956698</v>
      </c>
      <c r="M210" s="25"/>
      <c r="N210" s="25"/>
      <c r="O210" s="25"/>
      <c r="P210" s="25"/>
      <c r="Q210" s="25">
        <v>11.6585231762035</v>
      </c>
      <c r="R210" s="25"/>
      <c r="S210" s="25"/>
      <c r="T210" s="25"/>
      <c r="U210" s="25"/>
      <c r="V210" s="23">
        <v>9.6196789788436785</v>
      </c>
      <c r="W210" s="6"/>
      <c r="AB210" s="25">
        <v>0</v>
      </c>
    </row>
    <row r="211" spans="1:28">
      <c r="A211" s="10">
        <v>43646</v>
      </c>
      <c r="B211" s="25">
        <v>11.4162886784273</v>
      </c>
      <c r="C211" s="25"/>
      <c r="D211" s="25"/>
      <c r="E211" s="25"/>
      <c r="F211" s="25"/>
      <c r="G211" s="25">
        <v>8.2991970926474306</v>
      </c>
      <c r="H211" s="25"/>
      <c r="I211" s="25"/>
      <c r="J211" s="25"/>
      <c r="K211" s="25"/>
      <c r="L211" s="25">
        <v>6.0394512161488203</v>
      </c>
      <c r="M211" s="25"/>
      <c r="N211" s="25"/>
      <c r="O211" s="25"/>
      <c r="P211" s="25"/>
      <c r="Q211" s="25">
        <v>12.260659965357599</v>
      </c>
      <c r="R211" s="25"/>
      <c r="S211" s="25"/>
      <c r="T211" s="25"/>
      <c r="U211" s="25"/>
      <c r="V211" s="23">
        <v>9.7554769274137954</v>
      </c>
      <c r="W211" s="6"/>
      <c r="AB211" s="25">
        <v>0</v>
      </c>
    </row>
    <row r="212" spans="1:28">
      <c r="A212" s="10">
        <v>43677</v>
      </c>
      <c r="B212" s="25">
        <v>11.6315772483321</v>
      </c>
      <c r="C212" s="25"/>
      <c r="D212" s="25"/>
      <c r="E212" s="25"/>
      <c r="F212" s="25"/>
      <c r="G212" s="25">
        <v>8.0621595245847306</v>
      </c>
      <c r="H212" s="25"/>
      <c r="I212" s="25"/>
      <c r="J212" s="25"/>
      <c r="K212" s="25"/>
      <c r="L212" s="25">
        <v>5.9774846793767695</v>
      </c>
      <c r="M212" s="25"/>
      <c r="N212" s="25"/>
      <c r="O212" s="25"/>
      <c r="P212" s="25"/>
      <c r="Q212" s="25">
        <v>12.2339472841385</v>
      </c>
      <c r="R212" s="25"/>
      <c r="S212" s="25"/>
      <c r="T212" s="25"/>
      <c r="U212" s="25"/>
      <c r="V212" s="23">
        <v>9.776361514098534</v>
      </c>
      <c r="W212" s="6"/>
      <c r="AB212" s="25">
        <v>0</v>
      </c>
    </row>
    <row r="213" spans="1:28">
      <c r="A213" s="10">
        <v>43708</v>
      </c>
      <c r="B213" s="25">
        <v>11.463768024950701</v>
      </c>
      <c r="C213" s="25"/>
      <c r="D213" s="25"/>
      <c r="E213" s="25"/>
      <c r="F213" s="25"/>
      <c r="G213" s="25">
        <v>7.9294492479718297</v>
      </c>
      <c r="H213" s="25"/>
      <c r="I213" s="25"/>
      <c r="J213" s="25"/>
      <c r="K213" s="25"/>
      <c r="L213" s="25">
        <v>5.8767439480813604</v>
      </c>
      <c r="M213" s="25"/>
      <c r="N213" s="25"/>
      <c r="O213" s="25"/>
      <c r="P213" s="25"/>
      <c r="Q213" s="25">
        <v>12.027933586494299</v>
      </c>
      <c r="R213" s="25"/>
      <c r="S213" s="25"/>
      <c r="T213" s="25"/>
      <c r="U213" s="25"/>
      <c r="V213" s="23">
        <v>9.6201755742114514</v>
      </c>
      <c r="W213" s="6"/>
      <c r="AB213" s="25">
        <v>0</v>
      </c>
    </row>
    <row r="214" spans="1:28">
      <c r="A214" s="10">
        <v>43738</v>
      </c>
      <c r="B214" s="25">
        <v>11.347560962091199</v>
      </c>
      <c r="C214" s="25"/>
      <c r="D214" s="25"/>
      <c r="E214" s="25"/>
      <c r="F214" s="25"/>
      <c r="G214" s="25">
        <v>7.8632253904713902</v>
      </c>
      <c r="H214" s="25"/>
      <c r="I214" s="25"/>
      <c r="J214" s="25"/>
      <c r="K214" s="25"/>
      <c r="L214" s="25">
        <v>6.0758724831474504</v>
      </c>
      <c r="M214" s="25"/>
      <c r="N214" s="25"/>
      <c r="O214" s="25"/>
      <c r="P214" s="25"/>
      <c r="Q214" s="25">
        <v>11.824016527866601</v>
      </c>
      <c r="R214" s="25"/>
      <c r="S214" s="25"/>
      <c r="T214" s="25"/>
      <c r="U214" s="25"/>
      <c r="V214" s="23">
        <v>9.5537761354436928</v>
      </c>
      <c r="W214" s="6"/>
      <c r="AB214" s="25">
        <v>0</v>
      </c>
    </row>
    <row r="215" spans="1:28">
      <c r="A215" s="10">
        <v>43769</v>
      </c>
      <c r="B215" s="25">
        <v>11.3944422750019</v>
      </c>
      <c r="C215" s="25"/>
      <c r="D215" s="25"/>
      <c r="E215" s="25"/>
      <c r="F215" s="25"/>
      <c r="G215" s="25">
        <v>7.8015413078768203</v>
      </c>
      <c r="H215" s="25"/>
      <c r="I215" s="25"/>
      <c r="J215" s="25"/>
      <c r="K215" s="25"/>
      <c r="L215" s="25">
        <v>5.9857379776455701</v>
      </c>
      <c r="M215" s="25"/>
      <c r="N215" s="25"/>
      <c r="O215" s="25"/>
      <c r="P215" s="25"/>
      <c r="Q215" s="25">
        <v>11.685005434016601</v>
      </c>
      <c r="R215" s="25"/>
      <c r="S215" s="25"/>
      <c r="T215" s="25"/>
      <c r="U215" s="25"/>
      <c r="V215" s="23">
        <v>9.5292391725604801</v>
      </c>
      <c r="W215" s="6"/>
      <c r="AB215" s="25">
        <v>0</v>
      </c>
    </row>
    <row r="216" spans="1:28">
      <c r="A216" s="10">
        <v>43799</v>
      </c>
      <c r="B216" s="25">
        <v>11.3595692766781</v>
      </c>
      <c r="C216" s="25"/>
      <c r="D216" s="25"/>
      <c r="E216" s="25"/>
      <c r="F216" s="25"/>
      <c r="G216" s="25">
        <v>7.9064972595394298</v>
      </c>
      <c r="H216" s="25"/>
      <c r="I216" s="25"/>
      <c r="J216" s="25"/>
      <c r="K216" s="25"/>
      <c r="L216" s="25">
        <v>6.08069435545272</v>
      </c>
      <c r="M216" s="25"/>
      <c r="N216" s="25"/>
      <c r="O216" s="25"/>
      <c r="P216" s="25"/>
      <c r="Q216" s="25">
        <v>11.671292098828999</v>
      </c>
      <c r="R216" s="25"/>
      <c r="S216" s="25"/>
      <c r="T216" s="25"/>
      <c r="U216" s="25"/>
      <c r="V216" s="23">
        <v>9.5568244331055716</v>
      </c>
      <c r="W216" s="6"/>
      <c r="AB216" s="25">
        <v>0</v>
      </c>
    </row>
    <row r="217" spans="1:28">
      <c r="A217" s="10">
        <v>43830</v>
      </c>
      <c r="B217" s="25">
        <v>10.889281320841301</v>
      </c>
      <c r="C217" s="25"/>
      <c r="D217" s="25"/>
      <c r="E217" s="25"/>
      <c r="F217" s="25"/>
      <c r="G217" s="25">
        <v>7.57947493534515</v>
      </c>
      <c r="H217" s="25"/>
      <c r="I217" s="25"/>
      <c r="J217" s="25"/>
      <c r="K217" s="25"/>
      <c r="L217" s="25">
        <v>5.9494519799870202</v>
      </c>
      <c r="M217" s="25"/>
      <c r="N217" s="25"/>
      <c r="O217" s="25"/>
      <c r="P217" s="25"/>
      <c r="Q217" s="25">
        <v>11.609185579057799</v>
      </c>
      <c r="R217" s="25"/>
      <c r="S217" s="25"/>
      <c r="T217" s="25"/>
      <c r="U217" s="25"/>
      <c r="V217" s="23">
        <v>9.1648303063186773</v>
      </c>
      <c r="W217" s="6"/>
      <c r="AB217" s="25">
        <v>0</v>
      </c>
    </row>
    <row r="218" spans="1:28">
      <c r="A218" s="10">
        <v>43861</v>
      </c>
      <c r="B218" s="25">
        <v>11.098304299394899</v>
      </c>
      <c r="C218" s="25"/>
      <c r="D218" s="106"/>
      <c r="E218" s="25"/>
      <c r="F218" s="25"/>
      <c r="G218" s="25">
        <v>7.6323407367108898</v>
      </c>
      <c r="H218" s="25"/>
      <c r="I218" s="106"/>
      <c r="J218" s="25"/>
      <c r="K218" s="25"/>
      <c r="L218" s="25">
        <v>5.9016641941668206</v>
      </c>
      <c r="M218" s="25"/>
      <c r="N218" s="106"/>
      <c r="O218" s="25"/>
      <c r="P218" s="25"/>
      <c r="Q218" s="25">
        <v>11.663932024489899</v>
      </c>
      <c r="R218" s="25"/>
      <c r="S218" s="106"/>
      <c r="T218" s="106"/>
      <c r="U218" s="106"/>
      <c r="V218" s="23">
        <v>9.2733506962478955</v>
      </c>
      <c r="W218" s="6"/>
      <c r="AB218" s="25">
        <v>0</v>
      </c>
    </row>
    <row r="219" spans="1:28">
      <c r="A219" s="10">
        <v>43890</v>
      </c>
      <c r="B219" s="25">
        <v>10.961679963426899</v>
      </c>
      <c r="C219" s="25"/>
      <c r="D219" s="106"/>
      <c r="E219" s="25"/>
      <c r="F219" s="25"/>
      <c r="G219" s="25">
        <v>7.7184288582232403</v>
      </c>
      <c r="H219" s="25"/>
      <c r="I219" s="106"/>
      <c r="J219" s="25"/>
      <c r="K219" s="25"/>
      <c r="L219" s="25">
        <v>5.9712452951298305</v>
      </c>
      <c r="M219" s="25"/>
      <c r="N219" s="106"/>
      <c r="O219" s="25"/>
      <c r="P219" s="25"/>
      <c r="Q219" s="25">
        <v>11.4154908618767</v>
      </c>
      <c r="R219" s="25"/>
      <c r="S219" s="106"/>
      <c r="T219" s="106"/>
      <c r="U219" s="106"/>
      <c r="V219" s="23">
        <v>9.2394049667367035</v>
      </c>
      <c r="W219" s="6"/>
      <c r="AB219" s="25">
        <v>0</v>
      </c>
    </row>
    <row r="220" spans="1:28">
      <c r="A220" s="10">
        <v>43921</v>
      </c>
      <c r="B220" s="25">
        <v>10.6847198233926</v>
      </c>
      <c r="C220" s="25"/>
      <c r="D220" s="106"/>
      <c r="E220" s="25"/>
      <c r="F220" s="25"/>
      <c r="G220" s="25">
        <v>7.6315041297550898</v>
      </c>
      <c r="H220" s="25"/>
      <c r="I220" s="106"/>
      <c r="J220" s="25"/>
      <c r="K220" s="25"/>
      <c r="L220" s="25">
        <v>6.0697615145601205</v>
      </c>
      <c r="M220" s="25"/>
      <c r="N220" s="106"/>
      <c r="O220" s="25"/>
      <c r="P220" s="25"/>
      <c r="Q220" s="25">
        <v>10.9036852317253</v>
      </c>
      <c r="R220" s="25"/>
      <c r="S220" s="106"/>
      <c r="T220" s="106"/>
      <c r="U220" s="106"/>
      <c r="V220" s="23">
        <v>9.1208068316656608</v>
      </c>
      <c r="W220" s="6"/>
      <c r="AB220" s="25">
        <v>0</v>
      </c>
    </row>
    <row r="221" spans="1:28">
      <c r="A221" s="10">
        <v>43951</v>
      </c>
      <c r="B221" s="25">
        <v>11.0481274904025</v>
      </c>
      <c r="C221" s="25"/>
      <c r="D221" s="25"/>
      <c r="E221" s="25"/>
      <c r="F221" s="25"/>
      <c r="G221" s="25">
        <v>7.6956337594366602</v>
      </c>
      <c r="H221" s="25"/>
      <c r="I221" s="25"/>
      <c r="J221" s="25"/>
      <c r="K221" s="25"/>
      <c r="L221" s="25">
        <v>6.08710058667178</v>
      </c>
      <c r="N221" s="25"/>
      <c r="O221" s="25"/>
      <c r="P221" s="25"/>
      <c r="Q221" s="25">
        <v>11.613799349639301</v>
      </c>
      <c r="R221" s="25"/>
      <c r="S221" s="25"/>
      <c r="T221" s="25"/>
      <c r="U221" s="25"/>
      <c r="V221" s="23">
        <v>9.3788295100556986</v>
      </c>
      <c r="W221" s="6"/>
      <c r="AB221" s="25">
        <v>0</v>
      </c>
    </row>
    <row r="222" spans="1:28">
      <c r="A222" s="10">
        <v>43982</v>
      </c>
      <c r="B222" s="25">
        <v>10.418346866968999</v>
      </c>
      <c r="C222" s="25"/>
      <c r="D222" s="25"/>
      <c r="E222" s="25"/>
      <c r="F222" s="25"/>
      <c r="G222" s="25">
        <v>7.4395893471149002</v>
      </c>
      <c r="H222" s="25"/>
      <c r="I222" s="25"/>
      <c r="J222" s="25"/>
      <c r="K222" s="25"/>
      <c r="L222" s="25">
        <v>6.09090440253956</v>
      </c>
      <c r="N222" s="25"/>
      <c r="O222" s="25"/>
      <c r="P222" s="25"/>
      <c r="Q222" s="25">
        <v>11.606900663855599</v>
      </c>
      <c r="R222" s="25"/>
      <c r="S222" s="25"/>
      <c r="T222" s="25"/>
      <c r="U222" s="25"/>
      <c r="V222" s="23">
        <v>8.9692492151357079</v>
      </c>
      <c r="W222" s="6"/>
      <c r="AB222" s="25">
        <v>0</v>
      </c>
    </row>
    <row r="223" spans="1:28">
      <c r="A223" s="10">
        <v>44012</v>
      </c>
      <c r="B223" s="25">
        <v>10.478188293567101</v>
      </c>
      <c r="C223" s="25"/>
      <c r="D223" s="25"/>
      <c r="E223" s="107"/>
      <c r="F223" s="25"/>
      <c r="G223" s="25">
        <v>7.0210529444209495</v>
      </c>
      <c r="H223" s="25"/>
      <c r="I223" s="25"/>
      <c r="J223" s="107"/>
      <c r="K223" s="25"/>
      <c r="L223" s="25">
        <v>6.0729381659937403</v>
      </c>
      <c r="N223" s="25"/>
      <c r="O223" s="107"/>
      <c r="P223" s="25"/>
      <c r="Q223" s="25">
        <v>11.031397234368399</v>
      </c>
      <c r="R223" s="25"/>
      <c r="S223" s="25"/>
      <c r="T223" s="25"/>
      <c r="U223" s="25"/>
      <c r="V223" s="23">
        <v>8.8479633344442856</v>
      </c>
      <c r="W223" s="6"/>
      <c r="AB223" s="25">
        <v>0</v>
      </c>
    </row>
    <row r="224" spans="1:28">
      <c r="A224" s="10">
        <v>44043</v>
      </c>
      <c r="B224" s="25">
        <v>10.314867952037201</v>
      </c>
      <c r="C224" s="25"/>
      <c r="D224" s="25"/>
      <c r="E224" s="25"/>
      <c r="F224" s="25"/>
      <c r="G224" s="25">
        <v>6.7680167464764098</v>
      </c>
      <c r="H224" s="25"/>
      <c r="I224" s="25"/>
      <c r="J224" s="25"/>
      <c r="K224" s="25"/>
      <c r="L224" s="25">
        <v>5.69678781204275</v>
      </c>
      <c r="N224" s="25"/>
      <c r="O224" s="25"/>
      <c r="P224" s="25"/>
      <c r="Q224" s="25">
        <v>11.3075204235786</v>
      </c>
      <c r="R224" s="25"/>
      <c r="S224" s="25"/>
      <c r="T224" s="25"/>
      <c r="U224" s="25"/>
      <c r="V224" s="23">
        <v>8.598747172628169</v>
      </c>
      <c r="W224" s="6"/>
      <c r="AB224" s="25">
        <v>0</v>
      </c>
    </row>
    <row r="225" spans="1:29">
      <c r="A225" s="10">
        <v>44074</v>
      </c>
      <c r="B225" s="25">
        <v>10.606826808376701</v>
      </c>
      <c r="C225" s="25"/>
      <c r="D225" s="25"/>
      <c r="E225" s="25"/>
      <c r="F225" s="25"/>
      <c r="G225" s="25">
        <v>8.0599826703072299</v>
      </c>
      <c r="H225" s="25"/>
      <c r="I225" s="25"/>
      <c r="J225" s="25"/>
      <c r="K225" s="25"/>
      <c r="L225" s="25">
        <v>5.6950203202513805</v>
      </c>
      <c r="N225" s="25"/>
      <c r="O225" s="25"/>
      <c r="P225" s="25"/>
      <c r="Q225" s="25">
        <v>12.536193931855999</v>
      </c>
      <c r="R225" s="25"/>
      <c r="S225" s="25"/>
      <c r="T225" s="25"/>
      <c r="U225" s="25"/>
      <c r="V225" s="23">
        <v>9.1454019527872887</v>
      </c>
      <c r="W225" s="6"/>
      <c r="AB225" s="25">
        <v>0</v>
      </c>
    </row>
    <row r="226" spans="1:29">
      <c r="A226" s="10">
        <v>44104</v>
      </c>
      <c r="B226" s="25">
        <v>10.7024392802675</v>
      </c>
      <c r="C226" s="25"/>
      <c r="D226" s="25"/>
      <c r="E226" s="25"/>
      <c r="F226" s="25"/>
      <c r="G226" s="25">
        <v>8.7339987855038803</v>
      </c>
      <c r="H226" s="25"/>
      <c r="I226" s="25"/>
      <c r="J226" s="25"/>
      <c r="K226" s="25"/>
      <c r="L226" s="25">
        <v>6.04854339438561</v>
      </c>
      <c r="N226" s="25"/>
      <c r="O226" s="25"/>
      <c r="P226" s="25"/>
      <c r="Q226" s="25">
        <v>13.427844043840301</v>
      </c>
      <c r="R226" s="25"/>
      <c r="S226" s="25"/>
      <c r="T226" s="25"/>
      <c r="U226" s="25"/>
      <c r="V226" s="23">
        <v>9.4522428534587846</v>
      </c>
      <c r="W226" s="6"/>
      <c r="AB226" s="25">
        <v>0</v>
      </c>
      <c r="AC226" s="25"/>
    </row>
    <row r="227" spans="1:29">
      <c r="A227" s="10">
        <v>44135</v>
      </c>
      <c r="B227" s="25">
        <v>10.9366641312944</v>
      </c>
      <c r="C227" s="25"/>
      <c r="D227" s="25"/>
      <c r="E227" s="25"/>
      <c r="F227" s="25"/>
      <c r="G227" s="25">
        <v>10.285524991785</v>
      </c>
      <c r="H227" s="25"/>
      <c r="I227" s="25"/>
      <c r="J227" s="25"/>
      <c r="K227" s="25"/>
      <c r="L227" s="25">
        <v>5.9563956020241804</v>
      </c>
      <c r="M227" s="25"/>
      <c r="N227" s="25"/>
      <c r="O227" s="25"/>
      <c r="P227" s="25"/>
      <c r="Q227" s="25">
        <v>13.022583898506401</v>
      </c>
      <c r="R227" s="25"/>
      <c r="S227" s="25"/>
      <c r="T227" s="25"/>
      <c r="U227" s="25"/>
      <c r="V227" s="23">
        <v>10.009067899163551</v>
      </c>
      <c r="W227" s="6"/>
      <c r="AB227" s="25">
        <v>0</v>
      </c>
      <c r="AC227" s="25"/>
    </row>
    <row r="228" spans="1:29">
      <c r="A228" s="10">
        <v>44165</v>
      </c>
      <c r="B228" s="25">
        <v>11.264189206029899</v>
      </c>
      <c r="C228" s="25"/>
      <c r="D228" s="25"/>
      <c r="E228" s="25"/>
      <c r="F228" s="25"/>
      <c r="G228" s="25">
        <v>11.0242927908429</v>
      </c>
      <c r="H228" s="25"/>
      <c r="I228" s="25"/>
      <c r="J228" s="25"/>
      <c r="K228" s="25"/>
      <c r="L228" s="25">
        <v>8.25392080254076</v>
      </c>
      <c r="M228" s="25"/>
      <c r="N228" s="25"/>
      <c r="O228" s="25"/>
      <c r="P228" s="25"/>
      <c r="Q228" s="25">
        <v>13.021683588457499</v>
      </c>
      <c r="R228" s="25"/>
      <c r="S228" s="25"/>
      <c r="T228" s="25"/>
      <c r="U228" s="25"/>
      <c r="V228" s="23">
        <v>10.726599307543875</v>
      </c>
      <c r="W228" s="6"/>
      <c r="AB228" s="25">
        <v>0</v>
      </c>
      <c r="AC228" s="25"/>
    </row>
    <row r="229" spans="1:29">
      <c r="A229" s="10">
        <v>44196</v>
      </c>
      <c r="B229" s="25">
        <v>13.1423690692933</v>
      </c>
      <c r="C229" s="25"/>
      <c r="D229" s="25"/>
      <c r="E229" s="25"/>
      <c r="F229" s="25"/>
      <c r="G229" s="25">
        <v>11.731320379732599</v>
      </c>
      <c r="H229" s="25"/>
      <c r="I229" s="25"/>
      <c r="J229" s="25"/>
      <c r="K229" s="25"/>
      <c r="L229" s="25">
        <v>10.077942405755099</v>
      </c>
      <c r="M229" s="25"/>
      <c r="N229" s="25"/>
      <c r="O229" s="25"/>
      <c r="P229" s="25"/>
      <c r="Q229" s="25">
        <v>13.778049958055499</v>
      </c>
      <c r="R229" s="25"/>
      <c r="S229" s="25"/>
      <c r="T229" s="25"/>
      <c r="U229" s="25"/>
      <c r="V229" s="23">
        <v>12.272241072025652</v>
      </c>
      <c r="W229" s="6"/>
      <c r="AB229" s="25">
        <v>0</v>
      </c>
      <c r="AC229" s="25"/>
    </row>
    <row r="230" spans="1:29">
      <c r="A230" s="10">
        <v>44227</v>
      </c>
      <c r="B230" s="25">
        <v>13.0936998221278</v>
      </c>
      <c r="C230" s="25"/>
      <c r="D230" s="25"/>
      <c r="E230" s="25"/>
      <c r="F230" s="25"/>
      <c r="G230" s="25">
        <v>12.0196095018572</v>
      </c>
      <c r="H230" s="25"/>
      <c r="I230" s="25"/>
      <c r="J230" s="25"/>
      <c r="K230" s="25"/>
      <c r="L230" s="25">
        <v>10.329898776152099</v>
      </c>
      <c r="M230" s="25"/>
      <c r="N230" s="25"/>
      <c r="O230" s="25"/>
      <c r="P230" s="25"/>
      <c r="Q230" s="25">
        <v>13.8833732678285</v>
      </c>
      <c r="R230" s="25"/>
      <c r="S230" s="25"/>
      <c r="T230" s="25"/>
      <c r="U230" s="25"/>
      <c r="V230" s="23">
        <v>12.378858220860675</v>
      </c>
      <c r="W230" s="6"/>
      <c r="AB230" s="25">
        <v>0</v>
      </c>
      <c r="AC230" s="25"/>
    </row>
    <row r="231" spans="1:29">
      <c r="A231" s="10">
        <v>44255</v>
      </c>
      <c r="B231" s="25">
        <v>12.828854297533299</v>
      </c>
      <c r="C231" s="25"/>
      <c r="D231" s="25"/>
      <c r="E231" s="25"/>
      <c r="F231" s="25"/>
      <c r="G231" s="25">
        <v>11.796215550327799</v>
      </c>
      <c r="H231" s="25"/>
      <c r="I231" s="25"/>
      <c r="J231" s="25"/>
      <c r="K231" s="25"/>
      <c r="L231" s="25">
        <v>9.9948530398803506</v>
      </c>
      <c r="M231" s="25"/>
      <c r="N231" s="25"/>
      <c r="O231" s="25"/>
      <c r="P231" s="25"/>
      <c r="Q231" s="25">
        <v>13.596830282206199</v>
      </c>
      <c r="R231" s="25"/>
      <c r="S231" s="25"/>
      <c r="T231" s="25"/>
      <c r="U231" s="25"/>
      <c r="V231" s="23">
        <v>12.11574795605196</v>
      </c>
      <c r="W231" s="6"/>
      <c r="AB231" s="25">
        <v>0</v>
      </c>
      <c r="AC231" s="25"/>
    </row>
    <row r="232" spans="1:29">
      <c r="A232" s="10">
        <v>44286</v>
      </c>
      <c r="B232" s="25">
        <v>12.8157599876682</v>
      </c>
      <c r="C232" s="25"/>
      <c r="D232" s="25"/>
      <c r="E232" s="25"/>
      <c r="F232" s="25"/>
      <c r="G232" s="25">
        <v>11.060244210110701</v>
      </c>
      <c r="H232" s="25"/>
      <c r="I232" s="25"/>
      <c r="J232" s="25"/>
      <c r="K232" s="25"/>
      <c r="L232" s="25">
        <v>9.7741619084584901</v>
      </c>
      <c r="M232" s="25"/>
      <c r="N232" s="25"/>
      <c r="O232" s="25"/>
      <c r="P232" s="25"/>
      <c r="Q232" s="25">
        <v>13.545842854705601</v>
      </c>
      <c r="R232" s="25"/>
      <c r="S232" s="25"/>
      <c r="T232" s="25"/>
      <c r="U232" s="25"/>
      <c r="V232" s="23">
        <v>11.84325172947938</v>
      </c>
      <c r="W232" s="6"/>
      <c r="AB232" s="25">
        <v>0</v>
      </c>
      <c r="AC232" s="25"/>
    </row>
    <row r="233" spans="1:29">
      <c r="A233" s="10">
        <v>44316</v>
      </c>
      <c r="B233" s="25">
        <v>12.4394940066605</v>
      </c>
      <c r="C233" s="25"/>
      <c r="D233" s="25"/>
      <c r="E233" s="25"/>
      <c r="F233" s="25"/>
      <c r="G233" s="25">
        <v>10.8763232896166</v>
      </c>
      <c r="H233" s="25"/>
      <c r="I233" s="25"/>
      <c r="J233" s="25"/>
      <c r="K233" s="25"/>
      <c r="L233" s="25">
        <v>9.6042320394888403</v>
      </c>
      <c r="M233" s="25"/>
      <c r="N233" s="25"/>
      <c r="O233" s="25"/>
      <c r="P233" s="25"/>
      <c r="Q233" s="25">
        <v>13.6581991449741</v>
      </c>
      <c r="R233" s="25"/>
      <c r="S233" s="25"/>
      <c r="T233" s="25"/>
      <c r="U233" s="25"/>
      <c r="V233" s="23">
        <v>11.569492658732868</v>
      </c>
      <c r="W233" s="6"/>
      <c r="AB233" s="25">
        <v>0</v>
      </c>
      <c r="AC233" s="25"/>
    </row>
    <row r="234" spans="1:29">
      <c r="A234" s="10">
        <v>44347</v>
      </c>
      <c r="B234" s="25">
        <v>12.387117062720501</v>
      </c>
      <c r="C234" s="25"/>
      <c r="D234" s="25"/>
      <c r="E234" s="25"/>
      <c r="F234" s="25"/>
      <c r="G234" s="25">
        <v>10.495180282116099</v>
      </c>
      <c r="H234" s="25"/>
      <c r="I234" s="25"/>
      <c r="J234" s="25"/>
      <c r="K234" s="25"/>
      <c r="L234" s="25">
        <v>9.0548647897789607</v>
      </c>
      <c r="M234" s="25"/>
      <c r="N234" s="25"/>
      <c r="O234" s="25"/>
      <c r="P234" s="25"/>
      <c r="Q234" s="25">
        <v>13.808535358423399</v>
      </c>
      <c r="R234" s="25"/>
      <c r="S234" s="25"/>
      <c r="T234" s="25"/>
      <c r="U234" s="25"/>
      <c r="V234" s="23">
        <v>11.349830151473531</v>
      </c>
      <c r="W234" s="6"/>
      <c r="AB234" s="25">
        <v>0</v>
      </c>
      <c r="AC234" s="25"/>
    </row>
    <row r="235" spans="1:29">
      <c r="A235" s="10">
        <v>44377</v>
      </c>
      <c r="B235" s="25">
        <v>12.4272002401324</v>
      </c>
      <c r="C235" s="25"/>
      <c r="D235" s="25"/>
      <c r="E235" s="25"/>
      <c r="F235" s="25"/>
      <c r="G235" s="25">
        <v>10.0606776858264</v>
      </c>
      <c r="H235" s="25"/>
      <c r="I235" s="25"/>
      <c r="J235" s="25"/>
      <c r="K235" s="25"/>
      <c r="L235" s="25">
        <v>7.875335814236049</v>
      </c>
      <c r="M235" s="25"/>
      <c r="N235" s="25"/>
      <c r="O235" s="25"/>
      <c r="P235" s="25"/>
      <c r="Q235" s="25">
        <v>13.999738052796001</v>
      </c>
      <c r="R235" s="25"/>
      <c r="S235" s="25"/>
      <c r="T235" s="25"/>
      <c r="U235" s="25"/>
      <c r="V235" s="23">
        <v>11.067271555499875</v>
      </c>
      <c r="W235" s="6"/>
      <c r="AB235" s="25">
        <v>0</v>
      </c>
    </row>
    <row r="236" spans="1:29">
      <c r="A236" s="10">
        <v>44408</v>
      </c>
      <c r="B236" s="25">
        <v>12.017011897586601</v>
      </c>
      <c r="C236" s="25"/>
      <c r="D236" s="25"/>
      <c r="E236" s="25"/>
      <c r="F236" s="25"/>
      <c r="G236" s="25">
        <v>9.6123666031660289</v>
      </c>
      <c r="H236" s="25"/>
      <c r="I236" s="25"/>
      <c r="J236" s="25"/>
      <c r="K236" s="25"/>
      <c r="L236" s="25">
        <v>7.6908802523737707</v>
      </c>
      <c r="M236" s="25"/>
      <c r="N236" s="25"/>
      <c r="O236" s="25"/>
      <c r="P236" s="25"/>
      <c r="Q236" s="25">
        <v>13.686109275108798</v>
      </c>
      <c r="R236" s="25"/>
      <c r="S236" s="25"/>
      <c r="T236" s="25"/>
      <c r="U236" s="25"/>
      <c r="V236" s="23">
        <v>10.676712647406884</v>
      </c>
      <c r="W236" s="6"/>
      <c r="AB236" s="25">
        <v>0</v>
      </c>
    </row>
    <row r="237" spans="1:29">
      <c r="A237" s="10">
        <v>44439</v>
      </c>
      <c r="B237" s="25">
        <v>11.7134495527082</v>
      </c>
      <c r="C237" s="25"/>
      <c r="D237" s="25"/>
      <c r="E237" s="25"/>
      <c r="F237" s="25"/>
      <c r="G237" s="25">
        <v>9.2044233944335296</v>
      </c>
      <c r="H237" s="25"/>
      <c r="I237" s="25"/>
      <c r="J237" s="25"/>
      <c r="K237" s="25"/>
      <c r="L237" s="25">
        <v>7.4683584837470107</v>
      </c>
      <c r="M237" s="25"/>
      <c r="N237" s="25"/>
      <c r="O237" s="25"/>
      <c r="P237" s="25"/>
      <c r="Q237" s="25">
        <v>12.6158757081582</v>
      </c>
      <c r="R237" s="25"/>
      <c r="S237" s="25"/>
      <c r="T237" s="25"/>
      <c r="U237" s="25"/>
      <c r="V237" s="23">
        <v>10.327666990626852</v>
      </c>
      <c r="W237" s="6"/>
      <c r="AB237" s="25">
        <v>0</v>
      </c>
    </row>
    <row r="238" spans="1:29">
      <c r="A238" s="10">
        <v>44469</v>
      </c>
      <c r="B238" s="25">
        <v>11.6347142741905</v>
      </c>
      <c r="C238" s="25"/>
      <c r="D238" s="25"/>
      <c r="E238" s="25"/>
      <c r="F238" s="25"/>
      <c r="G238" s="25">
        <v>8.8180659215127992</v>
      </c>
      <c r="H238" s="25"/>
      <c r="I238" s="25"/>
      <c r="J238" s="25"/>
      <c r="K238" s="25"/>
      <c r="L238" s="25">
        <v>7.0520094069658796</v>
      </c>
      <c r="M238" s="25"/>
      <c r="N238" s="25"/>
      <c r="O238" s="25"/>
      <c r="P238" s="25"/>
      <c r="Q238" s="25">
        <v>12.0333057581199</v>
      </c>
      <c r="R238" s="25"/>
      <c r="S238" s="25"/>
      <c r="T238" s="25"/>
      <c r="U238" s="25"/>
      <c r="V238" s="23">
        <v>10.082781285818699</v>
      </c>
      <c r="W238" s="6"/>
      <c r="AB238" s="25">
        <v>0</v>
      </c>
    </row>
    <row r="239" spans="1:29">
      <c r="A239" s="10">
        <v>44500</v>
      </c>
      <c r="B239" s="25">
        <v>11.5881571055831</v>
      </c>
      <c r="C239" s="25"/>
      <c r="D239" s="25"/>
      <c r="E239" s="25"/>
      <c r="F239" s="25"/>
      <c r="G239" s="25">
        <v>8.5678031743445509</v>
      </c>
      <c r="H239" s="25"/>
      <c r="I239" s="25"/>
      <c r="J239" s="25"/>
      <c r="K239" s="25"/>
      <c r="L239" s="25">
        <v>6.89261663721578</v>
      </c>
      <c r="M239" s="25"/>
      <c r="N239" s="25"/>
      <c r="O239" s="25"/>
      <c r="P239" s="25"/>
      <c r="Q239" s="25">
        <v>12.191622611442</v>
      </c>
      <c r="R239" s="25"/>
      <c r="S239" s="25"/>
      <c r="T239" s="25"/>
      <c r="U239" s="25"/>
      <c r="V239" s="23">
        <v>9.9519770268223429</v>
      </c>
      <c r="W239" s="6"/>
      <c r="AB239" s="25">
        <v>0</v>
      </c>
    </row>
    <row r="240" spans="1:29">
      <c r="A240" s="10">
        <v>44530</v>
      </c>
      <c r="B240" s="25">
        <v>10.974016648706201</v>
      </c>
      <c r="C240" s="25"/>
      <c r="D240" s="25"/>
      <c r="E240" s="25"/>
      <c r="F240" s="25"/>
      <c r="G240" s="25">
        <v>8.3446153466614401</v>
      </c>
      <c r="H240" s="25"/>
      <c r="I240" s="25"/>
      <c r="J240" s="25"/>
      <c r="K240" s="25"/>
      <c r="L240" s="25">
        <v>6.7895765252698306</v>
      </c>
      <c r="M240" s="25"/>
      <c r="N240" s="25"/>
      <c r="O240" s="25"/>
      <c r="P240" s="25"/>
      <c r="Q240" s="25">
        <v>11.712888685584399</v>
      </c>
      <c r="R240" s="25"/>
      <c r="S240" s="25"/>
      <c r="T240" s="25"/>
      <c r="U240" s="25"/>
      <c r="V240" s="23">
        <v>9.5396463148828179</v>
      </c>
      <c r="W240" s="6"/>
      <c r="AB240" s="25">
        <v>0</v>
      </c>
    </row>
    <row r="241" spans="1:28">
      <c r="A241" s="10">
        <v>44561</v>
      </c>
      <c r="B241" s="25">
        <v>10.476681879483001</v>
      </c>
      <c r="C241" s="25"/>
      <c r="D241" s="25"/>
      <c r="E241" s="25"/>
      <c r="F241" s="25"/>
      <c r="G241" s="25">
        <v>7.8286357474535899</v>
      </c>
      <c r="H241" s="25"/>
      <c r="I241" s="25"/>
      <c r="J241" s="25"/>
      <c r="K241" s="25"/>
      <c r="L241" s="25">
        <v>6.4613559954200799</v>
      </c>
      <c r="M241" s="25"/>
      <c r="N241" s="25"/>
      <c r="O241" s="25"/>
      <c r="P241" s="25"/>
      <c r="Q241" s="25">
        <v>11.538325775099501</v>
      </c>
      <c r="R241" s="25"/>
      <c r="S241" s="25"/>
      <c r="T241" s="25"/>
      <c r="U241" s="25"/>
      <c r="V241" s="23">
        <v>9.0606710678724909</v>
      </c>
      <c r="W241" s="6"/>
      <c r="AB241" s="25">
        <v>0</v>
      </c>
    </row>
    <row r="242" spans="1:28">
      <c r="A242" s="10">
        <v>44592</v>
      </c>
      <c r="B242" s="25">
        <v>10.577032775704801</v>
      </c>
      <c r="C242" s="25"/>
      <c r="D242" s="25"/>
      <c r="E242" s="25"/>
      <c r="F242" s="25"/>
      <c r="G242" s="25">
        <v>7.8021723408217296</v>
      </c>
      <c r="H242" s="25"/>
      <c r="I242" s="25"/>
      <c r="J242" s="25"/>
      <c r="K242" s="25"/>
      <c r="L242" s="25">
        <v>6.4451147098453498</v>
      </c>
      <c r="M242" s="25"/>
      <c r="N242" s="25"/>
      <c r="O242" s="25"/>
      <c r="P242" s="25"/>
      <c r="Q242" s="25">
        <v>11.9155158333927</v>
      </c>
      <c r="R242" s="25"/>
      <c r="S242" s="25"/>
      <c r="T242" s="25"/>
      <c r="U242" s="25"/>
      <c r="V242" s="23">
        <v>9.1000768110219816</v>
      </c>
      <c r="W242" s="6"/>
      <c r="AB242" s="25">
        <v>0</v>
      </c>
    </row>
    <row r="243" spans="1:28">
      <c r="A243" s="10">
        <v>44620</v>
      </c>
      <c r="B243" s="25">
        <v>10.2227297444048</v>
      </c>
      <c r="C243" s="25"/>
      <c r="D243" s="25"/>
      <c r="E243" s="25"/>
      <c r="F243" s="25"/>
      <c r="G243" s="25">
        <v>7.6911156375231604</v>
      </c>
      <c r="H243" s="25"/>
      <c r="I243" s="25"/>
      <c r="J243" s="25"/>
      <c r="K243" s="25"/>
      <c r="L243" s="25">
        <v>6.268113369331731</v>
      </c>
      <c r="M243" s="25"/>
      <c r="N243" s="25"/>
      <c r="O243" s="25"/>
      <c r="P243" s="25"/>
      <c r="Q243" s="25">
        <v>11.660545092938101</v>
      </c>
      <c r="R243" s="25"/>
      <c r="S243" s="25"/>
      <c r="T243" s="25"/>
      <c r="U243" s="25"/>
      <c r="V243" s="23">
        <v>8.8526356506045101</v>
      </c>
      <c r="W243" s="6"/>
      <c r="AB243" s="25">
        <v>0</v>
      </c>
    </row>
    <row r="244" spans="1:28">
      <c r="A244" s="10">
        <v>44651</v>
      </c>
      <c r="B244" s="25">
        <v>10.015618440272501</v>
      </c>
      <c r="C244" s="25"/>
      <c r="D244" s="25"/>
      <c r="E244" s="25"/>
      <c r="F244" s="25"/>
      <c r="G244" s="25">
        <v>7.5338999949622396</v>
      </c>
      <c r="H244" s="25"/>
      <c r="I244" s="25"/>
      <c r="J244" s="25"/>
      <c r="K244" s="25"/>
      <c r="L244" s="25">
        <v>6.0628080360675494</v>
      </c>
      <c r="M244" s="25"/>
      <c r="N244" s="25"/>
      <c r="O244" s="25"/>
      <c r="P244" s="25"/>
      <c r="Q244" s="25">
        <v>11.021452047477499</v>
      </c>
      <c r="R244" s="25"/>
      <c r="S244" s="25"/>
      <c r="T244" s="25"/>
      <c r="U244" s="25"/>
      <c r="V244" s="23">
        <v>8.6452236853277569</v>
      </c>
      <c r="W244" s="6"/>
      <c r="AB244" s="25">
        <v>0</v>
      </c>
    </row>
    <row r="245" spans="1:28">
      <c r="A245" s="10">
        <v>44681</v>
      </c>
      <c r="B245" s="25">
        <v>9.7068086206794</v>
      </c>
      <c r="C245" s="25"/>
      <c r="D245" s="25"/>
      <c r="E245" s="25"/>
      <c r="F245" s="25"/>
      <c r="G245" s="25">
        <v>7.5244536031766893</v>
      </c>
      <c r="H245" s="25"/>
      <c r="I245" s="25"/>
      <c r="J245" s="25"/>
      <c r="K245" s="25"/>
      <c r="L245" s="25">
        <v>5.9749588490401102</v>
      </c>
      <c r="M245" s="25"/>
      <c r="N245" s="25"/>
      <c r="O245" s="25"/>
      <c r="P245" s="25"/>
      <c r="Q245" s="25">
        <v>10.7886896178423</v>
      </c>
      <c r="R245" s="25"/>
      <c r="S245" s="25"/>
      <c r="T245" s="25"/>
      <c r="U245" s="25"/>
      <c r="V245" s="23">
        <v>8.471833898488546</v>
      </c>
      <c r="W245" s="6"/>
      <c r="AB245" s="25">
        <v>0</v>
      </c>
    </row>
    <row r="246" spans="1:28">
      <c r="A246" s="10">
        <v>44712</v>
      </c>
      <c r="B246" s="25">
        <v>9.4028815504632295</v>
      </c>
      <c r="C246" s="25"/>
      <c r="D246" s="25"/>
      <c r="E246" s="25"/>
      <c r="F246" s="25"/>
      <c r="G246" s="25">
        <v>7.5579603010129697</v>
      </c>
      <c r="H246" s="25"/>
      <c r="I246" s="25"/>
      <c r="J246" s="25"/>
      <c r="K246" s="25"/>
      <c r="L246" s="25">
        <v>5.9517061212985407</v>
      </c>
      <c r="M246" s="25"/>
      <c r="N246" s="25"/>
      <c r="O246" s="25"/>
      <c r="P246" s="25"/>
      <c r="Q246" s="25">
        <v>10.5535181335266</v>
      </c>
      <c r="R246" s="25"/>
      <c r="S246" s="25"/>
      <c r="T246" s="25"/>
      <c r="U246" s="25"/>
      <c r="V246" s="23">
        <v>8.3189905139557858</v>
      </c>
      <c r="W246" s="6"/>
      <c r="AB246" s="25">
        <v>0</v>
      </c>
    </row>
    <row r="247" spans="1:28">
      <c r="A247" s="10">
        <v>44742</v>
      </c>
      <c r="B247" s="25">
        <v>9.4141386138268999</v>
      </c>
      <c r="C247" s="25"/>
      <c r="D247" s="25"/>
      <c r="E247" s="25"/>
      <c r="F247" s="25"/>
      <c r="G247" s="25">
        <v>7.605799970847051</v>
      </c>
      <c r="H247" s="25"/>
      <c r="I247" s="25"/>
      <c r="J247" s="25"/>
      <c r="K247" s="25"/>
      <c r="L247" s="25">
        <v>5.4187371167804903</v>
      </c>
      <c r="M247" s="25"/>
      <c r="N247" s="25"/>
      <c r="O247" s="25"/>
      <c r="P247" s="25"/>
      <c r="Q247" s="25">
        <v>10.411582394396799</v>
      </c>
      <c r="R247" s="25"/>
      <c r="S247" s="25"/>
      <c r="T247" s="25"/>
      <c r="U247" s="25"/>
      <c r="V247" s="23">
        <v>8.2630589993454571</v>
      </c>
      <c r="W247" s="6"/>
      <c r="AB247" s="25">
        <v>0</v>
      </c>
    </row>
    <row r="248" spans="1:28">
      <c r="A248" s="10">
        <v>44773</v>
      </c>
      <c r="B248" s="25">
        <v>9.26393457193603</v>
      </c>
      <c r="C248" s="25"/>
      <c r="D248" s="25"/>
      <c r="E248" s="25"/>
      <c r="F248" s="25"/>
      <c r="G248" s="25">
        <v>7.7519199775801297</v>
      </c>
      <c r="H248" s="25"/>
      <c r="I248" s="25"/>
      <c r="J248" s="25"/>
      <c r="K248" s="25"/>
      <c r="L248" s="25">
        <v>5.3666559752167897</v>
      </c>
      <c r="M248" s="25"/>
      <c r="N248" s="25"/>
      <c r="O248" s="25"/>
      <c r="P248" s="25"/>
      <c r="Q248" s="25">
        <v>10.224129302191001</v>
      </c>
      <c r="R248" s="25"/>
      <c r="S248" s="25"/>
      <c r="T248" s="25"/>
      <c r="U248" s="25"/>
      <c r="V248" s="23">
        <v>8.2246903670406617</v>
      </c>
      <c r="W248" s="6"/>
      <c r="AB248" s="25">
        <v>0</v>
      </c>
    </row>
    <row r="249" spans="1:28">
      <c r="A249" s="10">
        <v>44804</v>
      </c>
      <c r="B249" s="25">
        <v>8.7522412400722303</v>
      </c>
      <c r="C249" s="25"/>
      <c r="D249" s="25"/>
      <c r="E249" s="25"/>
      <c r="F249" s="25"/>
      <c r="G249" s="25">
        <v>7.7816802946355903</v>
      </c>
      <c r="H249" s="25"/>
      <c r="I249" s="25"/>
      <c r="J249" s="25"/>
      <c r="K249" s="25"/>
      <c r="L249" s="25">
        <v>5.2709161459882496</v>
      </c>
      <c r="M249" s="25"/>
      <c r="N249" s="25"/>
      <c r="O249" s="25"/>
      <c r="P249" s="25"/>
      <c r="Q249" s="25">
        <v>9.6477633447899791</v>
      </c>
      <c r="R249" s="25"/>
      <c r="S249" s="25"/>
      <c r="T249" s="25"/>
      <c r="U249" s="25"/>
      <c r="V249" s="23">
        <v>7.94840611181223</v>
      </c>
      <c r="W249" s="6"/>
      <c r="AB249" s="25">
        <v>0</v>
      </c>
    </row>
    <row r="250" spans="1:28">
      <c r="A250" s="10">
        <v>44834</v>
      </c>
      <c r="B250" s="25">
        <v>8.4323535216828791</v>
      </c>
      <c r="C250" s="25"/>
      <c r="D250" s="25"/>
      <c r="E250" s="25"/>
      <c r="F250" s="25"/>
      <c r="G250" s="25">
        <v>7.9566824293482306</v>
      </c>
      <c r="H250" s="25"/>
      <c r="I250" s="25"/>
      <c r="J250" s="25"/>
      <c r="K250" s="25"/>
      <c r="L250" s="25">
        <v>5.2200423689380502</v>
      </c>
      <c r="M250" s="25"/>
      <c r="N250" s="25"/>
      <c r="O250" s="25"/>
      <c r="P250" s="25"/>
      <c r="Q250" s="25">
        <v>9.52087864675382</v>
      </c>
      <c r="R250" s="25"/>
      <c r="S250" s="25"/>
      <c r="T250" s="25"/>
      <c r="U250" s="25"/>
      <c r="V250" s="23">
        <v>7.8355454660654482</v>
      </c>
      <c r="W250" s="6"/>
      <c r="AB250" s="25">
        <v>0</v>
      </c>
    </row>
    <row r="251" spans="1:28">
      <c r="A251" s="10">
        <v>44865</v>
      </c>
      <c r="B251" s="25">
        <v>8.3734958380613307</v>
      </c>
      <c r="C251" s="25"/>
      <c r="D251" s="25"/>
      <c r="E251" s="25"/>
      <c r="F251" s="25"/>
      <c r="G251" s="25">
        <v>8.2270005205200398</v>
      </c>
      <c r="H251" s="25"/>
      <c r="I251" s="25"/>
      <c r="J251" s="25"/>
      <c r="K251" s="25"/>
      <c r="L251" s="25">
        <v>5.2912562367259897</v>
      </c>
      <c r="M251" s="25"/>
      <c r="N251" s="25"/>
      <c r="O251" s="25"/>
      <c r="P251" s="25"/>
      <c r="Q251" s="25">
        <v>9.3769119856478991</v>
      </c>
      <c r="R251" s="25"/>
      <c r="S251" s="25"/>
      <c r="T251" s="25"/>
      <c r="U251" s="25"/>
      <c r="V251" s="23">
        <v>7.9025309183998749</v>
      </c>
      <c r="W251" s="6"/>
      <c r="AB251" s="25">
        <v>0</v>
      </c>
    </row>
    <row r="252" spans="1:28">
      <c r="A252" s="10">
        <v>44895</v>
      </c>
      <c r="B252" s="25">
        <v>8.3625518102905598</v>
      </c>
      <c r="C252" s="25"/>
      <c r="D252" s="25"/>
      <c r="E252" s="25"/>
      <c r="F252" s="25"/>
      <c r="G252" s="25">
        <v>8.5242936407296988</v>
      </c>
      <c r="H252" s="25"/>
      <c r="I252" s="25"/>
      <c r="J252" s="25"/>
      <c r="K252" s="25"/>
      <c r="L252" s="25">
        <v>5.2860784730096899</v>
      </c>
      <c r="M252" s="25"/>
      <c r="N252" s="25"/>
      <c r="O252" s="25"/>
      <c r="P252" s="25"/>
      <c r="Q252" s="25">
        <v>9.3434688063071398</v>
      </c>
      <c r="R252" s="25"/>
      <c r="S252" s="25"/>
      <c r="T252" s="25"/>
      <c r="U252" s="25"/>
      <c r="V252" s="23">
        <v>7.991887476647805</v>
      </c>
      <c r="W252" s="6"/>
      <c r="AB252" s="25">
        <v>0</v>
      </c>
    </row>
    <row r="253" spans="1:28">
      <c r="A253" s="10">
        <v>44926</v>
      </c>
      <c r="B253" s="25">
        <v>8.2177407566115495</v>
      </c>
      <c r="C253" s="25"/>
      <c r="D253" s="25"/>
      <c r="E253" s="25"/>
      <c r="F253" s="25"/>
      <c r="G253" s="25">
        <v>8.6780186496722891</v>
      </c>
      <c r="H253" s="25"/>
      <c r="I253" s="25"/>
      <c r="J253" s="25"/>
      <c r="K253" s="25"/>
      <c r="L253" s="25">
        <v>5.0802599843944796</v>
      </c>
      <c r="M253" s="25"/>
      <c r="N253" s="25"/>
      <c r="O253" s="25"/>
      <c r="P253" s="25"/>
      <c r="Q253" s="25">
        <v>9.4653759366538992</v>
      </c>
      <c r="R253" s="25"/>
      <c r="S253" s="25"/>
      <c r="T253" s="25"/>
      <c r="U253" s="25"/>
      <c r="V253" s="23">
        <v>7.9399052289374623</v>
      </c>
      <c r="W253" s="6"/>
      <c r="AB253" s="25">
        <v>0</v>
      </c>
    </row>
    <row r="254" spans="1:28">
      <c r="A254" s="10">
        <v>44957</v>
      </c>
      <c r="B254" s="25">
        <v>8.1637802474447891</v>
      </c>
      <c r="C254" s="25"/>
      <c r="D254" s="25"/>
      <c r="E254" s="25"/>
      <c r="F254" s="25"/>
      <c r="G254" s="25">
        <v>9.1286103666713903</v>
      </c>
      <c r="H254" s="25"/>
      <c r="I254" s="25"/>
      <c r="J254" s="25"/>
      <c r="K254" s="25"/>
      <c r="L254" s="25">
        <v>5.1433300725158499</v>
      </c>
      <c r="M254" s="25"/>
      <c r="N254" s="25"/>
      <c r="O254" s="25"/>
      <c r="P254" s="25"/>
      <c r="Q254" s="25">
        <v>9.9222359221750995</v>
      </c>
      <c r="R254" s="25"/>
      <c r="S254" s="25"/>
      <c r="T254" s="25"/>
      <c r="U254" s="25"/>
      <c r="V254" s="42">
        <v>8.0773958930811318</v>
      </c>
      <c r="W254" s="6"/>
      <c r="AB254" s="25">
        <v>0</v>
      </c>
    </row>
    <row r="255" spans="1:28">
      <c r="A255" s="10">
        <v>44985</v>
      </c>
      <c r="B255" s="25">
        <v>8.1263676290724209</v>
      </c>
      <c r="C255" s="25"/>
      <c r="D255" s="25"/>
      <c r="E255" s="25"/>
      <c r="F255" s="25"/>
      <c r="G255" s="25">
        <v>9.72332851592782</v>
      </c>
      <c r="H255" s="25"/>
      <c r="I255" s="25"/>
      <c r="J255" s="25"/>
      <c r="K255" s="25"/>
      <c r="L255" s="25">
        <v>5.24245956496258</v>
      </c>
      <c r="M255" s="25"/>
      <c r="N255" s="25"/>
      <c r="O255" s="25"/>
      <c r="P255" s="25"/>
      <c r="Q255" s="25">
        <v>10.035873837120899</v>
      </c>
      <c r="R255" s="25"/>
      <c r="S255" s="25"/>
      <c r="T255" s="25"/>
      <c r="U255" s="25"/>
      <c r="V255" s="42">
        <v>8.2653895863131801</v>
      </c>
      <c r="W255" s="6"/>
      <c r="AB255" s="25">
        <v>0</v>
      </c>
    </row>
    <row r="256" spans="1:28">
      <c r="A256" s="10">
        <v>45016</v>
      </c>
      <c r="B256" s="25">
        <v>8.3079979354536793</v>
      </c>
      <c r="C256" s="108"/>
      <c r="D256" s="108"/>
      <c r="E256" s="25"/>
      <c r="F256" s="25"/>
      <c r="G256" s="25">
        <v>10.237926259899901</v>
      </c>
      <c r="H256" s="25"/>
      <c r="I256" s="25"/>
      <c r="J256" s="25"/>
      <c r="K256" s="25"/>
      <c r="L256" s="25">
        <v>5.2117853339804698</v>
      </c>
      <c r="M256" s="25"/>
      <c r="N256" s="25"/>
      <c r="O256" s="25"/>
      <c r="P256" s="25"/>
      <c r="Q256" s="25">
        <v>10.2035423207106</v>
      </c>
      <c r="R256" s="25"/>
      <c r="S256" s="25"/>
      <c r="T256" s="25"/>
      <c r="U256" s="25"/>
      <c r="V256" s="42">
        <v>8.5202132564157953</v>
      </c>
      <c r="W256" s="6"/>
      <c r="AB256" s="25">
        <v>0</v>
      </c>
    </row>
    <row r="257" spans="1:28">
      <c r="A257" s="10">
        <v>45046</v>
      </c>
      <c r="B257" s="25">
        <v>8.2927029226682194</v>
      </c>
      <c r="C257" s="108"/>
      <c r="D257" s="108"/>
      <c r="E257" s="25"/>
      <c r="F257" s="25"/>
      <c r="G257" s="25">
        <v>10.722926313507999</v>
      </c>
      <c r="H257" s="25"/>
      <c r="I257" s="25"/>
      <c r="J257" s="25"/>
      <c r="K257" s="25"/>
      <c r="L257" s="25">
        <v>5.3767990696541004</v>
      </c>
      <c r="M257" s="25"/>
      <c r="N257" s="25"/>
      <c r="O257" s="25"/>
      <c r="P257" s="25"/>
      <c r="Q257" s="25">
        <v>10.550010802801999</v>
      </c>
      <c r="R257" s="25"/>
      <c r="S257" s="25"/>
      <c r="T257" s="25"/>
      <c r="U257" s="25"/>
      <c r="V257" s="23">
        <v>8.6967814600988707</v>
      </c>
      <c r="W257" s="6"/>
      <c r="AB257" s="25">
        <v>0</v>
      </c>
    </row>
    <row r="258" spans="1:28">
      <c r="A258" s="10">
        <v>45077</v>
      </c>
      <c r="B258" s="25">
        <v>8.2472689694814001</v>
      </c>
      <c r="C258" s="108"/>
      <c r="D258" s="108"/>
      <c r="E258" s="25"/>
      <c r="F258" s="25"/>
      <c r="G258" s="25">
        <v>11.0522255037043</v>
      </c>
      <c r="H258" s="25"/>
      <c r="I258" s="25"/>
      <c r="J258" s="25"/>
      <c r="K258" s="25"/>
      <c r="L258" s="25">
        <v>5.4608707228933699</v>
      </c>
      <c r="M258" s="25"/>
      <c r="N258" s="25"/>
      <c r="O258" s="25"/>
      <c r="P258" s="25"/>
      <c r="Q258" s="25">
        <v>10.6594334855402</v>
      </c>
      <c r="R258" s="25"/>
      <c r="S258" s="25"/>
      <c r="T258" s="25"/>
      <c r="U258" s="25"/>
      <c r="V258" s="23">
        <v>8.7907848194625462</v>
      </c>
      <c r="W258" s="6"/>
      <c r="AB258" s="25">
        <v>0</v>
      </c>
    </row>
    <row r="259" spans="1:28">
      <c r="A259" s="10">
        <v>45107</v>
      </c>
      <c r="B259" s="25">
        <v>8.42889129839687</v>
      </c>
      <c r="C259" s="108"/>
      <c r="D259" s="25"/>
      <c r="E259" s="25"/>
      <c r="F259" s="25"/>
      <c r="G259" s="25">
        <v>11.238197520491401</v>
      </c>
      <c r="H259" s="25"/>
      <c r="I259" s="25"/>
      <c r="J259" s="25"/>
      <c r="K259" s="25"/>
      <c r="L259" s="25">
        <v>5.4662480263701303</v>
      </c>
      <c r="M259" s="25"/>
      <c r="N259" s="25"/>
      <c r="O259" s="25"/>
      <c r="P259" s="25"/>
      <c r="Q259" s="25">
        <v>10.8819711922542</v>
      </c>
      <c r="R259" s="25"/>
      <c r="S259" s="25"/>
      <c r="T259" s="25"/>
      <c r="U259" s="25"/>
      <c r="V259" s="23">
        <v>8.94090958160632</v>
      </c>
      <c r="W259" s="6"/>
      <c r="AB259" s="25">
        <v>0</v>
      </c>
    </row>
    <row r="260" spans="1:28">
      <c r="A260" s="10">
        <v>45138</v>
      </c>
      <c r="B260" s="25">
        <v>8.9269508888845106</v>
      </c>
      <c r="C260" s="108"/>
      <c r="D260" s="25"/>
      <c r="E260" s="25"/>
      <c r="F260" s="25"/>
      <c r="G260" s="25">
        <v>11.292845798719901</v>
      </c>
      <c r="H260" s="25"/>
      <c r="I260" s="25"/>
      <c r="J260" s="25"/>
      <c r="K260" s="25"/>
      <c r="L260" s="25">
        <v>5.6016894689222898</v>
      </c>
      <c r="M260" s="25"/>
      <c r="N260" s="25"/>
      <c r="O260" s="25"/>
      <c r="P260" s="25"/>
      <c r="Q260" s="25">
        <v>11.8256776620177</v>
      </c>
      <c r="R260" s="25"/>
      <c r="S260" s="25"/>
      <c r="T260" s="25"/>
      <c r="U260" s="25"/>
      <c r="V260" s="23">
        <v>9.2542879257788293</v>
      </c>
      <c r="W260" s="6"/>
      <c r="AB260" s="25">
        <v>0</v>
      </c>
    </row>
    <row r="261" spans="1:28">
      <c r="A261" s="10">
        <v>45169</v>
      </c>
      <c r="B261" s="25">
        <v>8.6531527831250905</v>
      </c>
      <c r="C261" s="108"/>
      <c r="D261" s="25"/>
      <c r="E261" s="25"/>
      <c r="F261" s="25"/>
      <c r="G261" s="25">
        <v>11.4560741798203</v>
      </c>
      <c r="H261" s="25"/>
      <c r="I261" s="25"/>
      <c r="J261" s="25"/>
      <c r="K261" s="25"/>
      <c r="L261" s="25">
        <v>5.7407992388275497</v>
      </c>
      <c r="M261" s="25"/>
      <c r="N261" s="25"/>
      <c r="O261" s="25"/>
      <c r="P261" s="25"/>
      <c r="Q261" s="25">
        <v>11.919154666093899</v>
      </c>
      <c r="R261" s="25"/>
      <c r="S261" s="25"/>
      <c r="T261" s="25"/>
      <c r="U261" s="25"/>
      <c r="V261" s="23">
        <v>9.1857918149997495</v>
      </c>
      <c r="W261" s="6"/>
      <c r="AB261" s="25">
        <v>0</v>
      </c>
    </row>
    <row r="262" spans="1:28">
      <c r="A262" s="10">
        <v>45199</v>
      </c>
      <c r="B262" s="25">
        <v>8.3564545929258998</v>
      </c>
      <c r="C262" s="108"/>
      <c r="D262" s="25"/>
      <c r="E262" s="25"/>
      <c r="F262" s="25"/>
      <c r="G262" s="25">
        <v>11.6543111303023</v>
      </c>
      <c r="H262" s="25"/>
      <c r="I262" s="25"/>
      <c r="J262" s="25"/>
      <c r="K262" s="25"/>
      <c r="L262" s="25">
        <v>5.8581366907142005</v>
      </c>
      <c r="M262" s="25"/>
      <c r="N262" s="25"/>
      <c r="O262" s="25"/>
      <c r="P262" s="25"/>
      <c r="Q262" s="25">
        <v>12.104801449562499</v>
      </c>
      <c r="R262" s="25"/>
      <c r="S262" s="25"/>
      <c r="T262" s="25"/>
      <c r="U262" s="25"/>
      <c r="V262" s="23">
        <v>9.1130161795596205</v>
      </c>
      <c r="W262" s="6"/>
      <c r="AB262" s="25">
        <v>0</v>
      </c>
    </row>
    <row r="263" spans="1:28">
      <c r="A263" s="10">
        <v>45230</v>
      </c>
      <c r="B263" s="25">
        <v>8.4065525255696709</v>
      </c>
      <c r="C263" s="108"/>
      <c r="D263" s="25"/>
      <c r="E263" s="25"/>
      <c r="F263" s="25"/>
      <c r="G263" s="25">
        <v>12.131506115012099</v>
      </c>
      <c r="H263" s="25"/>
      <c r="I263" s="25"/>
      <c r="J263" s="25"/>
      <c r="K263" s="25"/>
      <c r="L263" s="25">
        <v>6.0158277460473695</v>
      </c>
      <c r="M263" s="25"/>
      <c r="N263" s="25"/>
      <c r="O263" s="25"/>
      <c r="P263" s="25"/>
      <c r="Q263" s="25">
        <v>12.6031018021494</v>
      </c>
      <c r="R263" s="25"/>
      <c r="S263" s="25"/>
      <c r="T263" s="25"/>
      <c r="U263" s="25"/>
      <c r="V263" s="23">
        <v>9.3185369860200709</v>
      </c>
      <c r="W263" s="6"/>
      <c r="AB263" s="25">
        <v>0</v>
      </c>
    </row>
    <row r="264" spans="1:28">
      <c r="A264" s="10">
        <v>45260</v>
      </c>
      <c r="B264" s="25">
        <v>8.7782830082927799</v>
      </c>
      <c r="C264" s="108"/>
      <c r="D264" s="25"/>
      <c r="E264" s="25"/>
      <c r="F264" s="25"/>
      <c r="G264" s="25">
        <v>12.277115717761999</v>
      </c>
      <c r="H264" s="25"/>
      <c r="I264" s="25"/>
      <c r="J264" s="25"/>
      <c r="K264" s="25"/>
      <c r="L264" s="25">
        <v>6.15467938886946</v>
      </c>
      <c r="M264" s="25"/>
      <c r="N264" s="25"/>
      <c r="O264" s="25"/>
      <c r="P264" s="25"/>
      <c r="Q264" s="25">
        <v>12.9443253415286</v>
      </c>
      <c r="R264" s="25"/>
      <c r="S264" s="25"/>
      <c r="T264" s="25"/>
      <c r="U264" s="25"/>
      <c r="V264" s="23">
        <v>9.5800165515766391</v>
      </c>
      <c r="W264" s="6"/>
      <c r="AB264" s="25">
        <v>0</v>
      </c>
    </row>
    <row r="265" spans="1:28">
      <c r="A265" s="10">
        <v>45291</v>
      </c>
      <c r="B265" s="25">
        <v>8.6099764672991395</v>
      </c>
      <c r="C265" s="108"/>
      <c r="D265" s="25"/>
      <c r="E265" s="25"/>
      <c r="F265" s="25"/>
      <c r="G265" s="25">
        <v>12.188511139005801</v>
      </c>
      <c r="H265" s="25"/>
      <c r="I265" s="25"/>
      <c r="J265" s="25"/>
      <c r="K265" s="25"/>
      <c r="L265" s="25">
        <v>6.2041273181546908</v>
      </c>
      <c r="M265" s="25"/>
      <c r="N265" s="25"/>
      <c r="O265" s="25"/>
      <c r="P265" s="25"/>
      <c r="Q265" s="25">
        <v>13.705678343089399</v>
      </c>
      <c r="R265" s="25"/>
      <c r="S265" s="25"/>
      <c r="T265" s="25"/>
      <c r="U265" s="25"/>
      <c r="V265" s="23">
        <v>9.4862999916772601</v>
      </c>
      <c r="W265" s="6"/>
      <c r="AB265" s="25">
        <v>0</v>
      </c>
    </row>
    <row r="266" spans="1:28">
      <c r="A266" s="10">
        <v>45322</v>
      </c>
      <c r="B266" s="25">
        <v>8.6277595672257714</v>
      </c>
      <c r="C266" s="108"/>
      <c r="D266" s="25"/>
      <c r="E266" s="25"/>
      <c r="F266" s="25"/>
      <c r="G266" s="25">
        <v>12.353346588976299</v>
      </c>
      <c r="H266" s="25"/>
      <c r="I266" s="25"/>
      <c r="J266" s="25"/>
      <c r="K266" s="25"/>
      <c r="L266" s="25">
        <v>6.2824551971319798</v>
      </c>
      <c r="M266" s="25"/>
      <c r="N266" s="25"/>
      <c r="O266" s="25"/>
      <c r="P266" s="25"/>
      <c r="Q266" s="25">
        <v>14.7040395454717</v>
      </c>
      <c r="R266" s="25"/>
      <c r="S266" s="25"/>
      <c r="T266" s="25"/>
      <c r="U266" s="25"/>
      <c r="V266" s="23">
        <v>9.5760137631217415</v>
      </c>
      <c r="W266" s="6"/>
      <c r="AB266" s="25">
        <v>0</v>
      </c>
    </row>
    <row r="267" spans="1:28">
      <c r="A267" s="10">
        <v>45351</v>
      </c>
      <c r="B267" s="25">
        <v>8.50563231373512</v>
      </c>
      <c r="C267" s="108"/>
      <c r="D267" s="25"/>
      <c r="E267" s="25"/>
      <c r="F267" s="25"/>
      <c r="G267" s="25">
        <v>12.631475057236399</v>
      </c>
      <c r="H267" s="25"/>
      <c r="I267" s="25"/>
      <c r="J267" s="25"/>
      <c r="K267" s="25"/>
      <c r="L267" s="25">
        <v>6.3010083702199697</v>
      </c>
      <c r="M267" s="25"/>
      <c r="N267" s="25"/>
      <c r="O267" s="25"/>
      <c r="P267" s="25"/>
      <c r="Q267" s="25">
        <v>14.720312631051199</v>
      </c>
      <c r="R267" s="25"/>
      <c r="S267" s="25"/>
      <c r="T267" s="25"/>
      <c r="U267" s="25"/>
      <c r="V267" s="23">
        <v>9.59</v>
      </c>
      <c r="W267" s="6"/>
      <c r="AB267" s="25">
        <v>0</v>
      </c>
    </row>
    <row r="268" spans="1:28">
      <c r="A268" s="10">
        <v>45382</v>
      </c>
      <c r="B268" s="25">
        <v>8.7189169975778302</v>
      </c>
      <c r="C268" s="108"/>
      <c r="D268" s="25"/>
      <c r="E268" s="25"/>
      <c r="F268" s="25"/>
      <c r="G268" s="25">
        <v>12.861457888809099</v>
      </c>
      <c r="H268" s="25"/>
      <c r="I268" s="25"/>
      <c r="J268" s="25"/>
      <c r="K268" s="25"/>
      <c r="L268" s="25">
        <v>6.4561574303782496</v>
      </c>
      <c r="M268" s="25"/>
      <c r="N268" s="25"/>
      <c r="O268" s="25"/>
      <c r="P268" s="25"/>
      <c r="Q268" s="25">
        <v>15.3709171640427</v>
      </c>
      <c r="R268" s="25"/>
      <c r="S268" s="25"/>
      <c r="T268" s="25"/>
      <c r="U268" s="25"/>
      <c r="V268" s="23">
        <v>9.81</v>
      </c>
      <c r="W268" s="6"/>
      <c r="AB268" s="25">
        <v>0</v>
      </c>
    </row>
    <row r="269" spans="1:28">
      <c r="A269" s="10">
        <v>45412</v>
      </c>
      <c r="B269" s="25">
        <v>8.7612833210023187</v>
      </c>
      <c r="C269" s="108"/>
      <c r="D269" s="25"/>
      <c r="E269" s="25"/>
      <c r="F269" s="25"/>
      <c r="G269" s="25">
        <v>12.7460141820441</v>
      </c>
      <c r="H269" s="25"/>
      <c r="I269" s="25"/>
      <c r="J269" s="25"/>
      <c r="K269" s="25"/>
      <c r="L269" s="25">
        <v>6.63972478854578</v>
      </c>
      <c r="M269" s="25"/>
      <c r="N269" s="25"/>
      <c r="O269" s="25"/>
      <c r="P269" s="25"/>
      <c r="Q269" s="25">
        <v>15.156898179477299</v>
      </c>
      <c r="R269" s="25"/>
      <c r="S269" s="25"/>
      <c r="T269" s="25"/>
      <c r="U269" s="25"/>
      <c r="V269" s="23">
        <v>9.81</v>
      </c>
      <c r="W269" s="6"/>
      <c r="AB269" s="25">
        <v>0</v>
      </c>
    </row>
    <row r="270" spans="1:28">
      <c r="A270" s="10">
        <v>45443</v>
      </c>
      <c r="B270" s="25">
        <v>8.80146566702245</v>
      </c>
      <c r="C270" s="108"/>
      <c r="D270" s="25"/>
      <c r="E270" s="25"/>
      <c r="F270" s="25"/>
      <c r="G270" s="25">
        <v>12.7277715416727</v>
      </c>
      <c r="H270" s="25"/>
      <c r="I270" s="25"/>
      <c r="J270" s="25"/>
      <c r="K270" s="25"/>
      <c r="L270" s="25">
        <v>6.6903615687446196</v>
      </c>
      <c r="M270" s="25"/>
      <c r="N270" s="25"/>
      <c r="O270" s="25"/>
      <c r="P270" s="25"/>
      <c r="Q270" s="25">
        <v>14.996173383108498</v>
      </c>
      <c r="R270" s="25"/>
      <c r="S270" s="25"/>
      <c r="T270" s="25"/>
      <c r="U270" s="25"/>
      <c r="V270" s="23">
        <v>9.8233565972899797</v>
      </c>
      <c r="W270" s="6"/>
      <c r="AB270" s="25">
        <v>0</v>
      </c>
    </row>
    <row r="271" spans="1:28">
      <c r="A271" s="10">
        <v>45473</v>
      </c>
      <c r="B271" s="25">
        <v>8.9468994670392092</v>
      </c>
      <c r="C271" s="108"/>
      <c r="D271" s="25"/>
      <c r="E271" s="25"/>
      <c r="F271" s="25"/>
      <c r="G271" s="25">
        <v>12.756354170980499</v>
      </c>
      <c r="H271" s="25"/>
      <c r="I271" s="25"/>
      <c r="J271" s="25"/>
      <c r="K271" s="25"/>
      <c r="L271" s="25">
        <v>6.8095899504658091</v>
      </c>
      <c r="M271" s="25"/>
      <c r="N271" s="25"/>
      <c r="O271" s="25"/>
      <c r="P271" s="25"/>
      <c r="Q271" s="25">
        <v>15.271312628058901</v>
      </c>
      <c r="R271" s="25"/>
      <c r="S271" s="25"/>
      <c r="T271" s="25"/>
      <c r="U271" s="25"/>
      <c r="V271" s="23">
        <v>9.9164918144266903</v>
      </c>
      <c r="W271" s="6"/>
      <c r="AB271" s="25">
        <v>0</v>
      </c>
    </row>
    <row r="272" spans="1:28">
      <c r="A272" s="10">
        <v>45504</v>
      </c>
      <c r="B272" s="25">
        <v>8.9769868313935497</v>
      </c>
      <c r="C272" s="108"/>
      <c r="D272" s="25"/>
      <c r="G272" s="25">
        <v>12.5930634915802</v>
      </c>
      <c r="H272" s="25"/>
      <c r="I272" s="25"/>
      <c r="L272" s="25">
        <v>6.8812870105603707</v>
      </c>
      <c r="M272" s="25"/>
      <c r="N272" s="25"/>
      <c r="Q272" s="25">
        <v>15.476258155453801</v>
      </c>
      <c r="R272" s="25"/>
      <c r="S272" s="25"/>
      <c r="T272" s="25"/>
      <c r="U272" s="25"/>
      <c r="V272" s="23">
        <v>9.8959157117958902</v>
      </c>
      <c r="W272" s="6"/>
      <c r="AB272" s="25">
        <v>0</v>
      </c>
    </row>
    <row r="273" spans="1:28">
      <c r="A273" s="10">
        <v>45535</v>
      </c>
      <c r="B273" s="25">
        <v>9.0696114328982507</v>
      </c>
      <c r="C273" s="108"/>
      <c r="D273" s="25"/>
      <c r="G273" s="25">
        <v>12.4462427670537</v>
      </c>
      <c r="H273" s="25"/>
      <c r="I273" s="25"/>
      <c r="L273" s="25">
        <v>6.8628248334924109</v>
      </c>
      <c r="M273" s="25"/>
      <c r="N273" s="25"/>
      <c r="Q273" s="25">
        <v>15.190673199174002</v>
      </c>
      <c r="R273" s="25"/>
      <c r="S273" s="25"/>
      <c r="T273" s="25"/>
      <c r="U273" s="25"/>
      <c r="V273" s="23">
        <v>9.8857565264678495</v>
      </c>
      <c r="W273" s="6"/>
      <c r="AB273" s="25">
        <v>0</v>
      </c>
    </row>
    <row r="274" spans="1:28">
      <c r="A274" s="10">
        <v>45565</v>
      </c>
      <c r="B274" s="25">
        <v>9.2233318314236605</v>
      </c>
      <c r="C274" s="108"/>
      <c r="D274" s="25"/>
      <c r="G274" s="25">
        <v>12.277285358685299</v>
      </c>
      <c r="H274" s="25"/>
      <c r="I274" s="25"/>
      <c r="L274" s="25">
        <v>6.9774554642732305</v>
      </c>
      <c r="M274" s="25"/>
      <c r="N274" s="25"/>
      <c r="Q274" s="25">
        <v>15.069220665057999</v>
      </c>
      <c r="R274" s="25"/>
      <c r="S274" s="25"/>
      <c r="T274" s="25"/>
      <c r="U274" s="25"/>
      <c r="V274" s="23">
        <v>9.9270056587950908</v>
      </c>
      <c r="W274" s="6"/>
      <c r="AB274" s="25">
        <v>0</v>
      </c>
    </row>
    <row r="275" spans="1:28">
      <c r="A275" s="10">
        <v>45596</v>
      </c>
      <c r="B275" s="25">
        <v>9.011130683150979</v>
      </c>
      <c r="C275" s="108"/>
      <c r="D275" s="25"/>
      <c r="G275" s="25">
        <v>12.0597609969702</v>
      </c>
      <c r="H275" s="25"/>
      <c r="I275" s="25"/>
      <c r="L275" s="25">
        <v>6.9765944643819102</v>
      </c>
      <c r="M275" s="25"/>
      <c r="N275" s="25"/>
      <c r="Q275" s="25">
        <v>14.649368172813501</v>
      </c>
      <c r="R275" s="25"/>
      <c r="S275" s="25"/>
      <c r="T275" s="25"/>
      <c r="U275" s="25"/>
      <c r="V275" s="23">
        <v>9.7380479170253302</v>
      </c>
      <c r="W275" s="6"/>
      <c r="AB275" s="25">
        <v>0</v>
      </c>
    </row>
    <row r="276" spans="1:28">
      <c r="A276" s="10">
        <v>45626</v>
      </c>
      <c r="B276" s="25">
        <v>9.00325271336248</v>
      </c>
      <c r="C276" s="108"/>
      <c r="D276" s="25"/>
      <c r="G276" s="25">
        <v>11.8503998702922</v>
      </c>
      <c r="H276" s="25"/>
      <c r="I276" s="25"/>
      <c r="L276" s="25">
        <v>7.0213759169209204</v>
      </c>
      <c r="M276" s="25"/>
      <c r="N276" s="25"/>
      <c r="Q276" s="25">
        <v>14.2498053156976</v>
      </c>
      <c r="R276" s="25"/>
      <c r="S276" s="25"/>
      <c r="T276" s="25"/>
      <c r="U276" s="25"/>
      <c r="V276" s="23">
        <v>9.6691645051357487</v>
      </c>
      <c r="W276" s="6"/>
      <c r="AB276" s="25">
        <v>0</v>
      </c>
    </row>
    <row r="277" spans="1:28">
      <c r="A277" s="10">
        <v>45657</v>
      </c>
      <c r="B277" s="25">
        <v>9.0474436416091901</v>
      </c>
      <c r="C277" s="108"/>
      <c r="D277" s="25"/>
      <c r="F277" s="25"/>
      <c r="G277" s="25">
        <v>11.507457626473</v>
      </c>
      <c r="H277" s="25"/>
      <c r="I277" s="25"/>
      <c r="K277" s="25"/>
      <c r="L277" s="25">
        <v>6.9201319291930599</v>
      </c>
      <c r="M277" s="25"/>
      <c r="N277" s="25"/>
      <c r="P277" s="25"/>
      <c r="Q277" s="25">
        <v>14.249977002772802</v>
      </c>
      <c r="R277" s="25"/>
      <c r="S277" s="25"/>
      <c r="T277" s="25"/>
      <c r="U277" s="25"/>
      <c r="V277" s="23">
        <v>9.566469030999821</v>
      </c>
      <c r="W277" s="6"/>
      <c r="AB277" s="25">
        <v>0</v>
      </c>
    </row>
    <row r="278" spans="1:28">
      <c r="A278" s="10">
        <v>45688</v>
      </c>
      <c r="B278" s="25">
        <v>9.0380899041252505</v>
      </c>
      <c r="C278" s="108"/>
      <c r="D278" s="25"/>
      <c r="F278" s="25"/>
      <c r="G278" s="25">
        <v>11.381050386201</v>
      </c>
      <c r="H278" s="25"/>
      <c r="I278" s="25"/>
      <c r="K278" s="25"/>
      <c r="L278" s="25">
        <v>6.8868174294016207</v>
      </c>
      <c r="M278" s="25"/>
      <c r="N278" s="25"/>
      <c r="P278" s="25"/>
      <c r="Q278" s="25">
        <v>14.1084580462406</v>
      </c>
      <c r="R278" s="25"/>
      <c r="S278" s="25"/>
      <c r="T278" s="25"/>
      <c r="U278" s="25"/>
      <c r="V278" s="23">
        <v>9.5111871725688797</v>
      </c>
      <c r="W278" s="6"/>
      <c r="AB278" s="25">
        <v>0</v>
      </c>
    </row>
    <row r="279" spans="1:28">
      <c r="A279" s="10">
        <v>45716</v>
      </c>
      <c r="B279" s="25">
        <v>8.8660546008807302</v>
      </c>
      <c r="C279" s="108"/>
      <c r="D279" s="25"/>
      <c r="F279" s="25"/>
      <c r="G279" s="25">
        <v>11.162052478714299</v>
      </c>
      <c r="H279" s="25"/>
      <c r="I279" s="25"/>
      <c r="K279" s="25"/>
      <c r="L279" s="25">
        <v>6.8212211028269607</v>
      </c>
      <c r="M279" s="25"/>
      <c r="N279" s="25"/>
      <c r="P279" s="25"/>
      <c r="Q279" s="25">
        <v>13.537079425571799</v>
      </c>
      <c r="R279" s="25"/>
      <c r="S279" s="25"/>
      <c r="T279" s="25"/>
      <c r="U279" s="25"/>
      <c r="V279" s="23">
        <v>9.3256083249706698</v>
      </c>
      <c r="W279" s="6"/>
      <c r="AB279" s="25">
        <v>0</v>
      </c>
    </row>
    <row r="280" spans="1:28">
      <c r="A280" s="10">
        <v>45747</v>
      </c>
      <c r="B280" s="25">
        <v>8.8486822566155503</v>
      </c>
      <c r="C280" s="108"/>
      <c r="D280" s="25"/>
      <c r="F280" s="25"/>
      <c r="G280" s="25">
        <v>10.959097648605001</v>
      </c>
      <c r="H280" s="25"/>
      <c r="I280" s="25"/>
      <c r="K280" s="25"/>
      <c r="L280" s="25">
        <v>6.8406966891482801</v>
      </c>
      <c r="M280" s="25"/>
      <c r="N280" s="25"/>
      <c r="P280" s="25"/>
      <c r="Q280" s="25">
        <v>13.067896558869299</v>
      </c>
      <c r="R280" s="25"/>
      <c r="S280" s="25"/>
      <c r="T280" s="25"/>
      <c r="U280" s="25"/>
      <c r="V280" s="23">
        <v>9.2456644199511206</v>
      </c>
      <c r="W280" s="6"/>
      <c r="AB280" s="25">
        <v>0</v>
      </c>
    </row>
    <row r="281" spans="1:28">
      <c r="A281" s="10">
        <v>45777</v>
      </c>
      <c r="B281" s="25">
        <v>8.8257771323569205</v>
      </c>
      <c r="C281" s="108"/>
      <c r="D281" s="25"/>
      <c r="F281" s="25"/>
      <c r="G281" s="25">
        <v>10.585522963648</v>
      </c>
      <c r="H281" s="25"/>
      <c r="I281" s="25"/>
      <c r="K281" s="25"/>
      <c r="L281" s="25">
        <v>6.8352441839501399</v>
      </c>
      <c r="M281" s="25"/>
      <c r="N281" s="25"/>
      <c r="P281" s="25"/>
      <c r="Q281" s="25">
        <v>12.781097640092501</v>
      </c>
      <c r="R281" s="25"/>
      <c r="S281" s="25"/>
      <c r="T281" s="25"/>
      <c r="U281" s="25"/>
      <c r="V281" s="23">
        <v>9.1175910052784204</v>
      </c>
      <c r="W281" s="6"/>
      <c r="AB281" s="25">
        <v>0</v>
      </c>
    </row>
    <row r="282" spans="1:28">
      <c r="A282" s="10">
        <v>45808</v>
      </c>
      <c r="B282" s="25">
        <v>8.3778847266796603</v>
      </c>
      <c r="C282" s="108"/>
      <c r="D282" s="25"/>
      <c r="F282" s="25"/>
      <c r="G282" s="25">
        <v>10.3668035905013</v>
      </c>
      <c r="H282" s="25"/>
      <c r="I282" s="25"/>
      <c r="K282" s="25"/>
      <c r="L282" s="25">
        <v>6.7694915497260695</v>
      </c>
      <c r="M282" s="25"/>
      <c r="N282" s="25"/>
      <c r="P282" s="25"/>
      <c r="Q282" s="25">
        <v>12.3649132586688</v>
      </c>
      <c r="R282" s="25"/>
      <c r="S282" s="25"/>
      <c r="T282" s="25"/>
      <c r="U282" s="25"/>
      <c r="V282" s="23">
        <v>8.7986786346249399</v>
      </c>
      <c r="W282" s="6"/>
      <c r="AB282" s="25">
        <v>0</v>
      </c>
    </row>
    <row r="283" spans="1:28">
      <c r="A283" s="10">
        <v>45838</v>
      </c>
      <c r="B283" s="25">
        <v>8.6566610193988307</v>
      </c>
      <c r="C283" s="108"/>
      <c r="D283" s="25"/>
      <c r="F283" s="25"/>
      <c r="G283" s="25">
        <v>10.154356919082801</v>
      </c>
      <c r="H283" s="25"/>
      <c r="I283" s="25"/>
      <c r="K283" s="25"/>
      <c r="L283" s="25">
        <v>6.82242404038975</v>
      </c>
      <c r="M283" s="25"/>
      <c r="N283" s="25"/>
      <c r="P283" s="25"/>
      <c r="Q283" s="25">
        <v>12.548469556337599</v>
      </c>
      <c r="R283" s="25"/>
      <c r="S283" s="25"/>
      <c r="T283" s="25"/>
      <c r="U283" s="25"/>
      <c r="V283" s="23">
        <v>8.8943124436507297</v>
      </c>
      <c r="W283" s="6"/>
      <c r="AB283" s="25">
        <v>0</v>
      </c>
    </row>
    <row r="284" spans="1:28">
      <c r="A284" s="10">
        <v>45869</v>
      </c>
      <c r="B284" s="25">
        <v>8.3880680452745402</v>
      </c>
      <c r="C284" s="108"/>
      <c r="D284" s="25"/>
      <c r="F284" s="25"/>
      <c r="G284" s="25">
        <v>9.8163927506994995</v>
      </c>
      <c r="H284" s="25"/>
      <c r="I284" s="25"/>
      <c r="K284" s="25"/>
      <c r="L284" s="25">
        <v>6.7397456894491299</v>
      </c>
      <c r="M284" s="25"/>
      <c r="N284" s="25"/>
      <c r="P284" s="25"/>
      <c r="Q284" s="25">
        <v>12.2527139740662</v>
      </c>
      <c r="R284" s="25"/>
      <c r="S284" s="25"/>
      <c r="T284" s="25"/>
      <c r="U284" s="25"/>
      <c r="V284" s="23">
        <v>8.6370454631948501</v>
      </c>
      <c r="W284" s="6"/>
      <c r="AB284" s="25">
        <v>0</v>
      </c>
    </row>
    <row r="285" spans="1:28">
      <c r="A285" s="10">
        <v>45900</v>
      </c>
      <c r="B285" s="25">
        <v>8.2712346313463989</v>
      </c>
      <c r="C285" s="108"/>
      <c r="D285" s="25"/>
      <c r="F285" s="25"/>
      <c r="G285" s="25">
        <v>9.6077926341565796</v>
      </c>
      <c r="H285" s="25"/>
      <c r="I285" s="25"/>
      <c r="K285" s="25"/>
      <c r="L285" s="25">
        <v>6.7105649144042605</v>
      </c>
      <c r="M285" s="25"/>
      <c r="N285" s="25"/>
      <c r="P285" s="25"/>
      <c r="Q285" s="25">
        <v>11.822019375091001</v>
      </c>
      <c r="R285" s="25"/>
      <c r="S285" s="25"/>
      <c r="T285" s="25"/>
      <c r="U285" s="25"/>
      <c r="V285" s="23">
        <v>8.4997738824176299</v>
      </c>
      <c r="W285" s="6"/>
      <c r="AB285" s="25">
        <v>0</v>
      </c>
    </row>
    <row r="286" spans="1:28">
      <c r="A286" s="10">
        <v>45930</v>
      </c>
      <c r="B286" s="25">
        <v>8.3531070241716403</v>
      </c>
      <c r="C286" s="108"/>
      <c r="D286" s="25"/>
      <c r="F286" s="25"/>
      <c r="G286" s="25">
        <v>9.335401807441821</v>
      </c>
      <c r="H286" s="25"/>
      <c r="I286" s="25"/>
      <c r="K286" s="25"/>
      <c r="L286" s="25">
        <v>6.67506138732948</v>
      </c>
      <c r="M286" s="25"/>
      <c r="N286" s="25"/>
      <c r="P286" s="25"/>
      <c r="Q286" s="25">
        <v>11.4346321702537</v>
      </c>
      <c r="R286" s="25"/>
      <c r="S286" s="25"/>
      <c r="T286" s="25"/>
      <c r="U286" s="25"/>
      <c r="V286" s="23">
        <v>8.4477890015527901</v>
      </c>
      <c r="W286" s="6"/>
      <c r="AB286" s="25">
        <v>0</v>
      </c>
    </row>
    <row r="287" spans="1:28">
      <c r="A287" s="10">
        <v>45961</v>
      </c>
      <c r="B287" s="25">
        <v>8.2103085945938101</v>
      </c>
      <c r="C287" s="108"/>
      <c r="D287" s="25"/>
      <c r="F287" s="25"/>
      <c r="G287" s="25">
        <v>9.1655912876760013</v>
      </c>
      <c r="H287" s="25"/>
      <c r="I287" s="25"/>
      <c r="K287" s="25"/>
      <c r="L287" s="25">
        <v>6.6054858095686297</v>
      </c>
      <c r="M287" s="25"/>
      <c r="N287" s="25"/>
      <c r="P287" s="25"/>
      <c r="Q287" s="25">
        <v>11.022865115608401</v>
      </c>
      <c r="R287" s="25"/>
      <c r="S287" s="25"/>
      <c r="T287" s="25"/>
      <c r="U287" s="25"/>
      <c r="V287" s="23">
        <v>8.30243613312674</v>
      </c>
      <c r="W287" s="6"/>
      <c r="AB287" s="25">
        <v>0</v>
      </c>
    </row>
    <row r="288" spans="1:28">
      <c r="A288" s="10">
        <v>45991</v>
      </c>
      <c r="B288" s="25">
        <v>8.2225841869632994</v>
      </c>
      <c r="C288" s="108"/>
      <c r="D288" s="25"/>
      <c r="F288" s="25"/>
      <c r="G288" s="25">
        <v>9.0001472920970791</v>
      </c>
      <c r="H288" s="25"/>
      <c r="I288" s="25"/>
      <c r="K288" s="25"/>
      <c r="L288" s="25">
        <v>6.6098983839340306</v>
      </c>
      <c r="M288" s="25"/>
      <c r="N288" s="25"/>
      <c r="P288" s="25"/>
      <c r="Q288" s="25">
        <v>10.8718351002475</v>
      </c>
      <c r="R288" s="25"/>
      <c r="S288" s="25"/>
      <c r="T288" s="25"/>
      <c r="U288" s="25"/>
      <c r="V288" s="23">
        <v>8.2577044637089614</v>
      </c>
      <c r="W288" s="6"/>
      <c r="AB288" s="25">
        <v>0</v>
      </c>
    </row>
    <row r="289" spans="1:28">
      <c r="A289" s="10">
        <v>46022</v>
      </c>
      <c r="B289" s="25">
        <v>8.308042788448871</v>
      </c>
      <c r="C289" s="108"/>
      <c r="D289" s="25">
        <f>(B289)</f>
        <v>8.308042788448871</v>
      </c>
      <c r="E289" s="25">
        <f>+B289</f>
        <v>8.308042788448871</v>
      </c>
      <c r="F289" s="25">
        <f>(B289)</f>
        <v>8.308042788448871</v>
      </c>
      <c r="G289" s="25">
        <v>8.7726171947089995</v>
      </c>
      <c r="H289" s="25"/>
      <c r="I289" s="25">
        <f>(G289)</f>
        <v>8.7726171947089995</v>
      </c>
      <c r="J289" s="25">
        <f>+G289</f>
        <v>8.7726171947089995</v>
      </c>
      <c r="K289" s="25">
        <f>(G289)</f>
        <v>8.7726171947089995</v>
      </c>
      <c r="L289" s="25">
        <v>6.5693774055288507</v>
      </c>
      <c r="M289" s="25"/>
      <c r="N289" s="25">
        <f>(L289)</f>
        <v>6.5693774055288507</v>
      </c>
      <c r="O289" s="25">
        <f>+L289</f>
        <v>6.5693774055288507</v>
      </c>
      <c r="P289" s="25">
        <f>(L289)</f>
        <v>6.5693774055288507</v>
      </c>
      <c r="Q289" s="25">
        <v>10.853766954455899</v>
      </c>
      <c r="R289" s="25"/>
      <c r="S289" s="25">
        <f>(Q289)</f>
        <v>10.853766954455899</v>
      </c>
      <c r="T289" s="25">
        <f>+Q289</f>
        <v>10.853766954455899</v>
      </c>
      <c r="U289" s="25">
        <f>(Q289)</f>
        <v>10.853766954455899</v>
      </c>
      <c r="V289" s="23">
        <v>8.2268218678769607</v>
      </c>
      <c r="W289" s="6"/>
      <c r="X289" s="30">
        <v>8.2268218678769607</v>
      </c>
      <c r="Y289" s="30">
        <v>8.2268218678769607</v>
      </c>
      <c r="Z289" s="30">
        <v>8.2268218678769607</v>
      </c>
      <c r="AB289" s="25">
        <v>0</v>
      </c>
    </row>
    <row r="290" spans="1:28">
      <c r="A290" s="10">
        <v>46053</v>
      </c>
      <c r="B290" s="25"/>
      <c r="C290" s="108"/>
      <c r="D290" s="25"/>
      <c r="E290" s="25">
        <v>8.3571722652415534</v>
      </c>
      <c r="F290" s="25"/>
      <c r="G290" s="25"/>
      <c r="H290" s="25"/>
      <c r="I290" s="25"/>
      <c r="J290" s="25">
        <v>8.6892724755065842</v>
      </c>
      <c r="K290" s="25"/>
      <c r="L290" s="25"/>
      <c r="M290" s="25"/>
      <c r="N290" s="25"/>
      <c r="O290" s="25">
        <v>6.5740786661951969</v>
      </c>
      <c r="P290" s="25"/>
      <c r="Q290" s="25"/>
      <c r="R290" s="25"/>
      <c r="S290" s="25"/>
      <c r="T290" s="25">
        <v>10.801755604447834</v>
      </c>
      <c r="U290" s="25"/>
      <c r="W290" s="6"/>
      <c r="X290" s="30">
        <v>8.1799263457093065</v>
      </c>
      <c r="Y290" s="23">
        <v>8.2302291387602455</v>
      </c>
      <c r="Z290" s="30"/>
      <c r="AB290" s="25">
        <v>40</v>
      </c>
    </row>
    <row r="291" spans="1:28">
      <c r="A291" s="10">
        <v>46081</v>
      </c>
      <c r="B291" s="25"/>
      <c r="C291" s="108"/>
      <c r="D291" s="25"/>
      <c r="E291" s="25">
        <v>8.4063017420342359</v>
      </c>
      <c r="F291" s="25"/>
      <c r="G291" s="25"/>
      <c r="H291" s="25"/>
      <c r="I291" s="25"/>
      <c r="J291" s="25">
        <v>8.6059277563041672</v>
      </c>
      <c r="K291" s="25"/>
      <c r="L291" s="25"/>
      <c r="M291" s="25"/>
      <c r="N291" s="25"/>
      <c r="O291" s="25">
        <v>6.578779926861543</v>
      </c>
      <c r="P291" s="25"/>
      <c r="Q291" s="25"/>
      <c r="R291" s="25"/>
      <c r="S291" s="25"/>
      <c r="T291" s="25">
        <v>10.749744254439767</v>
      </c>
      <c r="U291" s="25"/>
      <c r="W291" s="6"/>
      <c r="X291" s="30">
        <v>8.1330308235416524</v>
      </c>
      <c r="Y291" s="23">
        <v>8.2336364096435286</v>
      </c>
      <c r="Z291" s="30"/>
      <c r="AB291" s="25">
        <v>40</v>
      </c>
    </row>
    <row r="292" spans="1:28">
      <c r="A292" s="10">
        <v>46112</v>
      </c>
      <c r="B292" s="25"/>
      <c r="C292" s="108"/>
      <c r="D292" s="25"/>
      <c r="E292" s="25">
        <v>8.4554312188269183</v>
      </c>
      <c r="F292" s="25"/>
      <c r="G292" s="25"/>
      <c r="H292" s="25"/>
      <c r="I292" s="25"/>
      <c r="J292" s="25">
        <v>8.5225830371017501</v>
      </c>
      <c r="K292" s="25"/>
      <c r="L292" s="25"/>
      <c r="M292" s="25"/>
      <c r="N292" s="25"/>
      <c r="O292" s="25">
        <v>6.5834811875278909</v>
      </c>
      <c r="P292" s="25"/>
      <c r="Q292" s="25"/>
      <c r="R292" s="25"/>
      <c r="S292" s="25"/>
      <c r="T292" s="25">
        <v>10.6977329044317</v>
      </c>
      <c r="U292" s="25"/>
      <c r="W292" s="6"/>
      <c r="X292" s="30">
        <v>8.0861353013739983</v>
      </c>
      <c r="Y292" s="23">
        <v>8.2370436805268117</v>
      </c>
      <c r="Z292" s="30"/>
      <c r="AB292" s="25">
        <v>40</v>
      </c>
    </row>
    <row r="293" spans="1:28">
      <c r="A293" s="10">
        <v>46142</v>
      </c>
      <c r="B293" s="25"/>
      <c r="C293" s="108"/>
      <c r="D293" s="25"/>
      <c r="E293" s="25">
        <v>8.6960173632157129</v>
      </c>
      <c r="F293" s="25"/>
      <c r="G293" s="25"/>
      <c r="H293" s="25"/>
      <c r="I293" s="25"/>
      <c r="J293" s="25">
        <v>8.528878434314425</v>
      </c>
      <c r="K293" s="25"/>
      <c r="L293" s="25"/>
      <c r="M293" s="25"/>
      <c r="N293" s="25"/>
      <c r="O293" s="25">
        <v>6.5909245587936782</v>
      </c>
      <c r="P293" s="25"/>
      <c r="Q293" s="25"/>
      <c r="R293" s="25"/>
      <c r="S293" s="25"/>
      <c r="T293" s="25">
        <v>10.858972328085432</v>
      </c>
      <c r="U293" s="25"/>
      <c r="W293" s="6"/>
      <c r="X293" s="30">
        <v>8.1227243321870279</v>
      </c>
      <c r="Y293" s="23">
        <v>8.3688448133595941</v>
      </c>
      <c r="Z293" s="30"/>
      <c r="AB293" s="25">
        <v>40</v>
      </c>
    </row>
    <row r="294" spans="1:28">
      <c r="A294" s="10">
        <v>46173</v>
      </c>
      <c r="B294" s="25"/>
      <c r="C294" s="108"/>
      <c r="D294" s="25"/>
      <c r="E294" s="25">
        <v>8.9366035076045094</v>
      </c>
      <c r="F294" s="25"/>
      <c r="G294" s="25"/>
      <c r="H294" s="25"/>
      <c r="I294" s="25"/>
      <c r="J294" s="25">
        <v>8.5351738315270982</v>
      </c>
      <c r="K294" s="25"/>
      <c r="L294" s="25"/>
      <c r="M294" s="25"/>
      <c r="N294" s="25"/>
      <c r="O294" s="25">
        <v>6.5983679300594646</v>
      </c>
      <c r="P294" s="25"/>
      <c r="Q294" s="25"/>
      <c r="R294" s="25"/>
      <c r="S294" s="25"/>
      <c r="T294" s="25">
        <v>11.020211751739165</v>
      </c>
      <c r="U294" s="25"/>
      <c r="W294" s="6"/>
      <c r="X294" s="30">
        <v>8.1593133630000576</v>
      </c>
      <c r="Y294" s="23">
        <v>8.5006459461923765</v>
      </c>
      <c r="Z294" s="30"/>
      <c r="AB294" s="25">
        <v>40</v>
      </c>
    </row>
    <row r="295" spans="1:28">
      <c r="A295" s="10">
        <v>46203</v>
      </c>
      <c r="B295" s="25"/>
      <c r="C295" s="108"/>
      <c r="D295" s="25"/>
      <c r="E295" s="25">
        <v>9.1771896519933058</v>
      </c>
      <c r="F295" s="25"/>
      <c r="G295" s="25"/>
      <c r="H295" s="25"/>
      <c r="I295" s="25"/>
      <c r="J295" s="25">
        <v>8.5414692287397713</v>
      </c>
      <c r="K295" s="25"/>
      <c r="L295" s="25"/>
      <c r="M295" s="25"/>
      <c r="N295" s="25"/>
      <c r="O295" s="25">
        <v>6.6058113013252511</v>
      </c>
      <c r="P295" s="25"/>
      <c r="Q295" s="25"/>
      <c r="R295" s="25"/>
      <c r="S295" s="25"/>
      <c r="T295" s="25">
        <v>11.181451175392898</v>
      </c>
      <c r="U295" s="25"/>
      <c r="W295" s="6"/>
      <c r="X295" s="30">
        <v>8.1959023938130873</v>
      </c>
      <c r="Y295" s="23">
        <v>8.6324470790251588</v>
      </c>
      <c r="Z295" s="30"/>
      <c r="AB295" s="25">
        <v>40</v>
      </c>
    </row>
    <row r="296" spans="1:28">
      <c r="A296" s="10">
        <v>46234</v>
      </c>
      <c r="B296" s="25"/>
      <c r="C296" s="108"/>
      <c r="D296" s="25"/>
      <c r="E296" s="25">
        <v>9.2653033459902048</v>
      </c>
      <c r="F296" s="25"/>
      <c r="G296" s="25"/>
      <c r="H296" s="25"/>
      <c r="I296" s="25"/>
      <c r="J296" s="25">
        <v>8.8116461240116539</v>
      </c>
      <c r="K296" s="25"/>
      <c r="L296" s="25"/>
      <c r="M296" s="25"/>
      <c r="N296" s="25"/>
      <c r="O296" s="25">
        <v>6.6885501273680745</v>
      </c>
      <c r="P296" s="25"/>
      <c r="Q296" s="25"/>
      <c r="R296" s="25"/>
      <c r="S296" s="25"/>
      <c r="T296" s="25">
        <v>11.441669487141832</v>
      </c>
      <c r="U296" s="25"/>
      <c r="W296" s="6"/>
      <c r="X296" s="30">
        <v>8.2463974633325474</v>
      </c>
      <c r="Y296" s="23">
        <v>8.775269034931755</v>
      </c>
      <c r="Z296" s="30"/>
      <c r="AB296" s="25">
        <v>40</v>
      </c>
    </row>
    <row r="297" spans="1:28">
      <c r="A297" s="10">
        <v>46265</v>
      </c>
      <c r="B297" s="25"/>
      <c r="C297" s="108"/>
      <c r="D297" s="25"/>
      <c r="E297" s="25">
        <v>9.3534170399871019</v>
      </c>
      <c r="F297" s="25"/>
      <c r="G297" s="25"/>
      <c r="H297" s="25"/>
      <c r="I297" s="25"/>
      <c r="J297" s="25">
        <v>9.0818230192835365</v>
      </c>
      <c r="K297" s="25"/>
      <c r="L297" s="25"/>
      <c r="M297" s="25"/>
      <c r="N297" s="25"/>
      <c r="O297" s="25">
        <v>6.771288953410898</v>
      </c>
      <c r="P297" s="25"/>
      <c r="Q297" s="25"/>
      <c r="R297" s="25"/>
      <c r="S297" s="25"/>
      <c r="T297" s="25">
        <v>11.701887798890766</v>
      </c>
      <c r="U297" s="25"/>
      <c r="W297" s="6"/>
      <c r="X297" s="30">
        <v>8.2968925328520093</v>
      </c>
      <c r="Y297" s="23">
        <v>8.9180909908383512</v>
      </c>
      <c r="Z297" s="30"/>
      <c r="AB297" s="25">
        <v>40</v>
      </c>
    </row>
    <row r="298" spans="1:28">
      <c r="A298" s="10">
        <v>46295</v>
      </c>
      <c r="B298" s="25"/>
      <c r="C298" s="108"/>
      <c r="D298" s="25"/>
      <c r="E298" s="25">
        <v>9.4415307339839991</v>
      </c>
      <c r="F298" s="25"/>
      <c r="G298" s="25"/>
      <c r="H298" s="25"/>
      <c r="I298" s="25"/>
      <c r="J298" s="25">
        <v>9.3519999145554191</v>
      </c>
      <c r="K298" s="25"/>
      <c r="L298" s="25"/>
      <c r="M298" s="25"/>
      <c r="N298" s="25"/>
      <c r="O298" s="25">
        <v>6.8540277794537214</v>
      </c>
      <c r="P298" s="25"/>
      <c r="Q298" s="25"/>
      <c r="R298" s="25"/>
      <c r="S298" s="25"/>
      <c r="T298" s="25">
        <v>11.9621061106397</v>
      </c>
      <c r="U298" s="25"/>
      <c r="W298" s="6"/>
      <c r="X298" s="30">
        <v>8.3473876023714713</v>
      </c>
      <c r="Y298" s="23">
        <v>9.0609129467449474</v>
      </c>
      <c r="Z298" s="30"/>
      <c r="AB298" s="25">
        <v>40</v>
      </c>
    </row>
    <row r="299" spans="1:28">
      <c r="A299" s="10">
        <v>46326</v>
      </c>
      <c r="B299" s="25"/>
      <c r="C299" s="108"/>
      <c r="D299" s="25"/>
      <c r="E299" s="25">
        <v>9.7171557397514654</v>
      </c>
      <c r="F299" s="25"/>
      <c r="G299" s="25"/>
      <c r="H299" s="25"/>
      <c r="I299" s="25"/>
      <c r="J299" s="25">
        <v>9.689154570340877</v>
      </c>
      <c r="K299" s="25"/>
      <c r="L299" s="25"/>
      <c r="M299" s="25"/>
      <c r="N299" s="25"/>
      <c r="O299" s="25">
        <v>6.9923448720260382</v>
      </c>
      <c r="P299" s="25"/>
      <c r="Q299" s="25"/>
      <c r="R299" s="25"/>
      <c r="S299" s="25"/>
      <c r="T299" s="25">
        <v>12.268232010156135</v>
      </c>
      <c r="U299" s="25"/>
      <c r="W299" s="6"/>
      <c r="X299" s="30">
        <v>8.4259894852716695</v>
      </c>
      <c r="Y299" s="23">
        <v>9.3324196701946232</v>
      </c>
      <c r="Z299" s="30"/>
      <c r="AB299" s="25">
        <v>40</v>
      </c>
    </row>
    <row r="300" spans="1:28">
      <c r="A300" s="10">
        <v>46356</v>
      </c>
      <c r="B300" s="25"/>
      <c r="C300" s="108"/>
      <c r="D300" s="25"/>
      <c r="E300" s="25">
        <v>9.9927807455189317</v>
      </c>
      <c r="F300" s="25"/>
      <c r="G300" s="25"/>
      <c r="H300" s="25"/>
      <c r="I300" s="25"/>
      <c r="J300" s="25">
        <v>10.026309226126337</v>
      </c>
      <c r="K300" s="25"/>
      <c r="L300" s="25"/>
      <c r="M300" s="25"/>
      <c r="N300" s="25"/>
      <c r="O300" s="25">
        <v>7.1306619645983549</v>
      </c>
      <c r="P300" s="25"/>
      <c r="Q300" s="25"/>
      <c r="R300" s="25"/>
      <c r="S300" s="25"/>
      <c r="T300" s="25">
        <v>12.574357909672568</v>
      </c>
      <c r="U300" s="25"/>
      <c r="W300" s="6"/>
      <c r="X300" s="30">
        <v>8.5045913681718677</v>
      </c>
      <c r="Y300" s="23">
        <v>9.6039263936442989</v>
      </c>
      <c r="Z300" s="30"/>
      <c r="AB300" s="25">
        <v>40</v>
      </c>
    </row>
    <row r="301" spans="1:28">
      <c r="A301" s="10">
        <v>46387</v>
      </c>
      <c r="B301" s="25"/>
      <c r="C301" s="108"/>
      <c r="D301" s="25"/>
      <c r="E301" s="25">
        <v>10.268405751286398</v>
      </c>
      <c r="F301" s="25"/>
      <c r="G301" s="25"/>
      <c r="H301" s="25"/>
      <c r="I301" s="25"/>
      <c r="J301" s="25">
        <v>10.363463881911796</v>
      </c>
      <c r="K301" s="25"/>
      <c r="L301" s="25"/>
      <c r="M301" s="25"/>
      <c r="N301" s="25"/>
      <c r="O301" s="25">
        <v>7.2689790571706716</v>
      </c>
      <c r="P301" s="25"/>
      <c r="Q301" s="25"/>
      <c r="R301" s="25"/>
      <c r="S301" s="25"/>
      <c r="T301" s="25">
        <v>12.880483809189</v>
      </c>
      <c r="U301" s="25"/>
      <c r="W301" s="6"/>
      <c r="X301" s="30">
        <v>8.5831932510720659</v>
      </c>
      <c r="Y301" s="23">
        <v>9.8754331170939746</v>
      </c>
      <c r="Z301" s="30"/>
      <c r="AB301" s="25">
        <v>40</v>
      </c>
    </row>
    <row r="302" spans="1:28">
      <c r="A302" s="10">
        <v>46418</v>
      </c>
      <c r="B302" s="25"/>
      <c r="C302" s="108"/>
      <c r="D302" s="25"/>
      <c r="E302" s="25">
        <v>10.720723592803532</v>
      </c>
      <c r="F302" s="25"/>
      <c r="G302" s="25"/>
      <c r="H302" s="25"/>
      <c r="I302" s="25"/>
      <c r="J302" s="25">
        <v>10.819039649096132</v>
      </c>
      <c r="K302" s="25"/>
      <c r="L302" s="25"/>
      <c r="M302" s="25"/>
      <c r="N302" s="25"/>
      <c r="O302" s="25">
        <v>7.4599276340060214</v>
      </c>
      <c r="P302" s="25"/>
      <c r="Q302" s="25"/>
      <c r="R302" s="25"/>
      <c r="S302" s="25"/>
      <c r="T302" s="25">
        <v>13.277294949050765</v>
      </c>
      <c r="U302" s="25"/>
      <c r="W302" s="6"/>
      <c r="X302" s="58">
        <v>8.7178904433041406</v>
      </c>
      <c r="Y302" s="23">
        <v>10.283224305481879</v>
      </c>
      <c r="Z302" s="41"/>
      <c r="AB302" s="25">
        <v>40</v>
      </c>
    </row>
    <row r="303" spans="1:28">
      <c r="A303" s="10">
        <v>46446</v>
      </c>
      <c r="B303" s="25"/>
      <c r="C303" s="108"/>
      <c r="D303" s="25"/>
      <c r="E303" s="25">
        <v>11.173041434320666</v>
      </c>
      <c r="F303" s="25"/>
      <c r="G303" s="25"/>
      <c r="H303" s="25"/>
      <c r="I303" s="25"/>
      <c r="J303" s="25">
        <v>11.274615416280465</v>
      </c>
      <c r="K303" s="25"/>
      <c r="L303" s="25"/>
      <c r="M303" s="25"/>
      <c r="N303" s="25"/>
      <c r="O303" s="25">
        <v>7.6508762108413713</v>
      </c>
      <c r="P303" s="25"/>
      <c r="Q303" s="25"/>
      <c r="R303" s="25"/>
      <c r="S303" s="25"/>
      <c r="T303" s="25">
        <v>13.674106088912531</v>
      </c>
      <c r="U303" s="25"/>
      <c r="W303" s="6"/>
      <c r="X303" s="30">
        <v>8.8525876355362154</v>
      </c>
      <c r="Y303" s="23">
        <v>10.691015493869781</v>
      </c>
      <c r="Z303" s="30"/>
      <c r="AB303" s="25">
        <v>40</v>
      </c>
    </row>
    <row r="304" spans="1:28">
      <c r="A304" s="10">
        <v>46477</v>
      </c>
      <c r="B304" s="25"/>
      <c r="C304" s="108"/>
      <c r="D304" s="25"/>
      <c r="E304" s="25">
        <v>11.6253592758378</v>
      </c>
      <c r="F304" s="25"/>
      <c r="G304" s="25"/>
      <c r="H304" s="25"/>
      <c r="I304" s="25"/>
      <c r="J304" s="25">
        <v>11.730191183464798</v>
      </c>
      <c r="K304" s="25"/>
      <c r="L304" s="25"/>
      <c r="M304" s="25"/>
      <c r="N304" s="25"/>
      <c r="O304" s="25">
        <v>7.8418247876767229</v>
      </c>
      <c r="P304" s="25"/>
      <c r="Q304" s="25"/>
      <c r="R304" s="25"/>
      <c r="S304" s="25"/>
      <c r="T304" s="25">
        <v>14.070917228774297</v>
      </c>
      <c r="U304" s="25"/>
      <c r="W304" s="6"/>
      <c r="X304" s="30">
        <v>8.9872848277682902</v>
      </c>
      <c r="Y304" s="23">
        <v>11.098806682257683</v>
      </c>
      <c r="Z304" s="30"/>
      <c r="AB304" s="25">
        <v>40</v>
      </c>
    </row>
    <row r="305" spans="1:28">
      <c r="A305" s="10">
        <v>46507</v>
      </c>
      <c r="B305" s="25"/>
      <c r="C305" s="108"/>
      <c r="D305" s="25"/>
      <c r="E305" s="25">
        <v>12.212779476559264</v>
      </c>
      <c r="F305" s="25"/>
      <c r="G305" s="25"/>
      <c r="H305" s="25"/>
      <c r="I305" s="25"/>
      <c r="J305" s="25">
        <v>12.197774782796234</v>
      </c>
      <c r="K305" s="25"/>
      <c r="L305" s="25"/>
      <c r="M305" s="25"/>
      <c r="N305" s="25"/>
      <c r="O305" s="25">
        <v>7.841824787676722</v>
      </c>
      <c r="P305" s="25"/>
      <c r="Q305" s="25"/>
      <c r="R305" s="25"/>
      <c r="S305" s="25"/>
      <c r="T305" s="25">
        <v>14.48590141067133</v>
      </c>
      <c r="U305" s="25"/>
      <c r="W305" s="6"/>
      <c r="X305" s="30">
        <v>9.1466796271327233</v>
      </c>
      <c r="Y305" s="23">
        <v>11.579564834460523</v>
      </c>
      <c r="Z305" s="30"/>
      <c r="AB305" s="25">
        <v>40</v>
      </c>
    </row>
    <row r="306" spans="1:28">
      <c r="A306" s="10">
        <v>46538</v>
      </c>
      <c r="B306" s="25"/>
      <c r="C306" s="108"/>
      <c r="D306" s="25"/>
      <c r="E306" s="25">
        <v>12.80019967728073</v>
      </c>
      <c r="F306" s="25"/>
      <c r="G306" s="25"/>
      <c r="H306" s="25"/>
      <c r="I306" s="25"/>
      <c r="J306" s="25">
        <v>12.665358382127668</v>
      </c>
      <c r="K306" s="25"/>
      <c r="L306" s="25"/>
      <c r="M306" s="25"/>
      <c r="N306" s="25"/>
      <c r="O306" s="25">
        <v>8.0353971931660162</v>
      </c>
      <c r="P306" s="25"/>
      <c r="Q306" s="25"/>
      <c r="R306" s="25"/>
      <c r="S306" s="25"/>
      <c r="T306" s="25">
        <v>14.900885592568363</v>
      </c>
      <c r="U306" s="25"/>
      <c r="W306" s="6"/>
      <c r="X306" s="30">
        <v>9.3060744264971582</v>
      </c>
      <c r="Y306" s="23">
        <v>12.060322986663365</v>
      </c>
      <c r="Z306" s="30"/>
      <c r="AB306" s="25">
        <v>40</v>
      </c>
    </row>
    <row r="307" spans="1:28">
      <c r="A307" s="10">
        <v>46568</v>
      </c>
      <c r="B307" s="25"/>
      <c r="C307" s="108"/>
      <c r="D307" s="25"/>
      <c r="E307" s="25">
        <v>13.387619878002196</v>
      </c>
      <c r="F307" s="25"/>
      <c r="G307" s="25"/>
      <c r="H307" s="25"/>
      <c r="I307" s="25"/>
      <c r="J307" s="25">
        <v>13.132941981459101</v>
      </c>
      <c r="K307" s="25"/>
      <c r="L307" s="25"/>
      <c r="M307" s="25"/>
      <c r="N307" s="25"/>
      <c r="O307" s="25">
        <v>8.42254200414461</v>
      </c>
      <c r="P307" s="25"/>
      <c r="Q307" s="25"/>
      <c r="R307" s="25"/>
      <c r="S307" s="25"/>
      <c r="T307" s="25">
        <v>15.315869774465396</v>
      </c>
      <c r="U307" s="25"/>
      <c r="W307" s="6"/>
      <c r="X307" s="30">
        <v>9.4654692258615931</v>
      </c>
      <c r="Y307" s="23">
        <v>12.541081138866208</v>
      </c>
      <c r="Z307" s="30"/>
      <c r="AB307" s="25">
        <v>40</v>
      </c>
    </row>
    <row r="308" spans="1:28">
      <c r="A308" s="10">
        <v>46599</v>
      </c>
      <c r="B308" s="25"/>
      <c r="C308" s="108"/>
      <c r="D308" s="25"/>
      <c r="E308" s="25">
        <v>13.387619878002196</v>
      </c>
      <c r="F308" s="25"/>
      <c r="G308" s="25"/>
      <c r="H308" s="25"/>
      <c r="I308" s="25"/>
      <c r="J308" s="25">
        <v>13.449231913441571</v>
      </c>
      <c r="K308" s="25"/>
      <c r="L308" s="25"/>
      <c r="M308" s="25"/>
      <c r="N308" s="25"/>
      <c r="O308" s="25">
        <v>8.594501822692429</v>
      </c>
      <c r="P308" s="25"/>
      <c r="Q308" s="25"/>
      <c r="R308" s="25"/>
      <c r="S308" s="25"/>
      <c r="T308" s="25">
        <v>15.315869774465396</v>
      </c>
      <c r="U308" s="25"/>
      <c r="W308" s="6"/>
      <c r="X308" s="30">
        <v>9.6180506888312092</v>
      </c>
      <c r="Y308" s="23">
        <v>13.009631994001664</v>
      </c>
      <c r="Z308" s="30"/>
      <c r="AB308" s="25">
        <v>40</v>
      </c>
    </row>
    <row r="309" spans="1:28">
      <c r="A309" s="10">
        <v>46630</v>
      </c>
      <c r="B309" s="25"/>
      <c r="C309" s="108"/>
      <c r="D309" s="25"/>
      <c r="E309" s="25">
        <v>14.042876403292462</v>
      </c>
      <c r="F309" s="25"/>
      <c r="G309" s="25"/>
      <c r="H309" s="25"/>
      <c r="I309" s="25"/>
      <c r="J309" s="25">
        <v>13.765521845424038</v>
      </c>
      <c r="K309" s="25"/>
      <c r="L309" s="25"/>
      <c r="M309" s="25"/>
      <c r="N309" s="25"/>
      <c r="O309" s="25">
        <v>8.7664616412402498</v>
      </c>
      <c r="P309" s="25"/>
      <c r="Q309" s="25"/>
      <c r="R309" s="25"/>
      <c r="S309" s="25"/>
      <c r="T309" s="25">
        <v>15.706581204707129</v>
      </c>
      <c r="U309" s="25"/>
      <c r="W309" s="6"/>
      <c r="X309" s="30">
        <v>9.7706321518008252</v>
      </c>
      <c r="Y309" s="23">
        <v>13.47818284913712</v>
      </c>
      <c r="Z309" s="30"/>
      <c r="AB309" s="25">
        <v>40</v>
      </c>
    </row>
    <row r="310" spans="1:28">
      <c r="A310" s="10">
        <v>46660</v>
      </c>
      <c r="B310" s="25"/>
      <c r="C310" s="108"/>
      <c r="D310" s="25"/>
      <c r="E310" s="25">
        <v>15.353389453872994</v>
      </c>
      <c r="F310" s="25"/>
      <c r="G310" s="25"/>
      <c r="H310" s="25"/>
      <c r="I310" s="25"/>
      <c r="J310" s="25">
        <v>14.081811777406505</v>
      </c>
      <c r="K310" s="25"/>
      <c r="L310" s="25"/>
      <c r="M310" s="25"/>
      <c r="N310" s="25"/>
      <c r="O310" s="25">
        <v>8.9384214597880707</v>
      </c>
      <c r="P310" s="25"/>
      <c r="Q310" s="25"/>
      <c r="R310" s="25"/>
      <c r="S310" s="25"/>
      <c r="T310" s="25">
        <v>16.488004065190594</v>
      </c>
      <c r="U310" s="25"/>
      <c r="W310" s="6"/>
      <c r="X310" s="30">
        <v>9.9232136147704377</v>
      </c>
      <c r="Y310" s="23">
        <v>13.946733704272576</v>
      </c>
      <c r="Z310" s="30"/>
      <c r="AB310" s="25">
        <v>40</v>
      </c>
    </row>
    <row r="311" spans="1:28">
      <c r="A311" s="10">
        <v>46691</v>
      </c>
      <c r="B311" s="25"/>
      <c r="C311" s="108"/>
      <c r="D311" s="25"/>
      <c r="E311" s="25">
        <v>15.353389453872992</v>
      </c>
      <c r="F311" s="25"/>
      <c r="G311" s="25"/>
      <c r="H311" s="25"/>
      <c r="I311" s="25"/>
      <c r="J311" s="25">
        <v>14.207555049358675</v>
      </c>
      <c r="K311" s="25"/>
      <c r="L311" s="25"/>
      <c r="M311" s="25"/>
      <c r="N311" s="25"/>
      <c r="O311" s="25">
        <v>9.0839407820784182</v>
      </c>
      <c r="P311" s="25"/>
      <c r="Q311" s="25"/>
      <c r="R311" s="25"/>
      <c r="S311" s="25"/>
      <c r="T311" s="25">
        <v>16.488004065190594</v>
      </c>
      <c r="U311" s="25"/>
      <c r="W311" s="6"/>
      <c r="X311" s="30">
        <v>10.036081394333602</v>
      </c>
      <c r="Y311" s="23">
        <v>14.331700782180944</v>
      </c>
      <c r="Z311" s="30"/>
      <c r="AB311" s="25">
        <v>40</v>
      </c>
    </row>
    <row r="312" spans="1:28">
      <c r="A312" s="10">
        <v>46721</v>
      </c>
      <c r="B312" s="25"/>
      <c r="C312" s="108"/>
      <c r="D312" s="25"/>
      <c r="E312" s="25">
        <v>15.958601900707428</v>
      </c>
      <c r="F312" s="25"/>
      <c r="G312" s="25"/>
      <c r="H312" s="25"/>
      <c r="I312" s="25"/>
      <c r="J312" s="25">
        <v>14.333298321310842</v>
      </c>
      <c r="K312" s="25"/>
      <c r="L312" s="25"/>
      <c r="M312" s="25"/>
      <c r="N312" s="25"/>
      <c r="O312" s="25">
        <v>9.2294601043687674</v>
      </c>
      <c r="P312" s="25"/>
      <c r="Q312" s="25"/>
      <c r="R312" s="25"/>
      <c r="S312" s="25"/>
      <c r="T312" s="25">
        <v>16.792949015283163</v>
      </c>
      <c r="U312" s="25"/>
      <c r="W312" s="6"/>
      <c r="X312" s="30">
        <v>10.148949173896765</v>
      </c>
      <c r="Y312" s="23">
        <v>14.716667860089311</v>
      </c>
      <c r="Z312" s="30"/>
      <c r="AB312" s="25">
        <v>40</v>
      </c>
    </row>
    <row r="313" spans="1:28">
      <c r="A313" s="10">
        <v>46752</v>
      </c>
      <c r="B313" s="25"/>
      <c r="C313" s="108"/>
      <c r="D313" s="25"/>
      <c r="E313" s="25">
        <v>17.169026794376293</v>
      </c>
      <c r="F313" s="25"/>
      <c r="G313" s="25"/>
      <c r="H313" s="25"/>
      <c r="I313" s="25"/>
      <c r="J313" s="25">
        <v>14.459041593263009</v>
      </c>
      <c r="K313" s="25"/>
      <c r="L313" s="25"/>
      <c r="M313" s="25"/>
      <c r="N313" s="25"/>
      <c r="O313" s="25">
        <v>9.3749794266591167</v>
      </c>
      <c r="P313" s="25"/>
      <c r="Q313" s="25"/>
      <c r="R313" s="25"/>
      <c r="S313" s="25"/>
      <c r="T313" s="25">
        <v>17.402838915468298</v>
      </c>
      <c r="U313" s="25"/>
      <c r="W313" s="6"/>
      <c r="X313" s="30">
        <v>10.261816953459926</v>
      </c>
      <c r="Y313" s="23">
        <v>15.101634937997682</v>
      </c>
      <c r="Z313" s="30"/>
      <c r="AB313" s="25">
        <v>40</v>
      </c>
    </row>
    <row r="314" spans="1:28">
      <c r="A314" s="10"/>
      <c r="B314" s="25"/>
      <c r="C314" s="108"/>
      <c r="D314" s="25"/>
      <c r="F314" s="25"/>
      <c r="G314" s="25"/>
      <c r="H314" s="25"/>
      <c r="I314" s="25"/>
      <c r="K314" s="25"/>
      <c r="L314" s="25"/>
      <c r="M314" s="25"/>
      <c r="N314" s="25"/>
      <c r="P314" s="25"/>
      <c r="Q314" s="25"/>
      <c r="R314" s="25"/>
      <c r="S314" s="25"/>
      <c r="T314" s="25"/>
      <c r="U314" s="25"/>
      <c r="AB314" s="25"/>
    </row>
    <row r="315" spans="1:28">
      <c r="A315" s="10"/>
      <c r="B315" s="25"/>
      <c r="C315" s="108"/>
      <c r="D315" s="25"/>
      <c r="F315" s="25"/>
      <c r="G315" s="25"/>
      <c r="H315" s="25"/>
      <c r="I315" s="25"/>
      <c r="K315" s="25"/>
      <c r="L315" s="25"/>
      <c r="M315" s="25"/>
      <c r="N315" s="25"/>
      <c r="P315" s="25"/>
      <c r="Q315" s="25"/>
      <c r="R315" s="25"/>
      <c r="S315" s="25"/>
      <c r="T315" s="25"/>
      <c r="U315" s="25"/>
      <c r="W315" s="6"/>
      <c r="AB315" s="25"/>
    </row>
    <row r="316" spans="1:28">
      <c r="W316" s="6"/>
    </row>
    <row r="317" spans="1:28">
      <c r="W317" s="6"/>
    </row>
    <row r="318" spans="1:28">
      <c r="W318" s="6"/>
    </row>
    <row r="319" spans="1:28">
      <c r="W319" s="6"/>
    </row>
    <row r="327" spans="23:27">
      <c r="Z327" s="19"/>
      <c r="AA327" s="19"/>
    </row>
    <row r="328" spans="23:27">
      <c r="Z328" s="19"/>
      <c r="AA328" s="19"/>
    </row>
    <row r="329" spans="23:27">
      <c r="Z329" s="19"/>
      <c r="AA329" s="19"/>
    </row>
    <row r="330" spans="23:27">
      <c r="Z330" s="19"/>
      <c r="AA330" s="19"/>
    </row>
    <row r="331" spans="23:27">
      <c r="Z331" s="19"/>
      <c r="AA331" s="19"/>
    </row>
    <row r="332" spans="23:27">
      <c r="W332" s="20"/>
      <c r="X332" s="21"/>
      <c r="Y332" s="21"/>
      <c r="Z332" s="19"/>
      <c r="AA332" s="19"/>
    </row>
    <row r="333" spans="23:27">
      <c r="W333" s="20"/>
      <c r="X333" s="21"/>
      <c r="Y333" s="21"/>
      <c r="Z333" s="19"/>
      <c r="AA333" s="19"/>
    </row>
    <row r="334" spans="23:27">
      <c r="W334" s="20"/>
      <c r="X334" s="21"/>
      <c r="Y334" s="21"/>
      <c r="Z334" s="19"/>
      <c r="AA334" s="19"/>
    </row>
    <row r="335" spans="23:27">
      <c r="W335" s="20"/>
      <c r="X335" s="21"/>
      <c r="Y335" s="21"/>
      <c r="Z335" s="19"/>
      <c r="AA335" s="19"/>
    </row>
    <row r="336" spans="23:27">
      <c r="W336" s="20"/>
      <c r="X336" s="21"/>
      <c r="Y336" s="21"/>
      <c r="Z336" s="19"/>
      <c r="AA336" s="19"/>
    </row>
    <row r="337" spans="23:27">
      <c r="W337" s="20"/>
      <c r="X337" s="21"/>
      <c r="Y337" s="21"/>
      <c r="Z337" s="19"/>
      <c r="AA337" s="19"/>
    </row>
    <row r="338" spans="23:27">
      <c r="W338" s="20"/>
      <c r="X338" s="21"/>
      <c r="Y338" s="21"/>
      <c r="Z338" s="19"/>
      <c r="AA338" s="19"/>
    </row>
    <row r="339" spans="23:27">
      <c r="W339" s="20"/>
      <c r="X339" s="21"/>
      <c r="Y339" s="21"/>
      <c r="Z339" s="19"/>
      <c r="AA339" s="19"/>
    </row>
    <row r="340" spans="23:27">
      <c r="W340" s="20"/>
      <c r="X340" s="21"/>
      <c r="Y340" s="21"/>
      <c r="Z340" s="19"/>
      <c r="AA340" s="19"/>
    </row>
    <row r="341" spans="23:27">
      <c r="W341" s="20"/>
      <c r="X341" s="21"/>
      <c r="Y341" s="21"/>
      <c r="Z341" s="19"/>
      <c r="AA341" s="19"/>
    </row>
    <row r="342" spans="23:27">
      <c r="W342" s="20"/>
      <c r="X342" s="21"/>
      <c r="Y342" s="21"/>
      <c r="Z342" s="19"/>
      <c r="AA342" s="19"/>
    </row>
    <row r="343" spans="23:27">
      <c r="W343" s="20"/>
      <c r="X343" s="21"/>
      <c r="Y343" s="21"/>
      <c r="Z343" s="19"/>
      <c r="AA343" s="19"/>
    </row>
    <row r="344" spans="23:27">
      <c r="W344" s="20"/>
      <c r="X344" s="21"/>
      <c r="Y344" s="21"/>
      <c r="Z344" s="19"/>
      <c r="AA344" s="19"/>
    </row>
    <row r="345" spans="23:27">
      <c r="W345" s="9"/>
      <c r="X345" s="17"/>
      <c r="Y345" s="17"/>
      <c r="Z345" s="19"/>
      <c r="AA345" s="19"/>
    </row>
    <row r="346" spans="23:27">
      <c r="W346" s="9"/>
      <c r="X346" s="17"/>
      <c r="Y346" s="17"/>
      <c r="Z346" s="19"/>
      <c r="AA346" s="19"/>
    </row>
    <row r="347" spans="23:27">
      <c r="W347" s="9"/>
      <c r="X347" s="17"/>
      <c r="Y347" s="17"/>
      <c r="Z347" s="19"/>
      <c r="AA347" s="19"/>
    </row>
    <row r="348" spans="23:27">
      <c r="W348" s="9"/>
      <c r="X348" s="17"/>
      <c r="Y348" s="17"/>
      <c r="Z348" s="19"/>
      <c r="AA348" s="19"/>
    </row>
    <row r="349" spans="23:27">
      <c r="W349" s="9"/>
      <c r="X349" s="17"/>
      <c r="Y349" s="17"/>
      <c r="Z349" s="19"/>
      <c r="AA349" s="19"/>
    </row>
    <row r="350" spans="23:27">
      <c r="W350" s="20"/>
      <c r="X350" s="17"/>
      <c r="Y350" s="17"/>
      <c r="Z350" s="19"/>
      <c r="AA350" s="19"/>
    </row>
    <row r="351" spans="23:27">
      <c r="W351" s="20"/>
      <c r="X351" s="17"/>
      <c r="Y351" s="17"/>
      <c r="Z351" s="19"/>
      <c r="AA351" s="19"/>
    </row>
    <row r="352" spans="23:27">
      <c r="W352" s="20"/>
      <c r="X352" s="17"/>
      <c r="Y352" s="17"/>
      <c r="Z352" s="19"/>
      <c r="AA352" s="19"/>
    </row>
    <row r="353" spans="23:27">
      <c r="W353" s="20"/>
      <c r="X353" s="17"/>
      <c r="Y353" s="17"/>
      <c r="Z353" s="19"/>
      <c r="AA353" s="19"/>
    </row>
    <row r="354" spans="23:27">
      <c r="W354" s="9"/>
      <c r="X354" s="17"/>
      <c r="Y354" s="17"/>
    </row>
    <row r="355" spans="23:27">
      <c r="W355" s="9"/>
      <c r="X355" s="17"/>
      <c r="Y355" s="17"/>
    </row>
    <row r="356" spans="23:27">
      <c r="W356" s="9"/>
      <c r="X356" s="17"/>
      <c r="Y356" s="17"/>
    </row>
    <row r="357" spans="23:27">
      <c r="W357" s="9"/>
      <c r="X357" s="17"/>
      <c r="Y357" s="17"/>
    </row>
    <row r="358" spans="23:27">
      <c r="W358" s="9"/>
      <c r="X358" s="17"/>
      <c r="Y358" s="17"/>
    </row>
    <row r="359" spans="23:27">
      <c r="W359" s="27"/>
      <c r="X359" s="21"/>
      <c r="Y359" s="21"/>
      <c r="Z359" s="21"/>
      <c r="AA359" s="21"/>
    </row>
    <row r="360" spans="23:27">
      <c r="W360" s="27"/>
      <c r="X360" s="21"/>
      <c r="Y360" s="21"/>
      <c r="Z360" s="21"/>
      <c r="AA360" s="21"/>
    </row>
    <row r="361" spans="23:27">
      <c r="W361" s="27"/>
      <c r="X361" s="21"/>
      <c r="Y361" s="21"/>
      <c r="Z361" s="21"/>
      <c r="AA361" s="21"/>
    </row>
    <row r="368" spans="23:27">
      <c r="W368" s="28"/>
      <c r="X368" s="28"/>
      <c r="Y368" s="28"/>
      <c r="Z368" s="28"/>
      <c r="AA368" s="28"/>
    </row>
    <row r="369" spans="23:27">
      <c r="W369" s="28"/>
      <c r="X369" s="28"/>
      <c r="Y369" s="28"/>
      <c r="Z369" s="28"/>
      <c r="AA369" s="28"/>
    </row>
    <row r="370" spans="23:27">
      <c r="W370" s="28"/>
      <c r="X370" s="28"/>
      <c r="Y370" s="28"/>
      <c r="Z370" s="28"/>
      <c r="AA370" s="28"/>
    </row>
    <row r="371" spans="23:27">
      <c r="W371" s="28"/>
      <c r="X371" s="28"/>
      <c r="Y371" s="28"/>
      <c r="Z371" s="28"/>
      <c r="AA371" s="28"/>
    </row>
    <row r="372" spans="23:27">
      <c r="W372" s="28"/>
      <c r="X372" s="28"/>
      <c r="Y372" s="28"/>
      <c r="Z372" s="28"/>
      <c r="AA372" s="28"/>
    </row>
    <row r="373" spans="23:27">
      <c r="W373" s="28"/>
      <c r="X373" s="28"/>
      <c r="Y373" s="28"/>
      <c r="Z373" s="28"/>
      <c r="AA373" s="28"/>
    </row>
    <row r="374" spans="23:27">
      <c r="W374" s="23"/>
      <c r="X374" s="23"/>
      <c r="Y374" s="23"/>
      <c r="Z374" s="23"/>
      <c r="AA374" s="23"/>
    </row>
    <row r="375" spans="23:27">
      <c r="W375" s="28"/>
      <c r="X375" s="28"/>
      <c r="Y375" s="28"/>
      <c r="Z375" s="28"/>
      <c r="AA375" s="28"/>
    </row>
    <row r="376" spans="23:27">
      <c r="W376" s="28"/>
      <c r="X376" s="28"/>
      <c r="Y376" s="28"/>
      <c r="Z376" s="28"/>
      <c r="AA376" s="28"/>
    </row>
    <row r="377" spans="23:27">
      <c r="W377" s="28"/>
      <c r="X377" s="28"/>
      <c r="Y377" s="28"/>
      <c r="Z377" s="28"/>
      <c r="AA377" s="28"/>
    </row>
    <row r="378" spans="23:27">
      <c r="W378" s="28"/>
      <c r="X378" s="28"/>
      <c r="Y378" s="28"/>
      <c r="Z378" s="28"/>
      <c r="AA378" s="28"/>
    </row>
    <row r="379" spans="23:27">
      <c r="W379" s="28"/>
      <c r="X379" s="28"/>
      <c r="Y379" s="28"/>
      <c r="Z379" s="28"/>
      <c r="AA379" s="28"/>
    </row>
    <row r="380" spans="23:27">
      <c r="W380" s="30"/>
      <c r="X380" s="30"/>
      <c r="Y380" s="30"/>
      <c r="Z380" s="30"/>
      <c r="AA380" s="30"/>
    </row>
    <row r="381" spans="23:27">
      <c r="W381" s="30"/>
      <c r="X381" s="30"/>
      <c r="Y381" s="30"/>
      <c r="Z381" s="30"/>
      <c r="AA381" s="30"/>
    </row>
    <row r="382" spans="23:27">
      <c r="W382" s="30"/>
      <c r="X382" s="30"/>
      <c r="Y382" s="30"/>
      <c r="Z382" s="30"/>
      <c r="AA382" s="30"/>
    </row>
    <row r="383" spans="23:27">
      <c r="W383" s="30"/>
      <c r="X383" s="30"/>
      <c r="Y383" s="30"/>
      <c r="Z383" s="30"/>
      <c r="AA383" s="30"/>
    </row>
    <row r="384" spans="23:27">
      <c r="W384" s="30"/>
      <c r="X384" s="30"/>
      <c r="Y384" s="30"/>
      <c r="Z384" s="30"/>
      <c r="AA384" s="30"/>
    </row>
    <row r="385" spans="23:27">
      <c r="W385" s="30"/>
      <c r="X385" s="30"/>
      <c r="Y385" s="30"/>
      <c r="Z385" s="30"/>
      <c r="AA385" s="30"/>
    </row>
    <row r="386" spans="23:27">
      <c r="W386" s="30"/>
      <c r="X386" s="30"/>
      <c r="Y386" s="30"/>
      <c r="Z386" s="30"/>
      <c r="AA386" s="30"/>
    </row>
    <row r="387" spans="23:27">
      <c r="W387" s="30"/>
      <c r="X387" s="30"/>
      <c r="Y387" s="30"/>
      <c r="Z387" s="30"/>
      <c r="AA387" s="30"/>
    </row>
    <row r="388" spans="23:27">
      <c r="W388" s="30"/>
      <c r="X388" s="30"/>
      <c r="Y388" s="30"/>
      <c r="Z388" s="30"/>
      <c r="AA388" s="30"/>
    </row>
    <row r="389" spans="23:27">
      <c r="W389" s="30"/>
      <c r="X389" s="30"/>
      <c r="Y389" s="30"/>
      <c r="Z389" s="30"/>
      <c r="AA389" s="30"/>
    </row>
    <row r="390" spans="23:27">
      <c r="W390" s="30"/>
      <c r="X390" s="30"/>
      <c r="Y390" s="30"/>
      <c r="Z390" s="30"/>
      <c r="AA390" s="30"/>
    </row>
    <row r="391" spans="23:27">
      <c r="W391" s="30"/>
      <c r="X391" s="30"/>
      <c r="Y391" s="30"/>
      <c r="Z391" s="30"/>
      <c r="AA391" s="30"/>
    </row>
    <row r="392" spans="23:27">
      <c r="W392" s="30"/>
      <c r="X392" s="30"/>
      <c r="Y392" s="30"/>
      <c r="Z392" s="30"/>
      <c r="AA392" s="30"/>
    </row>
    <row r="393" spans="23:27">
      <c r="W393" s="30"/>
      <c r="X393" s="30"/>
      <c r="Y393" s="30"/>
      <c r="Z393" s="30"/>
      <c r="AA393" s="30"/>
    </row>
    <row r="394" spans="23:27">
      <c r="W394" s="30"/>
      <c r="X394" s="30"/>
      <c r="Y394" s="30"/>
      <c r="Z394" s="30"/>
      <c r="AA394" s="30"/>
    </row>
    <row r="395" spans="23:27">
      <c r="W395" s="41"/>
      <c r="X395" s="42"/>
      <c r="Y395" s="42"/>
      <c r="Z395" s="42"/>
      <c r="AA395" s="42"/>
    </row>
    <row r="396" spans="23:27">
      <c r="W396" s="41"/>
      <c r="X396" s="30"/>
      <c r="Y396" s="30"/>
      <c r="Z396" s="30"/>
      <c r="AA396" s="30"/>
    </row>
    <row r="397" spans="23:27">
      <c r="W397" s="41"/>
      <c r="X397" s="30"/>
      <c r="Y397" s="30"/>
      <c r="Z397" s="30"/>
      <c r="AA397" s="30"/>
    </row>
    <row r="398" spans="23:27">
      <c r="W398" s="42"/>
      <c r="X398" s="42"/>
      <c r="Y398" s="57"/>
      <c r="Z398" s="57"/>
      <c r="AA398" s="57"/>
    </row>
    <row r="399" spans="23:27">
      <c r="W399" s="41"/>
      <c r="X399" s="30"/>
      <c r="Y399" s="30"/>
      <c r="Z399" s="30"/>
      <c r="AA399" s="30"/>
    </row>
    <row r="400" spans="23:27">
      <c r="W400" s="41"/>
      <c r="X400" s="30"/>
      <c r="Y400" s="30"/>
      <c r="Z400" s="30"/>
      <c r="AA400" s="30"/>
    </row>
    <row r="401" spans="23:27">
      <c r="W401" s="41"/>
      <c r="X401" s="30"/>
      <c r="Y401" s="30"/>
      <c r="Z401" s="30"/>
      <c r="AA401" s="30"/>
    </row>
    <row r="402" spans="23:27">
      <c r="W402" s="41"/>
      <c r="X402" s="30"/>
      <c r="Y402" s="30"/>
      <c r="Z402" s="30"/>
      <c r="AA402" s="30"/>
    </row>
    <row r="403" spans="23:27">
      <c r="W403" s="41"/>
      <c r="X403" s="30"/>
      <c r="Y403" s="30"/>
      <c r="Z403" s="30"/>
      <c r="AA403" s="30"/>
    </row>
    <row r="404" spans="23:27">
      <c r="W404" s="41"/>
      <c r="X404" s="30"/>
      <c r="Y404" s="30"/>
      <c r="Z404" s="30"/>
      <c r="AA404" s="30"/>
    </row>
    <row r="405" spans="23:27">
      <c r="W405" s="41"/>
      <c r="X405" s="30"/>
      <c r="Y405" s="30"/>
      <c r="Z405" s="30"/>
      <c r="AA405" s="30"/>
    </row>
    <row r="406" spans="23:27">
      <c r="W406" s="41"/>
      <c r="X406" s="30"/>
      <c r="Y406" s="30"/>
      <c r="Z406" s="30"/>
      <c r="AA406" s="30"/>
    </row>
    <row r="407" spans="23:27">
      <c r="W407" s="41"/>
      <c r="X407" s="30"/>
      <c r="Y407" s="30"/>
      <c r="Z407" s="30"/>
      <c r="AA407" s="30"/>
    </row>
    <row r="408" spans="23:27">
      <c r="W408" s="41"/>
      <c r="X408" s="30"/>
      <c r="Y408" s="30"/>
      <c r="Z408" s="30"/>
      <c r="AA408" s="30"/>
    </row>
    <row r="409" spans="23:27">
      <c r="W409" s="41"/>
      <c r="X409" s="30"/>
      <c r="Y409" s="30"/>
      <c r="Z409" s="30"/>
      <c r="AA409" s="30"/>
    </row>
    <row r="410" spans="23:27">
      <c r="W410" s="41"/>
      <c r="X410" s="30"/>
      <c r="Z410" s="30"/>
      <c r="AA410" s="30"/>
    </row>
    <row r="411" spans="23:27">
      <c r="W411" s="41"/>
      <c r="X411" s="30"/>
      <c r="Z411" s="30"/>
      <c r="AA411" s="30"/>
    </row>
    <row r="412" spans="23:27">
      <c r="W412" s="41"/>
      <c r="X412" s="30"/>
      <c r="Z412" s="30"/>
      <c r="AA412" s="30"/>
    </row>
    <row r="413" spans="23:27">
      <c r="W413" s="41"/>
      <c r="X413" s="30"/>
      <c r="Z413" s="30"/>
      <c r="AA413" s="30"/>
    </row>
    <row r="414" spans="23:27">
      <c r="W414" s="41"/>
      <c r="X414" s="30"/>
      <c r="Z414" s="30"/>
      <c r="AA414" s="30"/>
    </row>
    <row r="415" spans="23:27">
      <c r="W415" s="41"/>
      <c r="X415" s="30"/>
      <c r="Z415" s="30"/>
      <c r="AA415" s="30"/>
    </row>
    <row r="416" spans="23:27">
      <c r="W416" s="41"/>
      <c r="X416" s="30"/>
      <c r="Z416" s="30"/>
      <c r="AA416" s="30"/>
    </row>
    <row r="417" spans="22:27">
      <c r="W417" s="41"/>
      <c r="X417" s="30"/>
      <c r="Z417" s="30"/>
      <c r="AA417" s="30"/>
    </row>
    <row r="418" spans="22:27">
      <c r="W418" s="41"/>
      <c r="X418" s="30"/>
      <c r="Z418" s="30"/>
      <c r="AA418" s="30"/>
    </row>
    <row r="419" spans="22:27">
      <c r="W419" s="41"/>
      <c r="X419" s="30"/>
      <c r="Z419" s="30"/>
      <c r="AA419" s="30"/>
    </row>
    <row r="420" spans="22:27">
      <c r="W420" s="41"/>
      <c r="X420" s="30"/>
      <c r="Z420" s="30"/>
      <c r="AA420" s="30"/>
    </row>
    <row r="421" spans="22:27">
      <c r="W421" s="41"/>
      <c r="X421" s="30"/>
      <c r="Z421" s="30"/>
      <c r="AA421" s="30"/>
    </row>
    <row r="422" spans="22:27">
      <c r="W422" s="41"/>
      <c r="X422" s="30"/>
      <c r="Z422" s="30"/>
      <c r="AA422" s="30"/>
    </row>
    <row r="423" spans="22:27">
      <c r="W423" s="41"/>
      <c r="X423" s="30"/>
      <c r="Z423" s="30"/>
      <c r="AA423" s="30"/>
    </row>
    <row r="424" spans="22:27">
      <c r="W424" s="41"/>
      <c r="X424" s="30"/>
      <c r="Z424" s="30"/>
      <c r="AA424" s="30"/>
    </row>
    <row r="425" spans="22:27">
      <c r="W425" s="41"/>
      <c r="X425" s="30"/>
      <c r="Z425" s="30"/>
      <c r="AA425" s="30"/>
    </row>
    <row r="426" spans="22:27">
      <c r="W426" s="41"/>
      <c r="X426" s="30"/>
      <c r="Z426" s="30"/>
      <c r="AA426" s="30"/>
    </row>
    <row r="427" spans="22:27">
      <c r="W427" s="41"/>
      <c r="X427" s="30"/>
      <c r="Z427" s="30"/>
      <c r="AA427" s="30"/>
    </row>
    <row r="428" spans="22:27">
      <c r="W428" s="41"/>
      <c r="AA428" s="30"/>
    </row>
    <row r="429" spans="22:27">
      <c r="V429" s="23"/>
      <c r="W429" s="41"/>
      <c r="AA429" s="30"/>
    </row>
    <row r="430" spans="22:27">
      <c r="V430" s="23"/>
      <c r="W430" s="41"/>
      <c r="AA430" s="30"/>
    </row>
    <row r="431" spans="22:27">
      <c r="V431" s="23"/>
      <c r="W431" s="41"/>
      <c r="AA431" s="30"/>
    </row>
    <row r="432" spans="22:27">
      <c r="V432" s="23"/>
      <c r="W432" s="41"/>
      <c r="AA432" s="30"/>
    </row>
    <row r="433" spans="22:27">
      <c r="V433" s="23"/>
      <c r="W433" s="41"/>
      <c r="AA433" s="30"/>
    </row>
    <row r="434" spans="22:27">
      <c r="V434" s="23"/>
      <c r="W434" s="41"/>
      <c r="AA434" s="30"/>
    </row>
    <row r="435" spans="22:27">
      <c r="V435" s="23"/>
      <c r="W435" s="41"/>
      <c r="AA435" s="30"/>
    </row>
    <row r="436" spans="22:27">
      <c r="V436" s="23"/>
      <c r="W436" s="41"/>
      <c r="AA436" s="30"/>
    </row>
    <row r="437" spans="22:27">
      <c r="V437" s="23"/>
      <c r="W437" s="41"/>
      <c r="AA437" s="30"/>
    </row>
    <row r="438" spans="22:27">
      <c r="V438" s="23"/>
      <c r="W438" s="41"/>
      <c r="AA438" s="30"/>
    </row>
    <row r="439" spans="22:27">
      <c r="V439" s="23"/>
      <c r="W439" s="41"/>
      <c r="AA439" s="30"/>
    </row>
    <row r="440" spans="22:27">
      <c r="V440" s="23"/>
      <c r="W440" s="41"/>
      <c r="AA440" s="30"/>
    </row>
    <row r="441" spans="22:27">
      <c r="W441" s="42"/>
      <c r="AA441" s="41"/>
    </row>
    <row r="442" spans="22:27">
      <c r="AA442" s="30"/>
    </row>
    <row r="443" spans="22:27">
      <c r="AA443" s="30"/>
    </row>
    <row r="444" spans="22:27">
      <c r="AA444" s="30"/>
    </row>
    <row r="445" spans="22:27">
      <c r="AA445" s="30"/>
    </row>
    <row r="446" spans="22:27">
      <c r="AA446" s="30"/>
    </row>
    <row r="447" spans="22:27">
      <c r="AA447" s="30"/>
    </row>
    <row r="448" spans="22:27">
      <c r="AA448" s="30"/>
    </row>
    <row r="449" spans="27:27">
      <c r="AA449" s="30"/>
    </row>
    <row r="450" spans="27:27">
      <c r="AA450" s="30"/>
    </row>
    <row r="451" spans="27:27">
      <c r="AA451" s="30"/>
    </row>
    <row r="452" spans="27:27">
      <c r="AA452" s="30"/>
    </row>
  </sheetData>
  <pageMargins left="0.7" right="0.7" top="0.75" bottom="0.75" header="0.3" footer="0.3"/>
  <pageSetup orientation="portrait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AB15D-BAE1-4FFA-8CA4-12DC824A6898}">
  <dimension ref="A1:R452"/>
  <sheetViews>
    <sheetView showGridLines="0" zoomScale="89" zoomScaleNormal="89" workbookViewId="0">
      <pane xSplit="1" ySplit="1" topLeftCell="H2" activePane="bottomRight" state="frozen"/>
      <selection activeCell="A75" sqref="A75:D75"/>
      <selection pane="topRight" activeCell="A75" sqref="A75:D75"/>
      <selection pane="bottomLeft" activeCell="A75" sqref="A75:D75"/>
      <selection pane="bottomRight" activeCell="K2" sqref="K2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9" width="16" style="1" customWidth="1"/>
    <col min="10" max="16384" width="11.42578125" style="1"/>
  </cols>
  <sheetData>
    <row r="1" spans="1:11" ht="15">
      <c r="A1" s="2" t="s">
        <v>0</v>
      </c>
      <c r="B1" s="5" t="s">
        <v>3</v>
      </c>
      <c r="C1" s="24" t="s">
        <v>4</v>
      </c>
      <c r="D1" s="24" t="s">
        <v>42</v>
      </c>
      <c r="E1" s="24" t="s">
        <v>43</v>
      </c>
      <c r="F1" s="24" t="s">
        <v>44</v>
      </c>
      <c r="G1" s="24"/>
      <c r="H1" s="24" t="s">
        <v>45</v>
      </c>
      <c r="I1" s="24" t="s">
        <v>46</v>
      </c>
      <c r="K1" s="74" t="s">
        <v>187</v>
      </c>
    </row>
    <row r="2" spans="1:11">
      <c r="A2" s="14">
        <v>33025</v>
      </c>
      <c r="B2" s="4"/>
      <c r="C2" s="8"/>
    </row>
    <row r="3" spans="1:11">
      <c r="A3" s="14">
        <v>33055</v>
      </c>
      <c r="B3" s="4"/>
      <c r="C3" s="8"/>
    </row>
    <row r="4" spans="1:11">
      <c r="A4" s="14">
        <v>33086</v>
      </c>
      <c r="B4" s="4"/>
      <c r="C4" s="8"/>
    </row>
    <row r="5" spans="1:11">
      <c r="A5" s="14">
        <v>33117</v>
      </c>
      <c r="B5" s="4"/>
      <c r="C5" s="8"/>
    </row>
    <row r="6" spans="1:11">
      <c r="A6" s="14">
        <v>33147</v>
      </c>
      <c r="B6" s="4"/>
      <c r="C6" s="8"/>
    </row>
    <row r="7" spans="1:11">
      <c r="A7" s="14">
        <v>33178</v>
      </c>
      <c r="B7" s="4"/>
      <c r="C7" s="8"/>
    </row>
    <row r="8" spans="1:11">
      <c r="A8" s="14">
        <v>33208</v>
      </c>
      <c r="B8" s="4"/>
      <c r="C8" s="8"/>
    </row>
    <row r="9" spans="1:11">
      <c r="A9" s="14">
        <v>33239</v>
      </c>
      <c r="B9" s="4"/>
      <c r="C9" s="8"/>
    </row>
    <row r="10" spans="1:11">
      <c r="A10" s="14">
        <v>33270</v>
      </c>
      <c r="B10" s="4"/>
      <c r="C10" s="8"/>
    </row>
    <row r="11" spans="1:11">
      <c r="A11" s="14">
        <v>33298</v>
      </c>
      <c r="B11" s="4"/>
      <c r="C11" s="8"/>
    </row>
    <row r="12" spans="1:11">
      <c r="A12" s="14">
        <v>33329</v>
      </c>
      <c r="B12" s="4"/>
      <c r="C12" s="8"/>
    </row>
    <row r="13" spans="1:11">
      <c r="A13" s="14">
        <v>33359</v>
      </c>
      <c r="B13" s="4"/>
      <c r="C13" s="8"/>
    </row>
    <row r="14" spans="1:11">
      <c r="A14" s="14">
        <v>33390</v>
      </c>
      <c r="B14" s="4">
        <v>1.3038720292167909</v>
      </c>
      <c r="C14" s="8"/>
      <c r="H14" s="1">
        <v>0</v>
      </c>
      <c r="I14" s="1">
        <v>0</v>
      </c>
    </row>
    <row r="15" spans="1:11">
      <c r="A15" s="14">
        <v>33420</v>
      </c>
      <c r="B15" s="4">
        <v>1.3978294193659577</v>
      </c>
      <c r="C15" s="8"/>
      <c r="H15" s="1">
        <v>0</v>
      </c>
      <c r="I15" s="1">
        <v>0</v>
      </c>
    </row>
    <row r="16" spans="1:11">
      <c r="A16" s="14">
        <v>33451</v>
      </c>
      <c r="B16" s="4">
        <v>1.3202022643997633</v>
      </c>
      <c r="C16" s="8"/>
      <c r="H16" s="1">
        <v>0</v>
      </c>
      <c r="I16" s="1">
        <v>0</v>
      </c>
    </row>
    <row r="17" spans="1:18">
      <c r="A17" s="14">
        <v>33482</v>
      </c>
      <c r="B17" s="4">
        <v>1.438566637616699</v>
      </c>
      <c r="C17" s="8"/>
      <c r="H17" s="1">
        <v>0</v>
      </c>
      <c r="I17" s="1">
        <v>0</v>
      </c>
    </row>
    <row r="18" spans="1:18">
      <c r="A18" s="14">
        <v>33512</v>
      </c>
      <c r="B18" s="4">
        <v>1.5604904009143179</v>
      </c>
      <c r="C18" s="8"/>
      <c r="H18" s="1">
        <v>0</v>
      </c>
      <c r="I18" s="1">
        <v>0</v>
      </c>
    </row>
    <row r="19" spans="1:18">
      <c r="A19" s="14">
        <v>33543</v>
      </c>
      <c r="B19" s="4">
        <v>1.3359188869367269</v>
      </c>
      <c r="C19" s="8"/>
      <c r="H19" s="1">
        <v>0</v>
      </c>
      <c r="I19" s="1">
        <v>0</v>
      </c>
    </row>
    <row r="20" spans="1:18">
      <c r="A20" s="14">
        <v>33573</v>
      </c>
      <c r="B20" s="4">
        <v>1.6285759369804296</v>
      </c>
      <c r="C20" s="8"/>
      <c r="H20" s="1">
        <v>0</v>
      </c>
      <c r="I20" s="1">
        <v>0</v>
      </c>
    </row>
    <row r="21" spans="1:18">
      <c r="A21" s="14">
        <v>33604</v>
      </c>
      <c r="B21" s="4">
        <v>1.5791740186994312</v>
      </c>
      <c r="C21" s="8"/>
      <c r="H21" s="1">
        <v>0</v>
      </c>
      <c r="I21" s="1">
        <v>0</v>
      </c>
    </row>
    <row r="22" spans="1:18">
      <c r="A22" s="14">
        <v>33635</v>
      </c>
      <c r="B22" s="4">
        <v>1.6135728026916949</v>
      </c>
      <c r="C22" s="8"/>
      <c r="H22" s="1">
        <v>0</v>
      </c>
      <c r="I22" s="1">
        <v>0</v>
      </c>
    </row>
    <row r="23" spans="1:18">
      <c r="A23" s="14">
        <v>33664</v>
      </c>
      <c r="B23" s="4">
        <v>1.6311435882465224</v>
      </c>
      <c r="C23" s="8"/>
      <c r="H23" s="1">
        <v>0</v>
      </c>
      <c r="I23" s="1">
        <v>0</v>
      </c>
    </row>
    <row r="24" spans="1:18">
      <c r="A24" s="14">
        <v>33695</v>
      </c>
      <c r="B24" s="4">
        <v>1.618044055425522</v>
      </c>
      <c r="C24" s="8"/>
      <c r="H24" s="1">
        <v>0</v>
      </c>
      <c r="I24" s="1">
        <v>0</v>
      </c>
    </row>
    <row r="25" spans="1:18">
      <c r="A25" s="14">
        <v>33725</v>
      </c>
      <c r="B25" s="4">
        <v>1.6039516940360001</v>
      </c>
      <c r="C25" s="8"/>
      <c r="H25" s="1">
        <v>0</v>
      </c>
      <c r="I25" s="1">
        <v>0</v>
      </c>
    </row>
    <row r="26" spans="1:18">
      <c r="A26" s="14">
        <v>33756</v>
      </c>
      <c r="B26" s="4">
        <v>1.7514361613052258</v>
      </c>
      <c r="C26" s="8"/>
      <c r="H26" s="1">
        <v>0</v>
      </c>
      <c r="I26" s="1">
        <v>0</v>
      </c>
    </row>
    <row r="27" spans="1:18">
      <c r="A27" s="14">
        <v>33786</v>
      </c>
      <c r="B27" s="4">
        <v>1.7655149959121861</v>
      </c>
      <c r="C27" s="8"/>
      <c r="H27" s="1">
        <v>0</v>
      </c>
      <c r="I27" s="1">
        <v>0</v>
      </c>
    </row>
    <row r="28" spans="1:18" ht="14.1" customHeight="1">
      <c r="A28" s="14">
        <v>33817</v>
      </c>
      <c r="B28" s="4">
        <v>1.6994363134006127</v>
      </c>
      <c r="C28" s="8"/>
      <c r="H28" s="1">
        <v>0</v>
      </c>
      <c r="I28" s="1">
        <v>0</v>
      </c>
      <c r="K28" s="111" t="s">
        <v>145</v>
      </c>
      <c r="L28" s="111"/>
      <c r="M28" s="111"/>
      <c r="N28" s="111"/>
      <c r="O28" s="111"/>
      <c r="P28" s="111"/>
      <c r="Q28" s="111"/>
      <c r="R28" s="111"/>
    </row>
    <row r="29" spans="1:18" ht="14.1" customHeight="1">
      <c r="A29" s="14">
        <v>33848</v>
      </c>
      <c r="B29" s="4">
        <v>1.7038817272908191</v>
      </c>
      <c r="C29" s="8"/>
      <c r="H29" s="1">
        <v>0</v>
      </c>
      <c r="I29" s="1">
        <v>0</v>
      </c>
      <c r="K29" s="111"/>
      <c r="L29" s="111"/>
      <c r="M29" s="111"/>
      <c r="N29" s="111"/>
      <c r="O29" s="111"/>
      <c r="P29" s="111"/>
      <c r="Q29" s="111"/>
      <c r="R29" s="111"/>
    </row>
    <row r="30" spans="1:18">
      <c r="A30" s="14">
        <v>33878</v>
      </c>
      <c r="B30" s="4">
        <v>1.652759573464492</v>
      </c>
      <c r="C30" s="8"/>
      <c r="H30" s="1">
        <v>0</v>
      </c>
      <c r="I30" s="1">
        <v>0</v>
      </c>
    </row>
    <row r="31" spans="1:18">
      <c r="A31" s="14">
        <v>33909</v>
      </c>
      <c r="B31" s="4">
        <v>1.8232485452198435</v>
      </c>
      <c r="C31" s="8"/>
      <c r="H31" s="1">
        <v>0</v>
      </c>
      <c r="I31" s="1">
        <v>0</v>
      </c>
    </row>
    <row r="32" spans="1:18">
      <c r="A32" s="14">
        <v>33939</v>
      </c>
      <c r="B32" s="4">
        <v>1.8280747174546836</v>
      </c>
      <c r="C32" s="8"/>
      <c r="H32" s="1">
        <v>0</v>
      </c>
      <c r="I32" s="1">
        <v>0</v>
      </c>
    </row>
    <row r="33" spans="1:9">
      <c r="A33" s="14">
        <v>33970</v>
      </c>
      <c r="B33" s="4">
        <v>1.8583828048488293</v>
      </c>
      <c r="C33" s="8"/>
      <c r="H33" s="1">
        <v>0</v>
      </c>
      <c r="I33" s="1">
        <v>0</v>
      </c>
    </row>
    <row r="34" spans="1:9">
      <c r="A34" s="14">
        <v>34001</v>
      </c>
      <c r="B34" s="4">
        <v>1.8092573465390456</v>
      </c>
      <c r="C34" s="8"/>
      <c r="H34" s="1">
        <v>0</v>
      </c>
      <c r="I34" s="1">
        <v>0</v>
      </c>
    </row>
    <row r="35" spans="1:9">
      <c r="A35" s="14">
        <v>34029</v>
      </c>
      <c r="B35" s="4">
        <v>1.8988053155608939</v>
      </c>
      <c r="C35" s="8"/>
      <c r="H35" s="1">
        <v>0</v>
      </c>
      <c r="I35" s="1">
        <v>0</v>
      </c>
    </row>
    <row r="36" spans="1:9">
      <c r="A36" s="14">
        <v>34060</v>
      </c>
      <c r="B36" s="4">
        <v>1.8714222652391292</v>
      </c>
      <c r="C36" s="8"/>
      <c r="H36" s="1">
        <v>0</v>
      </c>
      <c r="I36" s="1">
        <v>0</v>
      </c>
    </row>
    <row r="37" spans="1:9">
      <c r="A37" s="14">
        <v>34090</v>
      </c>
      <c r="B37" s="4">
        <v>1.8560207692491202</v>
      </c>
      <c r="C37" s="8"/>
      <c r="H37" s="1">
        <v>0</v>
      </c>
      <c r="I37" s="1">
        <v>0</v>
      </c>
    </row>
    <row r="38" spans="1:9">
      <c r="A38" s="14">
        <v>34121</v>
      </c>
      <c r="B38" s="4">
        <v>2.0447494401671942</v>
      </c>
      <c r="C38" s="8"/>
      <c r="H38" s="1">
        <v>0</v>
      </c>
      <c r="I38" s="1">
        <v>0</v>
      </c>
    </row>
    <row r="39" spans="1:9">
      <c r="A39" s="14">
        <v>34151</v>
      </c>
      <c r="B39" s="4">
        <v>1.977872261692909</v>
      </c>
      <c r="C39" s="8"/>
      <c r="H39" s="1">
        <v>0</v>
      </c>
      <c r="I39" s="1">
        <v>0</v>
      </c>
    </row>
    <row r="40" spans="1:9">
      <c r="A40" s="14">
        <v>34182</v>
      </c>
      <c r="B40" s="4">
        <v>2.0833356231474691</v>
      </c>
      <c r="C40" s="8"/>
      <c r="H40" s="1">
        <v>0</v>
      </c>
      <c r="I40" s="1">
        <v>0</v>
      </c>
    </row>
    <row r="41" spans="1:9">
      <c r="A41" s="14">
        <v>34213</v>
      </c>
      <c r="B41" s="4">
        <v>2.1167292763031371</v>
      </c>
      <c r="C41" s="8"/>
      <c r="H41" s="1">
        <v>0</v>
      </c>
      <c r="I41" s="1">
        <v>0</v>
      </c>
    </row>
    <row r="42" spans="1:9">
      <c r="A42" s="14">
        <v>34243</v>
      </c>
      <c r="B42" s="4">
        <v>2.1715892887271222</v>
      </c>
      <c r="C42" s="8"/>
      <c r="H42" s="1">
        <v>0</v>
      </c>
      <c r="I42" s="1">
        <v>0</v>
      </c>
    </row>
    <row r="43" spans="1:9">
      <c r="A43" s="14">
        <v>34274</v>
      </c>
      <c r="B43" s="4">
        <v>2.0929864771467792</v>
      </c>
      <c r="C43" s="8"/>
      <c r="H43" s="1">
        <v>0</v>
      </c>
      <c r="I43" s="1">
        <v>0</v>
      </c>
    </row>
    <row r="44" spans="1:9">
      <c r="A44" s="14">
        <v>34304</v>
      </c>
      <c r="B44" s="4">
        <v>2.024618804164299</v>
      </c>
      <c r="C44" s="8"/>
      <c r="H44" s="1">
        <v>0</v>
      </c>
      <c r="I44" s="1">
        <v>0</v>
      </c>
    </row>
    <row r="45" spans="1:9">
      <c r="A45" s="14">
        <v>34335</v>
      </c>
      <c r="B45" s="4">
        <v>2.0708561855309475</v>
      </c>
      <c r="C45" s="8"/>
      <c r="H45" s="1">
        <v>0</v>
      </c>
      <c r="I45" s="1">
        <v>0</v>
      </c>
    </row>
    <row r="46" spans="1:9">
      <c r="A46" s="14">
        <v>34366</v>
      </c>
      <c r="B46" s="4">
        <v>2.108937415714506</v>
      </c>
      <c r="C46" s="8"/>
      <c r="H46" s="1">
        <v>0</v>
      </c>
      <c r="I46" s="1">
        <v>0</v>
      </c>
    </row>
    <row r="47" spans="1:9">
      <c r="A47" s="14">
        <v>34394</v>
      </c>
      <c r="B47" s="4">
        <v>2.1848530567668858</v>
      </c>
      <c r="C47" s="8"/>
      <c r="H47" s="1">
        <v>0</v>
      </c>
      <c r="I47" s="1">
        <v>0</v>
      </c>
    </row>
    <row r="48" spans="1:9">
      <c r="A48" s="14">
        <v>34425</v>
      </c>
      <c r="B48" s="4">
        <v>2.3142648664852929</v>
      </c>
      <c r="C48" s="8"/>
      <c r="H48" s="1">
        <v>0</v>
      </c>
      <c r="I48" s="1">
        <v>0</v>
      </c>
    </row>
    <row r="49" spans="1:9">
      <c r="A49" s="14">
        <v>34455</v>
      </c>
      <c r="B49" s="4">
        <v>2.3173442790781293</v>
      </c>
      <c r="C49" s="8"/>
      <c r="H49" s="1">
        <v>0</v>
      </c>
      <c r="I49" s="1">
        <v>0</v>
      </c>
    </row>
    <row r="50" spans="1:9">
      <c r="A50" s="14">
        <v>34486</v>
      </c>
      <c r="B50" s="4">
        <v>2.1047806084521823</v>
      </c>
      <c r="C50" s="8"/>
      <c r="H50" s="1">
        <v>0</v>
      </c>
      <c r="I50" s="1">
        <v>0</v>
      </c>
    </row>
    <row r="51" spans="1:9">
      <c r="A51" s="14">
        <v>34516</v>
      </c>
      <c r="B51" s="4">
        <v>2.0713127730738354</v>
      </c>
      <c r="C51" s="8"/>
      <c r="H51" s="1">
        <v>0</v>
      </c>
      <c r="I51" s="1">
        <v>0</v>
      </c>
    </row>
    <row r="52" spans="1:9">
      <c r="A52" s="14">
        <v>34547</v>
      </c>
      <c r="B52" s="4">
        <v>2.0549339935877651</v>
      </c>
      <c r="C52" s="8"/>
      <c r="H52" s="1">
        <v>0</v>
      </c>
      <c r="I52" s="1">
        <v>0</v>
      </c>
    </row>
    <row r="53" spans="1:9">
      <c r="A53" s="14">
        <v>34578</v>
      </c>
      <c r="B53" s="4">
        <v>2.1004359578052254</v>
      </c>
      <c r="C53" s="8"/>
      <c r="H53" s="1">
        <v>0</v>
      </c>
      <c r="I53" s="1">
        <v>0</v>
      </c>
    </row>
    <row r="54" spans="1:9">
      <c r="A54" s="14">
        <v>34608</v>
      </c>
      <c r="B54" s="4">
        <v>2.0483402307433689</v>
      </c>
      <c r="C54" s="8"/>
      <c r="H54" s="1">
        <v>0</v>
      </c>
      <c r="I54" s="1">
        <v>0</v>
      </c>
    </row>
    <row r="55" spans="1:9">
      <c r="A55" s="14">
        <v>34639</v>
      </c>
      <c r="B55" s="4">
        <v>1.8739143939490555</v>
      </c>
      <c r="C55" s="8"/>
      <c r="H55" s="1">
        <v>0</v>
      </c>
      <c r="I55" s="1">
        <v>0</v>
      </c>
    </row>
    <row r="56" spans="1:9">
      <c r="A56" s="14">
        <v>34669</v>
      </c>
      <c r="B56" s="4">
        <v>1.8423009063886053</v>
      </c>
      <c r="C56" s="8"/>
      <c r="H56" s="1">
        <v>0</v>
      </c>
      <c r="I56" s="1">
        <v>0</v>
      </c>
    </row>
    <row r="57" spans="1:9">
      <c r="A57" s="14">
        <v>34700</v>
      </c>
      <c r="B57" s="4">
        <v>1.7337938857202282</v>
      </c>
      <c r="C57" s="8"/>
      <c r="H57" s="1">
        <v>0</v>
      </c>
      <c r="I57" s="1">
        <v>0</v>
      </c>
    </row>
    <row r="58" spans="1:9">
      <c r="A58" s="14">
        <v>34731</v>
      </c>
      <c r="B58" s="4">
        <v>1.6463305834140407</v>
      </c>
      <c r="C58" s="8"/>
      <c r="H58" s="1">
        <v>0</v>
      </c>
      <c r="I58" s="1">
        <v>0</v>
      </c>
    </row>
    <row r="59" spans="1:9">
      <c r="A59" s="14">
        <v>34759</v>
      </c>
      <c r="B59" s="4">
        <v>1.5010897062785511</v>
      </c>
      <c r="C59" s="8"/>
      <c r="H59" s="1">
        <v>0</v>
      </c>
      <c r="I59" s="1">
        <v>0</v>
      </c>
    </row>
    <row r="60" spans="1:9">
      <c r="A60" s="14">
        <v>34790</v>
      </c>
      <c r="B60" s="4">
        <v>1.682405121139861</v>
      </c>
      <c r="C60" s="8"/>
      <c r="H60" s="1">
        <v>0</v>
      </c>
      <c r="I60" s="1">
        <v>0</v>
      </c>
    </row>
    <row r="61" spans="1:9">
      <c r="A61" s="14">
        <v>34820</v>
      </c>
      <c r="B61" s="4">
        <v>1.5676516981931128</v>
      </c>
      <c r="C61" s="8"/>
      <c r="H61" s="1">
        <v>0</v>
      </c>
      <c r="I61" s="1">
        <v>0</v>
      </c>
    </row>
    <row r="62" spans="1:9">
      <c r="A62" s="14">
        <v>34851</v>
      </c>
      <c r="B62" s="4">
        <v>1.5938046625853168</v>
      </c>
      <c r="C62" s="8"/>
      <c r="H62" s="1">
        <v>0</v>
      </c>
      <c r="I62" s="1">
        <v>0</v>
      </c>
    </row>
    <row r="63" spans="1:9">
      <c r="A63" s="14">
        <v>34881</v>
      </c>
      <c r="B63" s="4">
        <v>1.6024548098671536</v>
      </c>
      <c r="C63" s="8"/>
      <c r="H63" s="1">
        <v>0</v>
      </c>
      <c r="I63" s="1">
        <v>0</v>
      </c>
    </row>
    <row r="64" spans="1:9">
      <c r="A64" s="14">
        <v>34912</v>
      </c>
      <c r="B64" s="4">
        <v>1.6017964682780181</v>
      </c>
      <c r="C64" s="8"/>
      <c r="H64" s="1">
        <v>0</v>
      </c>
      <c r="I64" s="1">
        <v>0</v>
      </c>
    </row>
    <row r="65" spans="1:9">
      <c r="A65" s="14">
        <v>34943</v>
      </c>
      <c r="B65" s="4">
        <v>1.4477039041764235</v>
      </c>
      <c r="C65" s="8"/>
      <c r="H65" s="1">
        <v>0</v>
      </c>
      <c r="I65" s="1">
        <v>0</v>
      </c>
    </row>
    <row r="66" spans="1:9">
      <c r="A66" s="14">
        <v>34973</v>
      </c>
      <c r="B66" s="4">
        <v>1.4380282798678683</v>
      </c>
      <c r="C66" s="8"/>
      <c r="H66" s="1">
        <v>0</v>
      </c>
      <c r="I66" s="1">
        <v>0</v>
      </c>
    </row>
    <row r="67" spans="1:9">
      <c r="A67" s="14">
        <v>35004</v>
      </c>
      <c r="B67" s="4">
        <v>1.541192878366894</v>
      </c>
      <c r="C67" s="8"/>
      <c r="H67" s="1">
        <v>0</v>
      </c>
      <c r="I67" s="1">
        <v>0</v>
      </c>
    </row>
    <row r="68" spans="1:9">
      <c r="A68" s="14">
        <v>35034</v>
      </c>
      <c r="B68" s="4">
        <v>1.3793646516697127</v>
      </c>
      <c r="C68" s="8"/>
      <c r="H68" s="1">
        <v>0</v>
      </c>
      <c r="I68" s="1">
        <v>0</v>
      </c>
    </row>
    <row r="69" spans="1:9">
      <c r="A69" s="14">
        <v>35065</v>
      </c>
      <c r="B69" s="4">
        <v>1.4283182391206306</v>
      </c>
      <c r="C69" s="8"/>
      <c r="H69" s="1">
        <v>0</v>
      </c>
      <c r="I69" s="1">
        <v>0</v>
      </c>
    </row>
    <row r="70" spans="1:9">
      <c r="A70" s="14">
        <v>35096</v>
      </c>
      <c r="B70" s="4">
        <v>1.4862751665078113</v>
      </c>
      <c r="C70" s="8"/>
      <c r="H70" s="1">
        <v>0</v>
      </c>
      <c r="I70" s="1">
        <v>0</v>
      </c>
    </row>
    <row r="71" spans="1:9">
      <c r="A71" s="14">
        <v>35125</v>
      </c>
      <c r="B71" s="4">
        <v>1.3940523897126229</v>
      </c>
      <c r="C71" s="8"/>
      <c r="H71" s="1">
        <v>0</v>
      </c>
      <c r="I71" s="1">
        <v>0</v>
      </c>
    </row>
    <row r="72" spans="1:9">
      <c r="A72" s="14">
        <v>35156</v>
      </c>
      <c r="B72" s="4">
        <v>1.0993882992888286</v>
      </c>
      <c r="C72" s="8"/>
      <c r="H72" s="1">
        <v>0</v>
      </c>
      <c r="I72" s="1">
        <v>0</v>
      </c>
    </row>
    <row r="73" spans="1:9">
      <c r="A73" s="14">
        <v>35186</v>
      </c>
      <c r="B73" s="4">
        <v>1.1424462516484628</v>
      </c>
      <c r="C73" s="8"/>
      <c r="H73" s="1">
        <v>0</v>
      </c>
      <c r="I73" s="1">
        <v>0</v>
      </c>
    </row>
    <row r="74" spans="1:9">
      <c r="A74" s="14">
        <v>35217</v>
      </c>
      <c r="B74" s="4">
        <v>1.0487799884847906</v>
      </c>
      <c r="C74" s="8"/>
      <c r="H74" s="1">
        <v>0</v>
      </c>
      <c r="I74" s="1">
        <v>0</v>
      </c>
    </row>
    <row r="75" spans="1:9">
      <c r="A75" s="14">
        <v>35247</v>
      </c>
      <c r="B75" s="4">
        <v>0.99860449446724042</v>
      </c>
      <c r="C75" s="8"/>
      <c r="H75" s="1">
        <v>0</v>
      </c>
      <c r="I75" s="1">
        <v>0</v>
      </c>
    </row>
    <row r="76" spans="1:9">
      <c r="A76" s="14">
        <v>35278</v>
      </c>
      <c r="B76" s="4">
        <v>1.1080924255833882</v>
      </c>
      <c r="C76" s="8"/>
      <c r="H76" s="1">
        <v>0</v>
      </c>
      <c r="I76" s="1">
        <v>0</v>
      </c>
    </row>
    <row r="77" spans="1:9">
      <c r="A77" s="14">
        <v>35309</v>
      </c>
      <c r="B77" s="4">
        <v>1.0961640342948515</v>
      </c>
      <c r="C77" s="8"/>
      <c r="H77" s="1">
        <v>0</v>
      </c>
      <c r="I77" s="1">
        <v>0</v>
      </c>
    </row>
    <row r="78" spans="1:9">
      <c r="A78" s="14">
        <v>35339</v>
      </c>
      <c r="B78" s="4">
        <v>1.1732579037998672</v>
      </c>
      <c r="C78" s="8"/>
      <c r="H78" s="1">
        <v>0</v>
      </c>
      <c r="I78" s="1">
        <v>0</v>
      </c>
    </row>
    <row r="79" spans="1:9">
      <c r="A79" s="14">
        <v>35370</v>
      </c>
      <c r="B79" s="4">
        <v>1.1658306489373118</v>
      </c>
      <c r="C79" s="8"/>
      <c r="H79" s="1">
        <v>0</v>
      </c>
      <c r="I79" s="1">
        <v>0</v>
      </c>
    </row>
    <row r="80" spans="1:9">
      <c r="A80" s="14">
        <v>35400</v>
      </c>
      <c r="B80" s="4">
        <v>1.4279449267912712</v>
      </c>
      <c r="C80" s="8"/>
      <c r="H80" s="1">
        <v>0</v>
      </c>
      <c r="I80" s="1">
        <v>0</v>
      </c>
    </row>
    <row r="81" spans="1:9">
      <c r="A81" s="14">
        <v>35431</v>
      </c>
      <c r="B81" s="4">
        <v>1.4467796617849282</v>
      </c>
      <c r="C81" s="8"/>
      <c r="H81" s="1">
        <v>0</v>
      </c>
      <c r="I81" s="1">
        <v>0</v>
      </c>
    </row>
    <row r="82" spans="1:9">
      <c r="A82" s="14">
        <v>35462</v>
      </c>
      <c r="B82" s="4">
        <v>1.5027628652718528</v>
      </c>
      <c r="C82" s="8"/>
      <c r="H82" s="1">
        <v>0</v>
      </c>
      <c r="I82" s="1">
        <v>0</v>
      </c>
    </row>
    <row r="83" spans="1:9">
      <c r="A83" s="14">
        <v>35490</v>
      </c>
      <c r="B83" s="4">
        <v>1.5279876515865274</v>
      </c>
      <c r="C83" s="8"/>
      <c r="H83" s="1">
        <v>0</v>
      </c>
      <c r="I83" s="1">
        <v>0</v>
      </c>
    </row>
    <row r="84" spans="1:9">
      <c r="A84" s="14">
        <v>35521</v>
      </c>
      <c r="B84" s="4">
        <v>1.5662036459606499</v>
      </c>
      <c r="C84" s="8"/>
      <c r="H84" s="1">
        <v>0</v>
      </c>
      <c r="I84" s="1">
        <v>0</v>
      </c>
    </row>
    <row r="85" spans="1:9">
      <c r="A85" s="14">
        <v>35551</v>
      </c>
      <c r="B85" s="4">
        <v>1.5874512323905916</v>
      </c>
      <c r="C85" s="8"/>
      <c r="H85" s="1">
        <v>0</v>
      </c>
      <c r="I85" s="1">
        <v>0</v>
      </c>
    </row>
    <row r="86" spans="1:9">
      <c r="A86" s="14">
        <v>35582</v>
      </c>
      <c r="B86" s="4">
        <v>1.5989532778769335</v>
      </c>
      <c r="C86" s="8"/>
      <c r="H86" s="1">
        <v>0</v>
      </c>
      <c r="I86" s="1">
        <v>0</v>
      </c>
    </row>
    <row r="87" spans="1:9">
      <c r="A87" s="14">
        <v>35612</v>
      </c>
      <c r="B87" s="4">
        <v>1.5530233139918028</v>
      </c>
      <c r="C87" s="8"/>
      <c r="H87" s="1">
        <v>0</v>
      </c>
      <c r="I87" s="1">
        <v>0</v>
      </c>
    </row>
    <row r="88" spans="1:9">
      <c r="A88" s="14">
        <v>35643</v>
      </c>
      <c r="B88" s="4">
        <v>1.4662307074894207</v>
      </c>
      <c r="C88" s="8"/>
      <c r="H88" s="1">
        <v>0</v>
      </c>
      <c r="I88" s="1">
        <v>0</v>
      </c>
    </row>
    <row r="89" spans="1:9">
      <c r="A89" s="14">
        <v>35674</v>
      </c>
      <c r="B89" s="4">
        <v>1.4729909185086776</v>
      </c>
      <c r="C89" s="8"/>
      <c r="H89" s="1">
        <v>0</v>
      </c>
      <c r="I89" s="1">
        <v>0</v>
      </c>
    </row>
    <row r="90" spans="1:9">
      <c r="A90" s="14">
        <v>35704</v>
      </c>
      <c r="B90" s="4">
        <v>1.4188393510893615</v>
      </c>
      <c r="C90" s="8"/>
      <c r="H90" s="1">
        <v>0</v>
      </c>
      <c r="I90" s="1">
        <v>0</v>
      </c>
    </row>
    <row r="91" spans="1:9">
      <c r="A91" s="14">
        <v>35735</v>
      </c>
      <c r="B91" s="4">
        <v>1.2836448112660934</v>
      </c>
      <c r="C91" s="8"/>
      <c r="H91" s="1">
        <v>0</v>
      </c>
      <c r="I91" s="1">
        <v>0</v>
      </c>
    </row>
    <row r="92" spans="1:9">
      <c r="A92" s="14">
        <v>35765</v>
      </c>
      <c r="B92" s="4">
        <v>1.1326907791193381</v>
      </c>
      <c r="C92" s="8"/>
      <c r="H92" s="1">
        <v>0</v>
      </c>
      <c r="I92" s="1">
        <v>0</v>
      </c>
    </row>
    <row r="93" spans="1:9">
      <c r="A93" s="14">
        <v>35796</v>
      </c>
      <c r="B93" s="4">
        <v>1.0224072888823423</v>
      </c>
      <c r="C93" s="8"/>
      <c r="H93" s="1">
        <v>0</v>
      </c>
      <c r="I93" s="1">
        <v>0</v>
      </c>
    </row>
    <row r="94" spans="1:9">
      <c r="A94" s="14">
        <v>35827</v>
      </c>
      <c r="B94" s="4">
        <v>0.91599191897109788</v>
      </c>
      <c r="C94" s="8"/>
      <c r="H94" s="1">
        <v>0</v>
      </c>
      <c r="I94" s="1">
        <v>0</v>
      </c>
    </row>
    <row r="95" spans="1:9">
      <c r="A95" s="14">
        <v>35855</v>
      </c>
      <c r="B95" s="4">
        <v>0.86437310756937302</v>
      </c>
      <c r="C95" s="8"/>
      <c r="H95" s="1">
        <v>0</v>
      </c>
      <c r="I95" s="1">
        <v>0</v>
      </c>
    </row>
    <row r="96" spans="1:9">
      <c r="A96" s="14">
        <v>35886</v>
      </c>
      <c r="B96" s="4">
        <v>0.77292155650703731</v>
      </c>
      <c r="C96" s="8"/>
      <c r="H96" s="1">
        <v>0</v>
      </c>
      <c r="I96" s="1">
        <v>0</v>
      </c>
    </row>
    <row r="97" spans="1:9">
      <c r="A97" s="14">
        <v>35916</v>
      </c>
      <c r="B97" s="4">
        <v>0.62352489669435396</v>
      </c>
      <c r="C97" s="8"/>
      <c r="H97" s="1">
        <v>0</v>
      </c>
      <c r="I97" s="1">
        <v>0</v>
      </c>
    </row>
    <row r="98" spans="1:9">
      <c r="A98" s="14">
        <v>35947</v>
      </c>
      <c r="B98" s="4">
        <v>0.48269837563607199</v>
      </c>
      <c r="C98" s="8"/>
      <c r="H98" s="1">
        <v>0</v>
      </c>
      <c r="I98" s="1">
        <v>0</v>
      </c>
    </row>
    <row r="99" spans="1:9">
      <c r="A99" s="14">
        <v>35977</v>
      </c>
      <c r="B99" s="4">
        <v>0.35116665323319984</v>
      </c>
      <c r="C99" s="8"/>
      <c r="H99" s="1">
        <v>0</v>
      </c>
      <c r="I99" s="1">
        <v>0</v>
      </c>
    </row>
    <row r="100" spans="1:9">
      <c r="A100" s="14">
        <v>36008</v>
      </c>
      <c r="B100" s="4">
        <v>0.14519563549728401</v>
      </c>
      <c r="C100" s="8"/>
      <c r="H100" s="1">
        <v>0</v>
      </c>
      <c r="I100" s="1">
        <v>0</v>
      </c>
    </row>
    <row r="101" spans="1:9">
      <c r="A101" s="14">
        <v>36039</v>
      </c>
      <c r="B101" s="4">
        <v>3.9212368442895558E-2</v>
      </c>
      <c r="C101" s="8"/>
      <c r="H101" s="1">
        <v>0</v>
      </c>
      <c r="I101" s="1">
        <v>0</v>
      </c>
    </row>
    <row r="102" spans="1:9">
      <c r="A102" s="14">
        <v>36069</v>
      </c>
      <c r="B102" s="4">
        <v>-0.53640290082951525</v>
      </c>
      <c r="C102" s="8"/>
      <c r="H102" s="1">
        <v>0</v>
      </c>
      <c r="I102" s="1">
        <v>0</v>
      </c>
    </row>
    <row r="103" spans="1:9">
      <c r="A103" s="14">
        <v>36100</v>
      </c>
      <c r="B103" s="4">
        <v>-0.74859981424343158</v>
      </c>
      <c r="C103" s="8"/>
      <c r="H103" s="1">
        <v>0</v>
      </c>
      <c r="I103" s="1">
        <v>0</v>
      </c>
    </row>
    <row r="104" spans="1:9">
      <c r="A104" s="14">
        <v>36130</v>
      </c>
      <c r="B104" s="4">
        <v>-2.1162383948057855</v>
      </c>
      <c r="C104" s="8"/>
      <c r="H104" s="1">
        <v>0</v>
      </c>
      <c r="I104" s="1">
        <v>0</v>
      </c>
    </row>
    <row r="105" spans="1:9">
      <c r="A105" s="14">
        <v>36161</v>
      </c>
      <c r="B105" s="4">
        <v>-2.264982083444572</v>
      </c>
      <c r="C105" s="8"/>
      <c r="H105" s="1">
        <v>0</v>
      </c>
      <c r="I105" s="1">
        <v>0</v>
      </c>
    </row>
    <row r="106" spans="1:9">
      <c r="A106" s="14">
        <v>36192</v>
      </c>
      <c r="B106" s="4">
        <v>-2.5501497788206997</v>
      </c>
      <c r="C106" s="8"/>
      <c r="H106" s="1">
        <v>0</v>
      </c>
      <c r="I106" s="1">
        <v>0</v>
      </c>
    </row>
    <row r="107" spans="1:9">
      <c r="A107" s="14">
        <v>36220</v>
      </c>
      <c r="B107" s="4">
        <v>-2.7974953545054118</v>
      </c>
      <c r="C107" s="8"/>
      <c r="H107" s="1">
        <v>0</v>
      </c>
      <c r="I107" s="1">
        <v>0</v>
      </c>
    </row>
    <row r="108" spans="1:9">
      <c r="A108" s="14">
        <v>36251</v>
      </c>
      <c r="B108" s="4">
        <v>-3.0382885001987705</v>
      </c>
      <c r="C108" s="8"/>
      <c r="H108" s="1">
        <v>0</v>
      </c>
      <c r="I108" s="1">
        <v>0</v>
      </c>
    </row>
    <row r="109" spans="1:9">
      <c r="A109" s="14">
        <v>36281</v>
      </c>
      <c r="B109" s="4">
        <v>-3.2631136849959872</v>
      </c>
      <c r="C109" s="8"/>
      <c r="H109" s="1">
        <v>0</v>
      </c>
      <c r="I109" s="1">
        <v>0</v>
      </c>
    </row>
    <row r="110" spans="1:9">
      <c r="A110" s="14">
        <v>36312</v>
      </c>
      <c r="B110" s="4">
        <v>-3.3950215314359702</v>
      </c>
      <c r="C110" s="8"/>
      <c r="H110" s="1">
        <v>0</v>
      </c>
      <c r="I110" s="1">
        <v>0</v>
      </c>
    </row>
    <row r="111" spans="1:9">
      <c r="A111" s="14">
        <v>36342</v>
      </c>
      <c r="B111" s="4">
        <v>-3.3691307151561114</v>
      </c>
      <c r="C111" s="8"/>
      <c r="H111" s="1">
        <v>0</v>
      </c>
      <c r="I111" s="1">
        <v>0</v>
      </c>
    </row>
    <row r="112" spans="1:9">
      <c r="A112" s="14">
        <v>36373</v>
      </c>
      <c r="B112" s="4">
        <v>-3.5295722388075172</v>
      </c>
      <c r="C112" s="8"/>
      <c r="H112" s="1">
        <v>0</v>
      </c>
      <c r="I112" s="1">
        <v>0</v>
      </c>
    </row>
    <row r="113" spans="1:9">
      <c r="A113" s="14">
        <v>36404</v>
      </c>
      <c r="B113" s="4">
        <v>-3.7770895459170548</v>
      </c>
      <c r="C113" s="8"/>
      <c r="H113" s="1">
        <v>0</v>
      </c>
      <c r="I113" s="1">
        <v>0</v>
      </c>
    </row>
    <row r="114" spans="1:9">
      <c r="A114" s="14">
        <v>36434</v>
      </c>
      <c r="B114" s="4">
        <v>-3.6622729954772337</v>
      </c>
      <c r="C114" s="8"/>
      <c r="H114" s="1">
        <v>0</v>
      </c>
      <c r="I114" s="1">
        <v>0</v>
      </c>
    </row>
    <row r="115" spans="1:9">
      <c r="A115" s="14">
        <v>36465</v>
      </c>
      <c r="B115" s="4">
        <v>-3.6241306541196012</v>
      </c>
      <c r="C115" s="8"/>
      <c r="H115" s="1">
        <v>0</v>
      </c>
      <c r="I115" s="1">
        <v>0</v>
      </c>
    </row>
    <row r="116" spans="1:9">
      <c r="A116" s="14">
        <v>36495</v>
      </c>
      <c r="B116" s="4">
        <v>-3.6237552791438032</v>
      </c>
      <c r="C116" s="8"/>
      <c r="H116" s="1">
        <v>0</v>
      </c>
      <c r="I116" s="1">
        <v>0</v>
      </c>
    </row>
    <row r="117" spans="1:9">
      <c r="A117" s="14">
        <v>36526</v>
      </c>
      <c r="B117" s="4">
        <v>-3.4897780725651293</v>
      </c>
      <c r="C117" s="8"/>
      <c r="H117" s="1">
        <v>0</v>
      </c>
      <c r="I117" s="1">
        <v>0</v>
      </c>
    </row>
    <row r="118" spans="1:9">
      <c r="A118" s="14">
        <v>36557</v>
      </c>
      <c r="B118" s="4">
        <v>-3.3737560604068308</v>
      </c>
      <c r="C118" s="8"/>
      <c r="H118" s="1">
        <v>0</v>
      </c>
      <c r="I118" s="1">
        <v>0</v>
      </c>
    </row>
    <row r="119" spans="1:9">
      <c r="A119" s="14">
        <v>36586</v>
      </c>
      <c r="B119" s="4">
        <v>-3.3001556972758008</v>
      </c>
      <c r="C119" s="8"/>
      <c r="H119" s="1">
        <v>0</v>
      </c>
      <c r="I119" s="1">
        <v>0</v>
      </c>
    </row>
    <row r="120" spans="1:9">
      <c r="A120" s="14">
        <v>36617</v>
      </c>
      <c r="B120" s="4">
        <v>-3.6944249389466401</v>
      </c>
      <c r="C120" s="8"/>
      <c r="H120" s="1">
        <v>0</v>
      </c>
      <c r="I120" s="1">
        <v>0</v>
      </c>
    </row>
    <row r="121" spans="1:9">
      <c r="A121" s="14">
        <v>36647</v>
      </c>
      <c r="B121" s="4">
        <v>-3.7417322755566778</v>
      </c>
      <c r="C121" s="8"/>
      <c r="H121" s="1">
        <v>0</v>
      </c>
      <c r="I121" s="1">
        <v>0</v>
      </c>
    </row>
    <row r="122" spans="1:9">
      <c r="A122" s="14">
        <v>36678</v>
      </c>
      <c r="B122" s="4">
        <v>-3.8243458972862134</v>
      </c>
      <c r="C122" s="8"/>
      <c r="H122" s="1">
        <v>0</v>
      </c>
      <c r="I122" s="1">
        <v>0</v>
      </c>
    </row>
    <row r="123" spans="1:9">
      <c r="A123" s="14">
        <v>36708</v>
      </c>
      <c r="B123" s="4">
        <v>-3.9441130954064381</v>
      </c>
      <c r="C123" s="8"/>
      <c r="H123" s="1">
        <v>0</v>
      </c>
      <c r="I123" s="1">
        <v>0</v>
      </c>
    </row>
    <row r="124" spans="1:9">
      <c r="A124" s="14">
        <v>36739</v>
      </c>
      <c r="B124" s="4">
        <v>-3.9376605483860199</v>
      </c>
      <c r="C124" s="8"/>
      <c r="H124" s="1">
        <v>0</v>
      </c>
      <c r="I124" s="1">
        <v>0</v>
      </c>
    </row>
    <row r="125" spans="1:9">
      <c r="A125" s="14">
        <v>36770</v>
      </c>
      <c r="B125" s="4">
        <v>-3.6826299289282325</v>
      </c>
      <c r="C125" s="8"/>
      <c r="H125" s="1">
        <v>0</v>
      </c>
      <c r="I125" s="1">
        <v>0</v>
      </c>
    </row>
    <row r="126" spans="1:9">
      <c r="A126" s="14">
        <v>36800</v>
      </c>
      <c r="B126" s="4">
        <v>-3.1363947555495404</v>
      </c>
      <c r="C126" s="8"/>
      <c r="H126" s="1">
        <v>0</v>
      </c>
      <c r="I126" s="1">
        <v>0</v>
      </c>
    </row>
    <row r="127" spans="1:9">
      <c r="A127" s="14">
        <v>36831</v>
      </c>
      <c r="B127" s="4">
        <v>-3.0157077633705702</v>
      </c>
      <c r="C127" s="8"/>
      <c r="H127" s="1">
        <v>0</v>
      </c>
      <c r="I127" s="1">
        <v>0</v>
      </c>
    </row>
    <row r="128" spans="1:9">
      <c r="A128" s="14">
        <v>36861</v>
      </c>
      <c r="B128" s="4">
        <v>-2.3003022829991751</v>
      </c>
      <c r="C128" s="8"/>
      <c r="H128" s="1">
        <v>0</v>
      </c>
      <c r="I128" s="1">
        <v>0</v>
      </c>
    </row>
    <row r="129" spans="1:9">
      <c r="A129" s="14">
        <v>36892</v>
      </c>
      <c r="B129" s="4">
        <v>-2.2695373628194275</v>
      </c>
      <c r="C129" s="8"/>
      <c r="H129" s="1">
        <v>0</v>
      </c>
      <c r="I129" s="1">
        <v>0</v>
      </c>
    </row>
    <row r="130" spans="1:9">
      <c r="A130" s="14">
        <v>36923</v>
      </c>
      <c r="B130" s="4">
        <v>-2.2988746910105085</v>
      </c>
      <c r="C130" s="8"/>
      <c r="H130" s="1">
        <v>0</v>
      </c>
      <c r="I130" s="1">
        <v>0</v>
      </c>
    </row>
    <row r="131" spans="1:9">
      <c r="A131" s="14">
        <v>36951</v>
      </c>
      <c r="B131" s="4">
        <v>-1.9687727200323621</v>
      </c>
      <c r="C131" s="8"/>
      <c r="H131" s="1">
        <v>0</v>
      </c>
      <c r="I131" s="1">
        <v>0</v>
      </c>
    </row>
    <row r="132" spans="1:9">
      <c r="A132" s="14">
        <v>36982</v>
      </c>
      <c r="B132" s="4">
        <v>-1.2333511076368497</v>
      </c>
      <c r="C132" s="8"/>
      <c r="H132" s="1">
        <v>0</v>
      </c>
      <c r="I132" s="1">
        <v>0</v>
      </c>
    </row>
    <row r="133" spans="1:9">
      <c r="A133" s="14">
        <v>37012</v>
      </c>
      <c r="B133" s="4">
        <v>-0.94646577044409375</v>
      </c>
      <c r="C133" s="8"/>
      <c r="H133" s="1">
        <v>0</v>
      </c>
      <c r="I133" s="1">
        <v>0</v>
      </c>
    </row>
    <row r="134" spans="1:9">
      <c r="A134" s="14">
        <v>37043</v>
      </c>
      <c r="B134" s="4">
        <v>-0.72477469985562193</v>
      </c>
      <c r="C134" s="8"/>
      <c r="H134" s="1">
        <v>0</v>
      </c>
      <c r="I134" s="1">
        <v>0</v>
      </c>
    </row>
    <row r="135" spans="1:9">
      <c r="A135" s="14">
        <v>37073</v>
      </c>
      <c r="B135" s="4">
        <v>-0.49294475139155897</v>
      </c>
      <c r="C135" s="8"/>
      <c r="H135" s="1">
        <v>0</v>
      </c>
      <c r="I135" s="1">
        <v>0</v>
      </c>
    </row>
    <row r="136" spans="1:9">
      <c r="A136" s="14">
        <v>37104</v>
      </c>
      <c r="B136" s="4">
        <v>-0.19848229336889728</v>
      </c>
      <c r="C136" s="8"/>
      <c r="H136" s="1">
        <v>0</v>
      </c>
      <c r="I136" s="1">
        <v>0</v>
      </c>
    </row>
    <row r="137" spans="1:9">
      <c r="A137" s="14">
        <v>37135</v>
      </c>
      <c r="B137" s="4">
        <v>-0.34777127554534326</v>
      </c>
      <c r="C137" s="8"/>
      <c r="H137" s="1">
        <v>0</v>
      </c>
      <c r="I137" s="1">
        <v>0</v>
      </c>
    </row>
    <row r="138" spans="1:9">
      <c r="A138" s="14">
        <v>37165</v>
      </c>
      <c r="B138" s="4">
        <v>-0.4374322655250058</v>
      </c>
      <c r="C138" s="8"/>
      <c r="H138" s="1">
        <v>0</v>
      </c>
      <c r="I138" s="1">
        <v>0</v>
      </c>
    </row>
    <row r="139" spans="1:9">
      <c r="A139" s="14">
        <v>37196</v>
      </c>
      <c r="B139" s="4">
        <v>-0.20488810373644964</v>
      </c>
      <c r="C139" s="8"/>
      <c r="H139" s="1">
        <v>0</v>
      </c>
      <c r="I139" s="1">
        <v>0</v>
      </c>
    </row>
    <row r="140" spans="1:9">
      <c r="A140" s="14">
        <v>37226</v>
      </c>
      <c r="B140" s="4">
        <v>0.36523372933537118</v>
      </c>
      <c r="C140" s="8"/>
      <c r="H140" s="1">
        <v>0</v>
      </c>
      <c r="I140" s="1">
        <v>0</v>
      </c>
    </row>
    <row r="141" spans="1:9">
      <c r="A141" s="14">
        <v>37257</v>
      </c>
      <c r="B141" s="4">
        <v>0.4101702603430884</v>
      </c>
      <c r="C141" s="8"/>
      <c r="H141" s="1">
        <v>0</v>
      </c>
      <c r="I141" s="1">
        <v>0</v>
      </c>
    </row>
    <row r="142" spans="1:9">
      <c r="A142" s="14">
        <v>37288</v>
      </c>
      <c r="B142" s="4">
        <v>0.49711321071153108</v>
      </c>
      <c r="C142" s="8"/>
      <c r="H142" s="1">
        <v>0</v>
      </c>
      <c r="I142" s="1">
        <v>0</v>
      </c>
    </row>
    <row r="143" spans="1:9">
      <c r="A143" s="14">
        <v>37316</v>
      </c>
      <c r="B143" s="4">
        <v>0.40693215680694739</v>
      </c>
      <c r="C143" s="8"/>
      <c r="H143" s="1">
        <v>0</v>
      </c>
      <c r="I143" s="1">
        <v>0</v>
      </c>
    </row>
    <row r="144" spans="1:9">
      <c r="A144" s="14">
        <v>37347</v>
      </c>
      <c r="B144" s="4">
        <v>0.46988833202789065</v>
      </c>
      <c r="C144" s="8"/>
      <c r="H144" s="1">
        <v>0</v>
      </c>
      <c r="I144" s="1">
        <v>0</v>
      </c>
    </row>
    <row r="145" spans="1:9">
      <c r="A145" s="14">
        <v>37377</v>
      </c>
      <c r="B145" s="4">
        <v>0.62372710948916699</v>
      </c>
      <c r="C145" s="8"/>
      <c r="H145" s="1">
        <v>0</v>
      </c>
      <c r="I145" s="1">
        <v>0</v>
      </c>
    </row>
    <row r="146" spans="1:9">
      <c r="A146" s="14">
        <v>37408</v>
      </c>
      <c r="B146" s="4">
        <v>0.76552874438792351</v>
      </c>
      <c r="C146" s="8"/>
      <c r="H146" s="1">
        <v>0</v>
      </c>
      <c r="I146" s="1">
        <v>0</v>
      </c>
    </row>
    <row r="147" spans="1:9">
      <c r="A147" s="14">
        <v>37438</v>
      </c>
      <c r="B147" s="4">
        <v>0.77965654778198656</v>
      </c>
      <c r="C147" s="8"/>
      <c r="H147" s="1">
        <v>0</v>
      </c>
      <c r="I147" s="1">
        <v>0</v>
      </c>
    </row>
    <row r="148" spans="1:9">
      <c r="A148" s="14">
        <v>37469</v>
      </c>
      <c r="B148" s="4">
        <v>0.7401071095384244</v>
      </c>
      <c r="C148" s="8"/>
      <c r="H148" s="1">
        <v>0</v>
      </c>
      <c r="I148" s="1">
        <v>0</v>
      </c>
    </row>
    <row r="149" spans="1:9">
      <c r="A149" s="14">
        <v>37500</v>
      </c>
      <c r="B149" s="4">
        <v>1.0270289857139108</v>
      </c>
      <c r="C149" s="8"/>
      <c r="H149" s="1">
        <v>0</v>
      </c>
      <c r="I149" s="1">
        <v>0</v>
      </c>
    </row>
    <row r="150" spans="1:9">
      <c r="A150" s="14">
        <v>37530</v>
      </c>
      <c r="B150" s="4">
        <v>1.098916745901465</v>
      </c>
      <c r="C150" s="8"/>
      <c r="H150" s="1">
        <v>0</v>
      </c>
      <c r="I150" s="1">
        <v>0</v>
      </c>
    </row>
    <row r="151" spans="1:9">
      <c r="A151" s="14">
        <v>37561</v>
      </c>
      <c r="B151" s="4">
        <v>1.1289187673195094</v>
      </c>
      <c r="C151" s="8"/>
      <c r="H151" s="1">
        <v>0</v>
      </c>
      <c r="I151" s="1">
        <v>0</v>
      </c>
    </row>
    <row r="152" spans="1:9">
      <c r="A152" s="14">
        <v>37591</v>
      </c>
      <c r="B152" s="4">
        <v>1.040045392462841</v>
      </c>
      <c r="C152" s="8"/>
      <c r="H152" s="1">
        <v>0</v>
      </c>
      <c r="I152" s="1">
        <v>0</v>
      </c>
    </row>
    <row r="153" spans="1:9">
      <c r="A153" s="14">
        <v>37622</v>
      </c>
      <c r="B153" s="4">
        <v>1.0920065123784768</v>
      </c>
      <c r="C153" s="8"/>
      <c r="H153" s="1">
        <v>0</v>
      </c>
      <c r="I153" s="1">
        <v>0</v>
      </c>
    </row>
    <row r="154" spans="1:9">
      <c r="A154" s="14">
        <v>37653</v>
      </c>
      <c r="B154" s="4">
        <v>1.1234633787881856</v>
      </c>
      <c r="C154" s="8"/>
      <c r="H154" s="1">
        <v>0</v>
      </c>
      <c r="I154" s="1">
        <v>0</v>
      </c>
    </row>
    <row r="155" spans="1:9">
      <c r="A155" s="14">
        <v>37681</v>
      </c>
      <c r="B155" s="4">
        <v>1.2048351594566848</v>
      </c>
      <c r="C155" s="8"/>
      <c r="H155" s="1">
        <v>0</v>
      </c>
      <c r="I155" s="1">
        <v>0</v>
      </c>
    </row>
    <row r="156" spans="1:9">
      <c r="A156" s="14">
        <v>37712</v>
      </c>
      <c r="B156" s="4">
        <v>1.2392107800685201</v>
      </c>
      <c r="C156" s="8"/>
      <c r="H156" s="1">
        <v>0</v>
      </c>
      <c r="I156" s="1">
        <v>0</v>
      </c>
    </row>
    <row r="157" spans="1:9">
      <c r="A157" s="14">
        <v>37742</v>
      </c>
      <c r="B157" s="4">
        <v>1.2268898942411879</v>
      </c>
      <c r="C157" s="8"/>
      <c r="H157" s="1">
        <v>0</v>
      </c>
      <c r="I157" s="1">
        <v>0</v>
      </c>
    </row>
    <row r="158" spans="1:9">
      <c r="A158" s="14">
        <v>37773</v>
      </c>
      <c r="B158" s="4">
        <v>1.3442810513491525</v>
      </c>
      <c r="C158" s="8"/>
      <c r="H158" s="1">
        <v>0</v>
      </c>
      <c r="I158" s="1">
        <v>0</v>
      </c>
    </row>
    <row r="159" spans="1:9">
      <c r="A159" s="14">
        <v>37803</v>
      </c>
      <c r="B159" s="4">
        <v>1.4770574149157281</v>
      </c>
      <c r="C159" s="8"/>
      <c r="H159" s="1">
        <v>0</v>
      </c>
      <c r="I159" s="1">
        <v>0</v>
      </c>
    </row>
    <row r="160" spans="1:9">
      <c r="A160" s="14">
        <v>37834</v>
      </c>
      <c r="B160" s="4">
        <v>1.6342563577396207</v>
      </c>
      <c r="C160" s="8"/>
      <c r="H160" s="1">
        <v>0</v>
      </c>
      <c r="I160" s="1">
        <v>0</v>
      </c>
    </row>
    <row r="161" spans="1:9">
      <c r="A161" s="14">
        <v>37865</v>
      </c>
      <c r="B161" s="4">
        <v>1.7075926272916078</v>
      </c>
      <c r="C161" s="8"/>
      <c r="H161" s="1">
        <v>0</v>
      </c>
      <c r="I161" s="1">
        <v>0</v>
      </c>
    </row>
    <row r="162" spans="1:9">
      <c r="A162" s="14">
        <v>37895</v>
      </c>
      <c r="B162" s="4">
        <v>1.7152352791652397</v>
      </c>
      <c r="C162" s="8"/>
      <c r="H162" s="1">
        <v>0</v>
      </c>
      <c r="I162" s="1">
        <v>0</v>
      </c>
    </row>
    <row r="163" spans="1:9">
      <c r="A163" s="14">
        <v>37926</v>
      </c>
      <c r="B163" s="4">
        <v>1.6580514779897118</v>
      </c>
      <c r="C163" s="8"/>
      <c r="H163" s="1">
        <v>0</v>
      </c>
      <c r="I163" s="1">
        <v>0</v>
      </c>
    </row>
    <row r="164" spans="1:9">
      <c r="A164" s="14">
        <v>37956</v>
      </c>
      <c r="B164" s="4">
        <v>1.7954452281819369</v>
      </c>
      <c r="C164" s="8"/>
      <c r="H164" s="1">
        <v>0</v>
      </c>
      <c r="I164" s="1">
        <v>0</v>
      </c>
    </row>
    <row r="165" spans="1:9">
      <c r="A165" s="14">
        <v>37987</v>
      </c>
      <c r="B165" s="4">
        <v>1.945386200544583</v>
      </c>
      <c r="C165" s="8"/>
      <c r="H165" s="1">
        <v>0</v>
      </c>
      <c r="I165" s="1">
        <v>0</v>
      </c>
    </row>
    <row r="166" spans="1:9">
      <c r="A166" s="14">
        <v>38018</v>
      </c>
      <c r="B166" s="4">
        <v>2.0636042031298119</v>
      </c>
      <c r="C166" s="8"/>
      <c r="H166" s="1">
        <v>0</v>
      </c>
      <c r="I166" s="1">
        <v>0</v>
      </c>
    </row>
    <row r="167" spans="1:9">
      <c r="A167" s="14">
        <v>38047</v>
      </c>
      <c r="B167" s="4">
        <v>2.1702883831955453</v>
      </c>
      <c r="C167" s="8"/>
      <c r="H167" s="1">
        <v>0</v>
      </c>
      <c r="I167" s="1">
        <v>0</v>
      </c>
    </row>
    <row r="168" spans="1:9">
      <c r="A168" s="14">
        <v>38078</v>
      </c>
      <c r="B168" s="4">
        <v>2.1896578943133207</v>
      </c>
      <c r="C168" s="8"/>
      <c r="H168" s="1">
        <v>0</v>
      </c>
      <c r="I168" s="1">
        <v>0</v>
      </c>
    </row>
    <row r="169" spans="1:9">
      <c r="A169" s="14">
        <v>38108</v>
      </c>
      <c r="B169" s="4">
        <v>2.2024560811576204</v>
      </c>
      <c r="C169" s="8"/>
      <c r="H169" s="1">
        <v>0</v>
      </c>
      <c r="I169" s="1">
        <v>0</v>
      </c>
    </row>
    <row r="170" spans="1:9">
      <c r="A170" s="14">
        <v>38139</v>
      </c>
      <c r="B170" s="4">
        <v>2.1275294123865192</v>
      </c>
      <c r="C170" s="8"/>
      <c r="H170" s="1">
        <v>0</v>
      </c>
      <c r="I170" s="1">
        <v>0</v>
      </c>
    </row>
    <row r="171" spans="1:9">
      <c r="A171" s="14">
        <v>38169</v>
      </c>
      <c r="B171" s="4">
        <v>2.1375709620569485</v>
      </c>
      <c r="C171" s="8"/>
      <c r="H171" s="1">
        <v>0</v>
      </c>
      <c r="I171" s="1">
        <v>0</v>
      </c>
    </row>
    <row r="172" spans="1:9">
      <c r="A172" s="14">
        <v>38200</v>
      </c>
      <c r="B172" s="4">
        <v>2.2018837801355629</v>
      </c>
      <c r="C172" s="8"/>
      <c r="H172" s="1">
        <v>0</v>
      </c>
      <c r="I172" s="1">
        <v>0</v>
      </c>
    </row>
    <row r="173" spans="1:9">
      <c r="A173" s="14">
        <v>38231</v>
      </c>
      <c r="B173" s="4">
        <v>2.3171177564508869</v>
      </c>
      <c r="C173" s="8"/>
      <c r="H173" s="1">
        <v>0</v>
      </c>
      <c r="I173" s="1">
        <v>0</v>
      </c>
    </row>
    <row r="174" spans="1:9">
      <c r="A174" s="14">
        <v>38261</v>
      </c>
      <c r="B174" s="4">
        <v>2.3333502626483464</v>
      </c>
      <c r="C174" s="8"/>
      <c r="H174" s="1">
        <v>0</v>
      </c>
      <c r="I174" s="1">
        <v>0</v>
      </c>
    </row>
    <row r="175" spans="1:9">
      <c r="A175" s="14">
        <v>38292</v>
      </c>
      <c r="B175" s="4">
        <v>2.4213336987804026</v>
      </c>
      <c r="C175" s="8"/>
      <c r="H175" s="1">
        <v>0</v>
      </c>
      <c r="I175" s="1">
        <v>0</v>
      </c>
    </row>
    <row r="176" spans="1:9">
      <c r="A176" s="14">
        <v>38322</v>
      </c>
      <c r="B176" s="4">
        <v>2.4660745880111978</v>
      </c>
      <c r="C176" s="8"/>
      <c r="H176" s="1">
        <v>0</v>
      </c>
      <c r="I176" s="1">
        <v>0</v>
      </c>
    </row>
    <row r="177" spans="1:9">
      <c r="A177" s="14">
        <v>38353</v>
      </c>
      <c r="B177" s="4">
        <v>2.4460663410877559</v>
      </c>
      <c r="C177" s="8"/>
      <c r="H177" s="1">
        <v>0</v>
      </c>
      <c r="I177" s="1">
        <v>0</v>
      </c>
    </row>
    <row r="178" spans="1:9">
      <c r="A178" s="14">
        <v>38384</v>
      </c>
      <c r="B178" s="4">
        <v>2.5242866848949528</v>
      </c>
      <c r="C178" s="8"/>
      <c r="H178" s="1">
        <v>0</v>
      </c>
      <c r="I178" s="1">
        <v>0</v>
      </c>
    </row>
    <row r="179" spans="1:9">
      <c r="A179" s="14">
        <v>38412</v>
      </c>
      <c r="B179" s="4">
        <v>2.3932030520994423</v>
      </c>
      <c r="C179" s="8"/>
      <c r="H179" s="1">
        <v>0</v>
      </c>
      <c r="I179" s="1">
        <v>0</v>
      </c>
    </row>
    <row r="180" spans="1:9">
      <c r="A180" s="14">
        <v>38443</v>
      </c>
      <c r="B180" s="4">
        <v>2.4903154693671525</v>
      </c>
      <c r="C180" s="8"/>
      <c r="H180" s="1">
        <v>0</v>
      </c>
      <c r="I180" s="1">
        <v>0</v>
      </c>
    </row>
    <row r="181" spans="1:9">
      <c r="A181" s="14">
        <v>38473</v>
      </c>
      <c r="B181" s="4">
        <v>2.5665280029701543</v>
      </c>
      <c r="C181" s="8"/>
      <c r="H181" s="1">
        <v>0</v>
      </c>
      <c r="I181" s="1">
        <v>0</v>
      </c>
    </row>
    <row r="182" spans="1:9">
      <c r="A182" s="14">
        <v>38504</v>
      </c>
      <c r="B182" s="4">
        <v>2.6897224001731517</v>
      </c>
      <c r="C182" s="8"/>
      <c r="H182" s="1">
        <v>0</v>
      </c>
      <c r="I182" s="1">
        <v>0</v>
      </c>
    </row>
    <row r="183" spans="1:9">
      <c r="A183" s="14">
        <v>38534</v>
      </c>
      <c r="B183" s="4">
        <v>2.7317267452970722</v>
      </c>
      <c r="C183" s="8"/>
      <c r="H183" s="1">
        <v>0</v>
      </c>
      <c r="I183" s="1">
        <v>0</v>
      </c>
    </row>
    <row r="184" spans="1:9">
      <c r="A184" s="14">
        <v>38565</v>
      </c>
      <c r="B184" s="4">
        <v>2.7596224038649231</v>
      </c>
      <c r="C184" s="8"/>
      <c r="H184" s="1">
        <v>0</v>
      </c>
      <c r="I184" s="1">
        <v>0</v>
      </c>
    </row>
    <row r="185" spans="1:9">
      <c r="A185" s="14">
        <v>38596</v>
      </c>
      <c r="B185" s="4">
        <v>2.8337718125578912</v>
      </c>
      <c r="C185" s="8"/>
      <c r="H185" s="1">
        <v>0</v>
      </c>
      <c r="I185" s="1">
        <v>0</v>
      </c>
    </row>
    <row r="186" spans="1:9">
      <c r="A186" s="14">
        <v>38626</v>
      </c>
      <c r="B186" s="4">
        <v>2.7804094740028624</v>
      </c>
      <c r="C186" s="8"/>
      <c r="H186" s="1">
        <v>0</v>
      </c>
      <c r="I186" s="1">
        <v>0</v>
      </c>
    </row>
    <row r="187" spans="1:9">
      <c r="A187" s="14">
        <v>38657</v>
      </c>
      <c r="B187" s="4">
        <v>2.6837314743878653</v>
      </c>
      <c r="C187" s="8"/>
      <c r="H187" s="1">
        <v>0</v>
      </c>
      <c r="I187" s="1">
        <v>0</v>
      </c>
    </row>
    <row r="188" spans="1:9">
      <c r="A188" s="14">
        <v>38687</v>
      </c>
      <c r="B188" s="4">
        <v>2.5374067483433236</v>
      </c>
      <c r="C188" s="8"/>
      <c r="H188" s="1">
        <v>0</v>
      </c>
      <c r="I188" s="1">
        <v>0</v>
      </c>
    </row>
    <row r="189" spans="1:9">
      <c r="A189" s="14">
        <v>38718</v>
      </c>
      <c r="B189" s="4">
        <v>2.5516550179261781</v>
      </c>
      <c r="C189" s="8"/>
      <c r="H189" s="1">
        <v>0</v>
      </c>
      <c r="I189" s="1">
        <v>0</v>
      </c>
    </row>
    <row r="190" spans="1:9">
      <c r="A190" s="14">
        <v>38749</v>
      </c>
      <c r="B190" s="4">
        <v>2.5319272761931542</v>
      </c>
      <c r="C190" s="8"/>
      <c r="H190" s="1">
        <v>0</v>
      </c>
      <c r="I190" s="1">
        <v>0</v>
      </c>
    </row>
    <row r="191" spans="1:9">
      <c r="A191" s="14">
        <v>38777</v>
      </c>
      <c r="B191" s="4">
        <v>2.6783320366216112</v>
      </c>
      <c r="C191" s="8"/>
      <c r="H191" s="1">
        <v>0</v>
      </c>
      <c r="I191" s="1">
        <v>0</v>
      </c>
    </row>
    <row r="192" spans="1:9">
      <c r="A192" s="14">
        <v>38808</v>
      </c>
      <c r="B192" s="4">
        <v>2.6019694994080931</v>
      </c>
      <c r="C192" s="8"/>
      <c r="H192" s="1">
        <v>0</v>
      </c>
      <c r="I192" s="1">
        <v>0</v>
      </c>
    </row>
    <row r="193" spans="1:9">
      <c r="A193" s="14">
        <v>38838</v>
      </c>
      <c r="B193" s="4">
        <v>2.4540352014197753</v>
      </c>
      <c r="C193" s="8"/>
      <c r="H193" s="1">
        <v>0</v>
      </c>
      <c r="I193" s="1">
        <v>0</v>
      </c>
    </row>
    <row r="194" spans="1:9">
      <c r="A194" s="14">
        <v>38869</v>
      </c>
      <c r="B194" s="4">
        <v>2.1740696222323757</v>
      </c>
      <c r="C194" s="8"/>
      <c r="H194" s="1">
        <v>0</v>
      </c>
      <c r="I194" s="1">
        <v>0</v>
      </c>
    </row>
    <row r="195" spans="1:9">
      <c r="A195" s="14">
        <v>38899</v>
      </c>
      <c r="B195" s="4">
        <v>2.1734034942119385</v>
      </c>
      <c r="C195" s="8"/>
      <c r="H195" s="1">
        <v>0</v>
      </c>
      <c r="I195" s="1">
        <v>0</v>
      </c>
    </row>
    <row r="196" spans="1:9">
      <c r="A196" s="14">
        <v>38930</v>
      </c>
      <c r="B196" s="4">
        <v>2.2073084809102363</v>
      </c>
      <c r="C196" s="8"/>
      <c r="H196" s="1">
        <v>0</v>
      </c>
      <c r="I196" s="1">
        <v>0</v>
      </c>
    </row>
    <row r="197" spans="1:9">
      <c r="A197" s="14">
        <v>38961</v>
      </c>
      <c r="B197" s="4">
        <v>2.0456742490214257</v>
      </c>
      <c r="C197" s="8"/>
      <c r="H197" s="1">
        <v>0</v>
      </c>
      <c r="I197" s="1">
        <v>0</v>
      </c>
    </row>
    <row r="198" spans="1:9">
      <c r="A198" s="14">
        <v>38991</v>
      </c>
      <c r="B198" s="4">
        <v>2.3570697789202075</v>
      </c>
      <c r="C198" s="8"/>
      <c r="H198" s="1">
        <v>0</v>
      </c>
      <c r="I198" s="1">
        <v>0</v>
      </c>
    </row>
    <row r="199" spans="1:9">
      <c r="A199" s="14">
        <v>39022</v>
      </c>
      <c r="B199" s="4">
        <v>2.2670324611110781</v>
      </c>
      <c r="C199" s="8"/>
      <c r="H199" s="1">
        <v>0</v>
      </c>
      <c r="I199" s="1">
        <v>0</v>
      </c>
    </row>
    <row r="200" spans="1:9">
      <c r="A200" s="14">
        <v>39052</v>
      </c>
      <c r="B200" s="4">
        <v>2.2892432499259834</v>
      </c>
      <c r="C200" s="8"/>
      <c r="H200" s="1">
        <v>0</v>
      </c>
      <c r="I200" s="1">
        <v>0</v>
      </c>
    </row>
    <row r="201" spans="1:9">
      <c r="A201" s="14">
        <v>39083</v>
      </c>
      <c r="B201" s="4">
        <v>2.2500582355976007</v>
      </c>
      <c r="C201" s="8"/>
      <c r="H201" s="1">
        <v>0</v>
      </c>
      <c r="I201" s="1">
        <v>0</v>
      </c>
    </row>
    <row r="202" spans="1:9">
      <c r="A202" s="14">
        <v>39114</v>
      </c>
      <c r="B202" s="4">
        <v>2.1436652026620604</v>
      </c>
      <c r="C202" s="8"/>
      <c r="H202" s="1">
        <v>0</v>
      </c>
      <c r="I202" s="1">
        <v>0</v>
      </c>
    </row>
    <row r="203" spans="1:9">
      <c r="A203" s="14">
        <v>39142</v>
      </c>
      <c r="B203" s="4">
        <v>2.173303851571688</v>
      </c>
      <c r="C203" s="8"/>
      <c r="H203" s="1">
        <v>0</v>
      </c>
      <c r="I203" s="1">
        <v>0</v>
      </c>
    </row>
    <row r="204" spans="1:9">
      <c r="A204" s="14">
        <v>39173</v>
      </c>
      <c r="B204" s="4">
        <v>2.1259896509947747</v>
      </c>
      <c r="C204" s="8"/>
      <c r="H204" s="1">
        <v>0</v>
      </c>
      <c r="I204" s="1">
        <v>0</v>
      </c>
    </row>
    <row r="205" spans="1:9">
      <c r="A205" s="14">
        <v>39203</v>
      </c>
      <c r="B205" s="4">
        <v>2.2472832212671965</v>
      </c>
      <c r="C205" s="8"/>
      <c r="H205" s="1">
        <v>0</v>
      </c>
      <c r="I205" s="1">
        <v>0</v>
      </c>
    </row>
    <row r="206" spans="1:9">
      <c r="A206" s="14">
        <v>39234</v>
      </c>
      <c r="B206" s="4">
        <v>2.3504704780939654</v>
      </c>
      <c r="C206" s="8"/>
      <c r="H206" s="1">
        <v>0</v>
      </c>
      <c r="I206" s="1">
        <v>0</v>
      </c>
    </row>
    <row r="207" spans="1:9">
      <c r="A207" s="14">
        <v>39264</v>
      </c>
      <c r="B207" s="4">
        <v>2.3902330098813578</v>
      </c>
      <c r="C207" s="8"/>
      <c r="H207" s="1">
        <v>0</v>
      </c>
      <c r="I207" s="1">
        <v>0</v>
      </c>
    </row>
    <row r="208" spans="1:9">
      <c r="A208" s="14">
        <v>39295</v>
      </c>
      <c r="B208" s="4">
        <v>2.4207794600962833</v>
      </c>
      <c r="C208" s="8"/>
      <c r="H208" s="1">
        <v>0</v>
      </c>
      <c r="I208" s="1">
        <v>0</v>
      </c>
    </row>
    <row r="209" spans="1:9">
      <c r="A209" s="14">
        <v>39326</v>
      </c>
      <c r="B209" s="4">
        <v>2.3275842563309461</v>
      </c>
      <c r="C209" s="8"/>
      <c r="H209" s="1">
        <v>0</v>
      </c>
      <c r="I209" s="1">
        <v>0</v>
      </c>
    </row>
    <row r="210" spans="1:9">
      <c r="A210" s="14">
        <v>39356</v>
      </c>
      <c r="B210" s="4">
        <v>2.0411828431240573</v>
      </c>
      <c r="C210" s="8"/>
      <c r="H210" s="1">
        <v>0</v>
      </c>
      <c r="I210" s="1">
        <v>0</v>
      </c>
    </row>
    <row r="211" spans="1:9">
      <c r="A211" s="14">
        <v>39387</v>
      </c>
      <c r="B211" s="4">
        <v>2.051586181056928</v>
      </c>
      <c r="C211" s="8"/>
      <c r="H211" s="1">
        <v>0</v>
      </c>
      <c r="I211" s="1">
        <v>0</v>
      </c>
    </row>
    <row r="212" spans="1:9">
      <c r="A212" s="14">
        <v>39417</v>
      </c>
      <c r="B212" s="4">
        <v>2.0603045931457302</v>
      </c>
      <c r="C212" s="8"/>
      <c r="H212" s="1">
        <v>0</v>
      </c>
      <c r="I212" s="1">
        <v>0</v>
      </c>
    </row>
    <row r="213" spans="1:9">
      <c r="A213" s="14">
        <v>39448</v>
      </c>
      <c r="B213" s="4">
        <v>2.0868564557764371</v>
      </c>
      <c r="C213" s="8"/>
      <c r="H213" s="1">
        <v>0</v>
      </c>
      <c r="I213" s="1">
        <v>0</v>
      </c>
    </row>
    <row r="214" spans="1:9">
      <c r="A214" s="14">
        <v>39479</v>
      </c>
      <c r="B214" s="4">
        <v>2.1393691059074933</v>
      </c>
      <c r="C214" s="8"/>
      <c r="H214" s="1">
        <v>0</v>
      </c>
      <c r="I214" s="1">
        <v>0</v>
      </c>
    </row>
    <row r="215" spans="1:9">
      <c r="A215" s="14">
        <v>39508</v>
      </c>
      <c r="B215" s="4">
        <v>2.2125214474771568</v>
      </c>
      <c r="C215" s="8"/>
      <c r="H215" s="1">
        <v>0</v>
      </c>
      <c r="I215" s="1">
        <v>0</v>
      </c>
    </row>
    <row r="216" spans="1:9">
      <c r="A216" s="14">
        <v>39539</v>
      </c>
      <c r="B216" s="4">
        <v>2.2435569630661276</v>
      </c>
      <c r="C216" s="8"/>
      <c r="H216" s="1">
        <v>0</v>
      </c>
      <c r="I216" s="1">
        <v>0</v>
      </c>
    </row>
    <row r="217" spans="1:9">
      <c r="A217" s="14">
        <v>39569</v>
      </c>
      <c r="B217" s="4">
        <v>2.2954873784012215</v>
      </c>
      <c r="C217" s="8"/>
      <c r="H217" s="1">
        <v>0</v>
      </c>
      <c r="I217" s="1">
        <v>0</v>
      </c>
    </row>
    <row r="218" spans="1:9">
      <c r="A218" s="14">
        <v>39600</v>
      </c>
      <c r="B218" s="4">
        <v>2.2124331398109249</v>
      </c>
      <c r="C218" s="8"/>
      <c r="H218" s="1">
        <v>0</v>
      </c>
      <c r="I218" s="1">
        <v>0</v>
      </c>
    </row>
    <row r="219" spans="1:9">
      <c r="A219" s="14">
        <v>39630</v>
      </c>
      <c r="B219" s="4">
        <v>2.2850670806757476</v>
      </c>
      <c r="C219" s="8"/>
      <c r="H219" s="1">
        <v>0</v>
      </c>
      <c r="I219" s="1">
        <v>0</v>
      </c>
    </row>
    <row r="220" spans="1:9">
      <c r="A220" s="14">
        <v>39661</v>
      </c>
      <c r="B220" s="4">
        <v>2.2361827691264389</v>
      </c>
      <c r="C220" s="8"/>
      <c r="H220" s="1">
        <v>0</v>
      </c>
      <c r="I220" s="1">
        <v>0</v>
      </c>
    </row>
    <row r="221" spans="1:9">
      <c r="A221" s="14">
        <v>39692</v>
      </c>
      <c r="B221" s="4">
        <v>2.3438116308518779</v>
      </c>
      <c r="C221" s="8"/>
      <c r="H221" s="1">
        <v>0</v>
      </c>
      <c r="I221" s="1">
        <v>0</v>
      </c>
    </row>
    <row r="222" spans="1:9">
      <c r="A222" s="14">
        <v>39722</v>
      </c>
      <c r="B222" s="4">
        <v>2.3216086620451897</v>
      </c>
      <c r="C222" s="8"/>
      <c r="H222" s="1">
        <v>0</v>
      </c>
      <c r="I222" s="1">
        <v>0</v>
      </c>
    </row>
    <row r="223" spans="1:9">
      <c r="A223" s="14">
        <v>39753</v>
      </c>
      <c r="B223" s="4">
        <v>2.291870045778782</v>
      </c>
      <c r="C223" s="8"/>
      <c r="H223" s="1">
        <v>0</v>
      </c>
      <c r="I223" s="1">
        <v>0</v>
      </c>
    </row>
    <row r="224" spans="1:9">
      <c r="A224" s="14">
        <v>39783</v>
      </c>
      <c r="B224" s="4">
        <v>2.2512232419109757</v>
      </c>
      <c r="C224" s="8"/>
      <c r="H224" s="1">
        <v>0</v>
      </c>
      <c r="I224" s="1">
        <v>0</v>
      </c>
    </row>
    <row r="225" spans="1:9">
      <c r="A225" s="14">
        <v>39814</v>
      </c>
      <c r="B225" s="4">
        <v>2.2528658975204245</v>
      </c>
      <c r="C225" s="8"/>
      <c r="H225" s="1">
        <v>0</v>
      </c>
      <c r="I225" s="1">
        <v>0</v>
      </c>
    </row>
    <row r="226" spans="1:9">
      <c r="A226" s="14">
        <v>39845</v>
      </c>
      <c r="B226" s="4">
        <v>2.296522672478186</v>
      </c>
      <c r="C226" s="8"/>
      <c r="H226" s="1">
        <v>0</v>
      </c>
      <c r="I226" s="1">
        <v>0</v>
      </c>
    </row>
    <row r="227" spans="1:9">
      <c r="A227" s="14">
        <v>39873</v>
      </c>
      <c r="B227" s="4">
        <v>2.3084013748764827</v>
      </c>
      <c r="C227" s="8"/>
      <c r="H227" s="1">
        <v>0</v>
      </c>
      <c r="I227" s="1">
        <v>0</v>
      </c>
    </row>
    <row r="228" spans="1:9">
      <c r="A228" s="14">
        <v>39904</v>
      </c>
      <c r="B228" s="4">
        <v>2.3019462559661834</v>
      </c>
      <c r="C228" s="8"/>
      <c r="H228" s="1">
        <v>0</v>
      </c>
      <c r="I228" s="1">
        <v>0</v>
      </c>
    </row>
    <row r="229" spans="1:9">
      <c r="A229" s="14">
        <v>39934</v>
      </c>
      <c r="B229" s="4">
        <v>2.2920413071048906</v>
      </c>
      <c r="C229" s="8"/>
      <c r="H229" s="1">
        <v>0</v>
      </c>
      <c r="I229" s="1">
        <v>0</v>
      </c>
    </row>
    <row r="230" spans="1:9">
      <c r="A230" s="14">
        <v>39965</v>
      </c>
      <c r="B230" s="4">
        <v>2.2728994737632027</v>
      </c>
      <c r="C230" s="8"/>
      <c r="H230" s="1">
        <v>0</v>
      </c>
      <c r="I230" s="1">
        <v>0</v>
      </c>
    </row>
    <row r="231" spans="1:9">
      <c r="A231" s="14">
        <v>39995</v>
      </c>
      <c r="B231" s="4">
        <v>2.237727292266467</v>
      </c>
      <c r="C231" s="8"/>
      <c r="H231" s="1">
        <v>0</v>
      </c>
      <c r="I231" s="1">
        <v>0</v>
      </c>
    </row>
    <row r="232" spans="1:9">
      <c r="A232" s="14">
        <v>40026</v>
      </c>
      <c r="B232" s="4">
        <v>2.3767197640425364</v>
      </c>
      <c r="C232" s="8"/>
      <c r="H232" s="1">
        <v>0</v>
      </c>
      <c r="I232" s="1">
        <v>0</v>
      </c>
    </row>
    <row r="233" spans="1:9">
      <c r="A233" s="14">
        <v>40057</v>
      </c>
      <c r="B233" s="4">
        <v>2.4157535806262933</v>
      </c>
      <c r="C233" s="8"/>
      <c r="H233" s="1">
        <v>0</v>
      </c>
      <c r="I233" s="1">
        <v>0</v>
      </c>
    </row>
    <row r="234" spans="1:9">
      <c r="A234" s="14">
        <v>40087</v>
      </c>
      <c r="B234" s="4">
        <v>2.3730303550225722</v>
      </c>
      <c r="C234" s="8"/>
      <c r="H234" s="1">
        <v>0</v>
      </c>
      <c r="I234" s="1">
        <v>0</v>
      </c>
    </row>
    <row r="235" spans="1:9">
      <c r="A235" s="14">
        <v>40118</v>
      </c>
      <c r="B235" s="4">
        <v>2.3396889038273683</v>
      </c>
      <c r="C235" s="8"/>
      <c r="H235" s="1">
        <v>0</v>
      </c>
      <c r="I235" s="1">
        <v>0</v>
      </c>
    </row>
    <row r="236" spans="1:9">
      <c r="A236" s="14">
        <v>40148</v>
      </c>
      <c r="B236" s="4">
        <v>2.3259221972074946</v>
      </c>
      <c r="C236" s="8"/>
      <c r="H236" s="1">
        <v>0</v>
      </c>
      <c r="I236" s="1">
        <v>0</v>
      </c>
    </row>
    <row r="237" spans="1:9">
      <c r="A237" s="14">
        <v>40179</v>
      </c>
      <c r="B237" s="4">
        <v>2.2421059728687078</v>
      </c>
      <c r="C237" s="8"/>
      <c r="H237" s="1">
        <v>0</v>
      </c>
      <c r="I237" s="1">
        <v>0</v>
      </c>
    </row>
    <row r="238" spans="1:9">
      <c r="A238" s="14">
        <v>40210</v>
      </c>
      <c r="B238" s="4">
        <v>2.2799753736261197</v>
      </c>
      <c r="C238" s="8"/>
      <c r="H238" s="1">
        <v>0</v>
      </c>
      <c r="I238" s="1">
        <v>0</v>
      </c>
    </row>
    <row r="239" spans="1:9">
      <c r="A239" s="14">
        <v>40238</v>
      </c>
      <c r="B239" s="4">
        <v>2.3618976303282961</v>
      </c>
      <c r="C239" s="8"/>
      <c r="H239" s="1">
        <v>0</v>
      </c>
      <c r="I239" s="1">
        <v>0</v>
      </c>
    </row>
    <row r="240" spans="1:9">
      <c r="A240" s="14">
        <v>40269</v>
      </c>
      <c r="B240" s="4">
        <v>2.3739491460978992</v>
      </c>
      <c r="C240" s="8"/>
      <c r="H240" s="1">
        <v>0</v>
      </c>
      <c r="I240" s="1">
        <v>0</v>
      </c>
    </row>
    <row r="241" spans="1:9">
      <c r="A241" s="14">
        <v>40299</v>
      </c>
      <c r="B241" s="4">
        <v>2.4175066261402134</v>
      </c>
      <c r="C241" s="8"/>
      <c r="H241" s="1">
        <v>0</v>
      </c>
      <c r="I241" s="1">
        <v>0</v>
      </c>
    </row>
    <row r="242" spans="1:9">
      <c r="A242" s="14">
        <v>40330</v>
      </c>
      <c r="B242" s="4">
        <v>2.3580237297212743</v>
      </c>
      <c r="C242" s="8"/>
      <c r="H242" s="1">
        <v>0</v>
      </c>
      <c r="I242" s="1">
        <v>0</v>
      </c>
    </row>
    <row r="243" spans="1:9">
      <c r="A243" s="14">
        <v>40360</v>
      </c>
      <c r="B243" s="4">
        <v>2.3695095231451853</v>
      </c>
      <c r="C243" s="8"/>
      <c r="H243" s="1">
        <v>0</v>
      </c>
      <c r="I243" s="1">
        <v>0</v>
      </c>
    </row>
    <row r="244" spans="1:9">
      <c r="A244" s="14">
        <v>40391</v>
      </c>
      <c r="B244" s="4">
        <v>2.2577346194825219</v>
      </c>
      <c r="C244" s="8"/>
      <c r="H244" s="1">
        <v>0</v>
      </c>
      <c r="I244" s="1">
        <v>0</v>
      </c>
    </row>
    <row r="245" spans="1:9">
      <c r="A245" s="14">
        <v>40422</v>
      </c>
      <c r="B245" s="4">
        <v>2.1949458167228317</v>
      </c>
      <c r="C245" s="8"/>
      <c r="H245" s="1">
        <v>0</v>
      </c>
      <c r="I245" s="1">
        <v>0</v>
      </c>
    </row>
    <row r="246" spans="1:9">
      <c r="A246" s="14">
        <v>40452</v>
      </c>
      <c r="B246" s="4">
        <v>2.2037359566144539</v>
      </c>
      <c r="C246" s="8"/>
      <c r="H246" s="1">
        <v>0</v>
      </c>
      <c r="I246" s="1">
        <v>0</v>
      </c>
    </row>
    <row r="247" spans="1:9">
      <c r="A247" s="14">
        <v>40483</v>
      </c>
      <c r="B247" s="4">
        <v>2.1442367054446341</v>
      </c>
      <c r="C247" s="8"/>
      <c r="H247" s="1">
        <v>0</v>
      </c>
      <c r="I247" s="1">
        <v>0</v>
      </c>
    </row>
    <row r="248" spans="1:9">
      <c r="A248" s="14">
        <v>40513</v>
      </c>
      <c r="B248" s="4">
        <v>2.1862434679351281</v>
      </c>
      <c r="C248" s="8"/>
      <c r="H248" s="1">
        <v>0</v>
      </c>
      <c r="I248" s="1">
        <v>0</v>
      </c>
    </row>
    <row r="249" spans="1:9">
      <c r="A249" s="14">
        <v>40544</v>
      </c>
      <c r="B249" s="4">
        <v>2.2028090353230585</v>
      </c>
      <c r="C249" s="8"/>
      <c r="H249" s="1">
        <v>0</v>
      </c>
      <c r="I249" s="1">
        <v>0</v>
      </c>
    </row>
    <row r="250" spans="1:9">
      <c r="A250" s="14">
        <v>40575</v>
      </c>
      <c r="B250" s="4">
        <v>2.138953821293998</v>
      </c>
      <c r="C250" s="8"/>
      <c r="H250" s="1">
        <v>0</v>
      </c>
      <c r="I250" s="1">
        <v>0</v>
      </c>
    </row>
    <row r="251" spans="1:9">
      <c r="A251" s="14">
        <v>40603</v>
      </c>
      <c r="B251" s="4">
        <v>2.1791772085575203</v>
      </c>
      <c r="C251" s="8"/>
      <c r="H251" s="1">
        <v>0</v>
      </c>
      <c r="I251" s="1">
        <v>0</v>
      </c>
    </row>
    <row r="252" spans="1:9">
      <c r="A252" s="14">
        <v>40634</v>
      </c>
      <c r="B252" s="4">
        <v>2.1576920944596814</v>
      </c>
      <c r="C252" s="8"/>
      <c r="H252" s="1">
        <v>0</v>
      </c>
      <c r="I252" s="1">
        <v>0</v>
      </c>
    </row>
    <row r="253" spans="1:9">
      <c r="A253" s="14">
        <v>40664</v>
      </c>
      <c r="B253" s="4">
        <v>2.1789335089982265</v>
      </c>
      <c r="C253" s="8"/>
      <c r="H253" s="1">
        <v>0</v>
      </c>
      <c r="I253" s="1">
        <v>0</v>
      </c>
    </row>
    <row r="254" spans="1:9">
      <c r="A254" s="14">
        <v>40695</v>
      </c>
      <c r="B254" s="4">
        <v>2.1527320946628503</v>
      </c>
      <c r="C254" s="8"/>
      <c r="H254" s="1">
        <v>0</v>
      </c>
      <c r="I254" s="1">
        <v>0</v>
      </c>
    </row>
    <row r="255" spans="1:9">
      <c r="A255" s="14">
        <v>40725</v>
      </c>
      <c r="B255" s="4">
        <v>2.1312943784723397</v>
      </c>
      <c r="C255" s="8"/>
      <c r="H255" s="1">
        <v>0</v>
      </c>
      <c r="I255" s="1">
        <v>0</v>
      </c>
    </row>
    <row r="256" spans="1:9">
      <c r="A256" s="14">
        <v>40756</v>
      </c>
      <c r="B256" s="4">
        <v>2.0630267462741982</v>
      </c>
      <c r="C256" s="8"/>
      <c r="H256" s="1">
        <v>0</v>
      </c>
      <c r="I256" s="1">
        <v>0</v>
      </c>
    </row>
    <row r="257" spans="1:9">
      <c r="A257" s="14">
        <v>40787</v>
      </c>
      <c r="B257" s="4">
        <v>2.0870102642976307</v>
      </c>
      <c r="C257" s="8"/>
      <c r="H257" s="1">
        <v>0</v>
      </c>
      <c r="I257" s="1">
        <v>0</v>
      </c>
    </row>
    <row r="258" spans="1:9">
      <c r="A258" s="14">
        <v>40817</v>
      </c>
      <c r="B258" s="4">
        <v>2.100658618628394</v>
      </c>
      <c r="C258" s="8"/>
      <c r="H258" s="1">
        <v>0</v>
      </c>
      <c r="I258" s="1">
        <v>0</v>
      </c>
    </row>
    <row r="259" spans="1:9">
      <c r="A259" s="14">
        <v>40848</v>
      </c>
      <c r="B259" s="4">
        <v>2.0766233796034652</v>
      </c>
      <c r="C259" s="8"/>
      <c r="H259" s="1">
        <v>0</v>
      </c>
      <c r="I259" s="1">
        <v>0</v>
      </c>
    </row>
    <row r="260" spans="1:9">
      <c r="A260" s="14">
        <v>40878</v>
      </c>
      <c r="B260" s="4">
        <v>2.1061670466902385</v>
      </c>
      <c r="C260" s="8"/>
      <c r="H260" s="1">
        <v>0</v>
      </c>
      <c r="I260" s="1">
        <v>0</v>
      </c>
    </row>
    <row r="261" spans="1:9">
      <c r="A261" s="14">
        <v>40909</v>
      </c>
      <c r="B261" s="4">
        <v>2.1296151979217912</v>
      </c>
      <c r="C261" s="8"/>
      <c r="H261" s="1">
        <v>0</v>
      </c>
      <c r="I261" s="1">
        <v>0</v>
      </c>
    </row>
    <row r="262" spans="1:9">
      <c r="A262" s="14">
        <v>40940</v>
      </c>
      <c r="B262" s="4">
        <v>2.1209119650969543</v>
      </c>
      <c r="C262" s="8"/>
      <c r="H262" s="1">
        <v>0</v>
      </c>
      <c r="I262" s="1">
        <v>0</v>
      </c>
    </row>
    <row r="263" spans="1:9">
      <c r="A263" s="14">
        <v>40969</v>
      </c>
      <c r="B263" s="4">
        <v>2.1222068806385659</v>
      </c>
      <c r="C263" s="8"/>
      <c r="H263" s="1">
        <v>0</v>
      </c>
      <c r="I263" s="1">
        <v>0</v>
      </c>
    </row>
    <row r="264" spans="1:9">
      <c r="A264" s="14">
        <v>41000</v>
      </c>
      <c r="B264" s="4">
        <v>2.1343528514323697</v>
      </c>
      <c r="C264" s="8"/>
      <c r="H264" s="1">
        <v>0</v>
      </c>
      <c r="I264" s="1">
        <v>0</v>
      </c>
    </row>
    <row r="265" spans="1:9">
      <c r="A265" s="14">
        <v>41030</v>
      </c>
      <c r="B265" s="4">
        <v>2.1238025935898492</v>
      </c>
      <c r="C265" s="8"/>
      <c r="H265" s="1">
        <v>0</v>
      </c>
      <c r="I265" s="1">
        <v>0</v>
      </c>
    </row>
    <row r="266" spans="1:9">
      <c r="A266" s="14">
        <v>41061</v>
      </c>
      <c r="B266" s="4">
        <v>2.1006056891604872</v>
      </c>
      <c r="C266" s="8"/>
      <c r="H266" s="1">
        <v>0</v>
      </c>
      <c r="I266" s="1">
        <v>0</v>
      </c>
    </row>
    <row r="267" spans="1:9">
      <c r="A267" s="14">
        <v>41091</v>
      </c>
      <c r="B267" s="4">
        <v>2.0924265578329142</v>
      </c>
      <c r="C267" s="8"/>
      <c r="H267" s="1">
        <v>0</v>
      </c>
      <c r="I267" s="1">
        <v>0</v>
      </c>
    </row>
    <row r="268" spans="1:9">
      <c r="A268" s="14">
        <v>41122</v>
      </c>
      <c r="B268" s="4">
        <v>2.0800096908078314</v>
      </c>
      <c r="C268" s="8"/>
      <c r="H268" s="1">
        <v>0</v>
      </c>
      <c r="I268" s="1">
        <v>0</v>
      </c>
    </row>
    <row r="269" spans="1:9">
      <c r="A269" s="14">
        <v>41153</v>
      </c>
      <c r="B269" s="4">
        <v>1.9913922193086697</v>
      </c>
      <c r="C269" s="8"/>
      <c r="H269" s="1">
        <v>0</v>
      </c>
      <c r="I269" s="1">
        <v>0</v>
      </c>
    </row>
    <row r="270" spans="1:9">
      <c r="A270" s="14">
        <v>41183</v>
      </c>
      <c r="B270" s="4">
        <v>1.9703127180111493</v>
      </c>
      <c r="C270" s="8"/>
      <c r="H270" s="1">
        <v>0</v>
      </c>
      <c r="I270" s="1">
        <v>0</v>
      </c>
    </row>
    <row r="271" spans="1:9">
      <c r="A271" s="14">
        <v>41214</v>
      </c>
      <c r="B271" s="4">
        <v>1.9819376979103607</v>
      </c>
      <c r="C271" s="8"/>
      <c r="H271" s="1">
        <v>0</v>
      </c>
      <c r="I271" s="1">
        <v>0</v>
      </c>
    </row>
    <row r="272" spans="1:9">
      <c r="A272" s="14">
        <v>41244</v>
      </c>
      <c r="B272" s="4">
        <v>1.9746619094469491</v>
      </c>
      <c r="C272" s="8"/>
      <c r="H272" s="1">
        <v>0</v>
      </c>
      <c r="I272" s="1">
        <v>0</v>
      </c>
    </row>
    <row r="273" spans="1:9">
      <c r="A273" s="14">
        <v>41275</v>
      </c>
      <c r="B273" s="4">
        <v>1.9851738147219637</v>
      </c>
      <c r="C273" s="8"/>
      <c r="H273" s="1">
        <v>0</v>
      </c>
      <c r="I273" s="1">
        <v>0</v>
      </c>
    </row>
    <row r="274" spans="1:9">
      <c r="A274" s="14">
        <v>41306</v>
      </c>
      <c r="B274" s="4">
        <v>2.0518431621379247</v>
      </c>
      <c r="C274" s="8"/>
      <c r="H274" s="1">
        <v>0</v>
      </c>
      <c r="I274" s="1">
        <v>0</v>
      </c>
    </row>
    <row r="275" spans="1:9">
      <c r="A275" s="14">
        <v>41334</v>
      </c>
      <c r="B275" s="4">
        <v>2.0103306932061473</v>
      </c>
      <c r="C275" s="8"/>
      <c r="H275" s="1">
        <v>0</v>
      </c>
      <c r="I275" s="1">
        <v>0</v>
      </c>
    </row>
    <row r="276" spans="1:9">
      <c r="A276" s="14">
        <v>41365</v>
      </c>
      <c r="B276" s="4">
        <v>1.9967878571108619</v>
      </c>
      <c r="C276" s="8"/>
      <c r="H276" s="1">
        <v>0</v>
      </c>
      <c r="I276" s="1">
        <v>0</v>
      </c>
    </row>
    <row r="277" spans="1:9">
      <c r="A277" s="14">
        <v>41395</v>
      </c>
      <c r="B277" s="4">
        <v>1.9400258554527003</v>
      </c>
      <c r="C277" s="8"/>
      <c r="H277" s="1">
        <v>0</v>
      </c>
      <c r="I277" s="1">
        <v>0</v>
      </c>
    </row>
    <row r="278" spans="1:9">
      <c r="A278" s="14">
        <v>41426</v>
      </c>
      <c r="B278" s="4">
        <v>1.8434269671431409</v>
      </c>
      <c r="C278" s="8"/>
      <c r="H278" s="1">
        <v>0</v>
      </c>
      <c r="I278" s="1">
        <v>0</v>
      </c>
    </row>
    <row r="279" spans="1:9">
      <c r="A279" s="14">
        <v>41456</v>
      </c>
      <c r="B279" s="4">
        <v>1.864117290026956</v>
      </c>
      <c r="C279" s="8"/>
      <c r="H279" s="1">
        <v>0</v>
      </c>
      <c r="I279" s="1">
        <v>0</v>
      </c>
    </row>
    <row r="280" spans="1:9">
      <c r="A280" s="14">
        <v>41487</v>
      </c>
      <c r="B280" s="4">
        <v>1.8367651787730568</v>
      </c>
      <c r="C280" s="8"/>
      <c r="H280" s="1">
        <v>0</v>
      </c>
      <c r="I280" s="1">
        <v>0</v>
      </c>
    </row>
    <row r="281" spans="1:9">
      <c r="A281" s="14">
        <v>41518</v>
      </c>
      <c r="B281" s="4">
        <v>1.8669019635178321</v>
      </c>
      <c r="C281" s="8"/>
      <c r="H281" s="1">
        <v>0</v>
      </c>
      <c r="I281" s="1">
        <v>0</v>
      </c>
    </row>
    <row r="282" spans="1:9">
      <c r="A282" s="14">
        <v>41548</v>
      </c>
      <c r="B282" s="4">
        <v>1.8380955217794543</v>
      </c>
      <c r="C282" s="8"/>
      <c r="H282" s="1">
        <v>0</v>
      </c>
      <c r="I282" s="1">
        <v>0</v>
      </c>
    </row>
    <row r="283" spans="1:9">
      <c r="A283" s="14">
        <v>41579</v>
      </c>
      <c r="B283" s="4">
        <v>1.8037702778110398</v>
      </c>
      <c r="C283" s="8"/>
      <c r="H283" s="1">
        <v>0</v>
      </c>
      <c r="I283" s="1">
        <v>0</v>
      </c>
    </row>
    <row r="284" spans="1:9">
      <c r="A284" s="14">
        <v>41609</v>
      </c>
      <c r="B284" s="4">
        <v>1.7556354702492043</v>
      </c>
      <c r="C284" s="8"/>
      <c r="H284" s="1">
        <v>0</v>
      </c>
      <c r="I284" s="1">
        <v>0</v>
      </c>
    </row>
    <row r="285" spans="1:9">
      <c r="A285" s="14">
        <v>41640</v>
      </c>
      <c r="B285" s="4">
        <v>1.740707222914772</v>
      </c>
      <c r="C285" s="8"/>
      <c r="H285" s="1">
        <v>0</v>
      </c>
      <c r="I285" s="1">
        <v>0</v>
      </c>
    </row>
    <row r="286" spans="1:9">
      <c r="A286" s="14">
        <v>41671</v>
      </c>
      <c r="B286" s="4">
        <v>1.6206535430241447</v>
      </c>
      <c r="C286" s="8"/>
      <c r="H286" s="1">
        <v>0</v>
      </c>
      <c r="I286" s="1">
        <v>0</v>
      </c>
    </row>
    <row r="287" spans="1:9">
      <c r="A287" s="14">
        <v>41699</v>
      </c>
      <c r="B287" s="4">
        <v>1.6569367131364945</v>
      </c>
      <c r="C287" s="8"/>
      <c r="H287" s="1">
        <v>0</v>
      </c>
      <c r="I287" s="1">
        <v>0</v>
      </c>
    </row>
    <row r="288" spans="1:9">
      <c r="A288" s="14">
        <v>41730</v>
      </c>
      <c r="B288" s="4">
        <v>1.6250036071314546</v>
      </c>
      <c r="C288" s="8"/>
      <c r="H288" s="1">
        <v>0</v>
      </c>
      <c r="I288" s="1">
        <v>0</v>
      </c>
    </row>
    <row r="289" spans="1:9">
      <c r="A289" s="14">
        <v>41760</v>
      </c>
      <c r="B289" s="4">
        <v>1.6615174285663912</v>
      </c>
      <c r="C289" s="8"/>
      <c r="H289" s="1">
        <v>0</v>
      </c>
      <c r="I289" s="1">
        <v>0</v>
      </c>
    </row>
    <row r="290" spans="1:9">
      <c r="A290" s="14">
        <v>41791</v>
      </c>
      <c r="B290" s="4">
        <v>1.7398490991236941</v>
      </c>
      <c r="C290" s="8"/>
      <c r="H290" s="1">
        <v>0</v>
      </c>
      <c r="I290" s="1">
        <v>0</v>
      </c>
    </row>
    <row r="291" spans="1:9">
      <c r="A291" s="14">
        <v>41821</v>
      </c>
      <c r="B291" s="4">
        <v>1.7266442779090148</v>
      </c>
      <c r="C291" s="8"/>
      <c r="H291" s="1">
        <v>0</v>
      </c>
      <c r="I291" s="1">
        <v>0</v>
      </c>
    </row>
    <row r="292" spans="1:9">
      <c r="A292" s="14">
        <v>41852</v>
      </c>
      <c r="B292" s="4">
        <v>1.708704806050156</v>
      </c>
      <c r="C292" s="8"/>
      <c r="H292" s="1">
        <v>0</v>
      </c>
      <c r="I292" s="1">
        <v>0</v>
      </c>
    </row>
    <row r="293" spans="1:9">
      <c r="A293" s="14">
        <v>41883</v>
      </c>
      <c r="B293" s="4">
        <v>1.7267872267141406</v>
      </c>
      <c r="C293" s="8"/>
      <c r="H293" s="1">
        <v>0</v>
      </c>
      <c r="I293" s="1">
        <v>0</v>
      </c>
    </row>
    <row r="294" spans="1:9">
      <c r="A294" s="14">
        <v>41913</v>
      </c>
      <c r="B294" s="4">
        <v>1.7355953379839473</v>
      </c>
      <c r="C294" s="8"/>
      <c r="H294" s="1">
        <v>0</v>
      </c>
      <c r="I294" s="1">
        <v>0</v>
      </c>
    </row>
    <row r="295" spans="1:9">
      <c r="A295" s="14">
        <v>41944</v>
      </c>
      <c r="B295" s="4">
        <v>1.67384663330109</v>
      </c>
      <c r="C295" s="8"/>
      <c r="H295" s="1">
        <v>0</v>
      </c>
      <c r="I295" s="1">
        <v>0</v>
      </c>
    </row>
    <row r="296" spans="1:9">
      <c r="A296" s="14">
        <v>41974</v>
      </c>
      <c r="B296" s="4">
        <v>1.836566586340185</v>
      </c>
      <c r="C296" s="8"/>
      <c r="H296" s="1">
        <v>0</v>
      </c>
      <c r="I296" s="1">
        <v>0</v>
      </c>
    </row>
    <row r="297" spans="1:9">
      <c r="A297" s="14">
        <v>42005</v>
      </c>
      <c r="B297" s="4">
        <v>1.8496493343811138</v>
      </c>
      <c r="C297" s="8"/>
      <c r="H297" s="1">
        <v>0</v>
      </c>
      <c r="I297" s="1">
        <v>0</v>
      </c>
    </row>
    <row r="298" spans="1:9">
      <c r="A298" s="14">
        <v>42036</v>
      </c>
      <c r="B298" s="4">
        <v>1.8954898873438843</v>
      </c>
      <c r="C298" s="8"/>
      <c r="H298" s="1">
        <v>0</v>
      </c>
      <c r="I298" s="1">
        <v>0</v>
      </c>
    </row>
    <row r="299" spans="1:9">
      <c r="A299" s="14">
        <v>42064</v>
      </c>
      <c r="B299" s="4">
        <v>1.8748325323784467</v>
      </c>
      <c r="C299" s="8"/>
      <c r="H299" s="1">
        <v>0</v>
      </c>
      <c r="I299" s="1">
        <v>0</v>
      </c>
    </row>
    <row r="300" spans="1:9">
      <c r="A300" s="14">
        <v>42095</v>
      </c>
      <c r="B300" s="4">
        <v>1.9594688439612162</v>
      </c>
      <c r="C300" s="8"/>
      <c r="H300" s="1">
        <v>0</v>
      </c>
      <c r="I300" s="1">
        <v>0</v>
      </c>
    </row>
    <row r="301" spans="1:9">
      <c r="A301" s="14">
        <v>42125</v>
      </c>
      <c r="B301" s="4">
        <v>2.0052217037245694</v>
      </c>
      <c r="C301" s="8"/>
      <c r="H301" s="1">
        <v>0</v>
      </c>
      <c r="I301" s="1">
        <v>0</v>
      </c>
    </row>
    <row r="302" spans="1:9">
      <c r="A302" s="14">
        <v>42156</v>
      </c>
      <c r="B302" s="4">
        <v>2.0069496302888599</v>
      </c>
      <c r="C302" s="8"/>
      <c r="H302" s="1">
        <v>0</v>
      </c>
      <c r="I302" s="1">
        <v>0</v>
      </c>
    </row>
    <row r="303" spans="1:9">
      <c r="A303" s="14">
        <v>42186</v>
      </c>
      <c r="B303" s="4">
        <v>2.0171760023021248</v>
      </c>
      <c r="C303" s="8"/>
      <c r="H303" s="1">
        <v>0</v>
      </c>
      <c r="I303" s="1">
        <v>0</v>
      </c>
    </row>
    <row r="304" spans="1:9">
      <c r="A304" s="14">
        <v>42217</v>
      </c>
      <c r="B304" s="4">
        <v>2.0119218517634723</v>
      </c>
      <c r="C304" s="8"/>
      <c r="H304" s="1">
        <v>0</v>
      </c>
      <c r="I304" s="1">
        <v>0</v>
      </c>
    </row>
    <row r="305" spans="1:9">
      <c r="A305" s="14">
        <v>42248</v>
      </c>
      <c r="B305" s="4">
        <v>2.0431648783384828</v>
      </c>
      <c r="C305" s="8"/>
      <c r="H305" s="1">
        <v>0</v>
      </c>
      <c r="I305" s="1">
        <v>0</v>
      </c>
    </row>
    <row r="306" spans="1:9">
      <c r="A306" s="14">
        <v>42278</v>
      </c>
      <c r="B306" s="4">
        <v>2.0580792990559704</v>
      </c>
      <c r="C306" s="8"/>
      <c r="H306" s="1">
        <v>0</v>
      </c>
      <c r="I306" s="1">
        <v>0</v>
      </c>
    </row>
    <row r="307" spans="1:9">
      <c r="A307" s="14">
        <v>42309</v>
      </c>
      <c r="B307" s="4">
        <v>2.0806952391518676</v>
      </c>
      <c r="C307" s="8"/>
      <c r="H307" s="1">
        <v>0</v>
      </c>
      <c r="I307" s="1">
        <v>0</v>
      </c>
    </row>
    <row r="308" spans="1:9">
      <c r="A308" s="14">
        <v>42339</v>
      </c>
      <c r="B308" s="4">
        <v>1.937258898110332</v>
      </c>
      <c r="C308" s="8"/>
      <c r="H308" s="1">
        <v>0</v>
      </c>
      <c r="I308" s="1">
        <v>0</v>
      </c>
    </row>
    <row r="309" spans="1:9">
      <c r="A309" s="14">
        <v>42370</v>
      </c>
      <c r="B309" s="4">
        <v>1.9253763236502657</v>
      </c>
      <c r="C309" s="8"/>
      <c r="H309" s="1">
        <v>0</v>
      </c>
      <c r="I309" s="1">
        <v>0</v>
      </c>
    </row>
    <row r="310" spans="1:9">
      <c r="A310" s="14">
        <v>42401</v>
      </c>
      <c r="B310" s="4">
        <v>1.8886414998193595</v>
      </c>
      <c r="C310" s="8"/>
      <c r="H310" s="1">
        <v>0</v>
      </c>
      <c r="I310" s="1">
        <v>0</v>
      </c>
    </row>
    <row r="311" spans="1:9">
      <c r="A311" s="14">
        <v>42430</v>
      </c>
      <c r="B311" s="4">
        <v>1.833655931824536</v>
      </c>
      <c r="C311" s="8"/>
      <c r="H311" s="1">
        <v>0</v>
      </c>
      <c r="I311" s="1">
        <v>0</v>
      </c>
    </row>
    <row r="312" spans="1:9">
      <c r="A312" s="14">
        <v>42461</v>
      </c>
      <c r="B312" s="4">
        <v>1.7793053899441629</v>
      </c>
      <c r="C312" s="8"/>
      <c r="H312" s="1">
        <v>0</v>
      </c>
      <c r="I312" s="1">
        <v>0</v>
      </c>
    </row>
    <row r="313" spans="1:9">
      <c r="A313" s="14">
        <v>42491</v>
      </c>
      <c r="B313" s="4">
        <v>1.7932931267061982</v>
      </c>
      <c r="C313" s="8"/>
      <c r="H313" s="1">
        <v>0</v>
      </c>
      <c r="I313" s="1">
        <v>0</v>
      </c>
    </row>
    <row r="314" spans="1:9" ht="15" thickBot="1">
      <c r="A314" s="15">
        <v>42522</v>
      </c>
      <c r="B314" s="3">
        <v>2.2467521736852185</v>
      </c>
      <c r="H314" s="1">
        <v>0</v>
      </c>
      <c r="I314" s="1">
        <v>0</v>
      </c>
    </row>
    <row r="315" spans="1:9">
      <c r="A315" s="14">
        <v>42552</v>
      </c>
      <c r="B315" s="8">
        <v>2.2105470538059988</v>
      </c>
      <c r="C315" s="8"/>
      <c r="H315" s="1">
        <v>0</v>
      </c>
      <c r="I315" s="1">
        <v>0</v>
      </c>
    </row>
    <row r="316" spans="1:9">
      <c r="A316" s="14">
        <v>42583</v>
      </c>
      <c r="B316" s="8">
        <v>2.1804520954937976</v>
      </c>
      <c r="C316" s="8"/>
      <c r="H316" s="1">
        <v>0</v>
      </c>
      <c r="I316" s="1">
        <v>0</v>
      </c>
    </row>
    <row r="317" spans="1:9">
      <c r="A317" s="14">
        <v>42614</v>
      </c>
      <c r="B317" s="8">
        <v>2.1452985687807793</v>
      </c>
      <c r="C317" s="8"/>
      <c r="H317" s="1">
        <v>0</v>
      </c>
      <c r="I317" s="1">
        <v>0</v>
      </c>
    </row>
    <row r="318" spans="1:9">
      <c r="A318" s="14">
        <v>42644</v>
      </c>
      <c r="B318" s="8">
        <v>2.0912712683535486</v>
      </c>
      <c r="C318" s="8"/>
      <c r="H318" s="1">
        <v>0</v>
      </c>
      <c r="I318" s="1">
        <v>0</v>
      </c>
    </row>
    <row r="319" spans="1:9">
      <c r="A319" s="14">
        <v>42675</v>
      </c>
      <c r="B319" s="8">
        <v>1.9997836854283726</v>
      </c>
      <c r="C319" s="8"/>
      <c r="H319" s="1">
        <v>0</v>
      </c>
      <c r="I319" s="1">
        <v>0</v>
      </c>
    </row>
    <row r="320" spans="1:9">
      <c r="A320" s="14">
        <v>42705</v>
      </c>
      <c r="B320" s="8">
        <v>2.1820531454481311</v>
      </c>
      <c r="C320" s="8"/>
      <c r="H320" s="1">
        <v>0</v>
      </c>
      <c r="I320" s="1">
        <v>0</v>
      </c>
    </row>
    <row r="321" spans="1:9">
      <c r="A321" s="14">
        <v>42736</v>
      </c>
      <c r="B321" s="8">
        <v>2.1928887599741551</v>
      </c>
      <c r="C321" s="8"/>
      <c r="H321" s="1">
        <v>0</v>
      </c>
      <c r="I321" s="1">
        <v>0</v>
      </c>
    </row>
    <row r="322" spans="1:9">
      <c r="A322" s="14">
        <v>42767</v>
      </c>
      <c r="B322" s="8">
        <v>2.1044425578150117</v>
      </c>
      <c r="C322" s="8"/>
      <c r="H322" s="1">
        <v>0</v>
      </c>
      <c r="I322" s="1">
        <v>0</v>
      </c>
    </row>
    <row r="323" spans="1:9">
      <c r="A323" s="14">
        <v>42795</v>
      </c>
      <c r="B323" s="8">
        <v>2.0753711333539355</v>
      </c>
      <c r="C323" s="8"/>
      <c r="H323" s="1">
        <v>0</v>
      </c>
      <c r="I323" s="1">
        <v>0</v>
      </c>
    </row>
    <row r="324" spans="1:9">
      <c r="A324" s="14">
        <v>42826</v>
      </c>
      <c r="B324" s="8">
        <v>2.0396377105990466</v>
      </c>
      <c r="C324" s="8"/>
      <c r="H324" s="1">
        <v>0</v>
      </c>
      <c r="I324" s="1">
        <v>0</v>
      </c>
    </row>
    <row r="325" spans="1:9">
      <c r="A325" s="14">
        <v>42856</v>
      </c>
      <c r="B325" s="8">
        <v>1.9646145762271681</v>
      </c>
      <c r="C325" s="8"/>
      <c r="H325" s="1">
        <v>0</v>
      </c>
      <c r="I325" s="1">
        <v>0</v>
      </c>
    </row>
    <row r="326" spans="1:9">
      <c r="A326" s="14">
        <v>42887</v>
      </c>
      <c r="B326" s="8">
        <v>1.5006424264544949</v>
      </c>
      <c r="C326" s="8"/>
      <c r="H326" s="1">
        <v>0</v>
      </c>
      <c r="I326" s="1">
        <v>0</v>
      </c>
    </row>
    <row r="327" spans="1:9">
      <c r="A327" s="14">
        <v>42917</v>
      </c>
      <c r="B327" s="8">
        <v>1.4854681141247985</v>
      </c>
      <c r="C327" s="13"/>
      <c r="H327" s="1">
        <v>0</v>
      </c>
      <c r="I327" s="1">
        <v>0</v>
      </c>
    </row>
    <row r="328" spans="1:9">
      <c r="A328" s="14">
        <v>42948</v>
      </c>
      <c r="B328" s="8">
        <v>1.437329549953396</v>
      </c>
      <c r="C328" s="13"/>
      <c r="H328" s="1">
        <v>0</v>
      </c>
      <c r="I328" s="1">
        <v>0</v>
      </c>
    </row>
    <row r="329" spans="1:9">
      <c r="A329" s="16">
        <v>42979</v>
      </c>
      <c r="B329" s="8">
        <v>1.3804882807373864</v>
      </c>
      <c r="C329" s="13"/>
      <c r="H329" s="1">
        <v>0</v>
      </c>
      <c r="I329" s="1">
        <v>0</v>
      </c>
    </row>
    <row r="330" spans="1:9">
      <c r="A330" s="14">
        <v>43009</v>
      </c>
      <c r="B330" s="8">
        <v>1.397895900284555</v>
      </c>
      <c r="C330" s="13"/>
      <c r="H330" s="1">
        <v>0</v>
      </c>
      <c r="I330" s="1">
        <v>0</v>
      </c>
    </row>
    <row r="331" spans="1:9">
      <c r="A331" s="14">
        <v>43040</v>
      </c>
      <c r="B331" s="8">
        <v>1.3795737122554272</v>
      </c>
      <c r="C331" s="13"/>
      <c r="H331" s="1">
        <v>0</v>
      </c>
      <c r="I331" s="1">
        <v>0</v>
      </c>
    </row>
    <row r="332" spans="1:9">
      <c r="A332" s="14">
        <v>43070</v>
      </c>
      <c r="B332" s="8">
        <v>1.3648024251620456</v>
      </c>
      <c r="C332" s="13"/>
      <c r="H332" s="1">
        <v>0</v>
      </c>
      <c r="I332" s="1">
        <v>0</v>
      </c>
    </row>
    <row r="333" spans="1:9">
      <c r="A333" s="14">
        <v>43101</v>
      </c>
      <c r="B333" s="8">
        <v>1.3406291063005096</v>
      </c>
      <c r="C333" s="13"/>
      <c r="H333" s="1">
        <v>0</v>
      </c>
      <c r="I333" s="1">
        <v>0</v>
      </c>
    </row>
    <row r="334" spans="1:9">
      <c r="A334" s="14">
        <v>43132</v>
      </c>
      <c r="B334" s="8">
        <v>1.3467242604214096</v>
      </c>
      <c r="C334" s="13"/>
      <c r="H334" s="1">
        <v>0</v>
      </c>
      <c r="I334" s="1">
        <v>0</v>
      </c>
    </row>
    <row r="335" spans="1:9">
      <c r="A335" s="14">
        <v>43160</v>
      </c>
      <c r="B335" s="8">
        <v>1.3324643796241955</v>
      </c>
      <c r="C335" s="13"/>
      <c r="H335" s="1">
        <v>0</v>
      </c>
      <c r="I335" s="1">
        <v>0</v>
      </c>
    </row>
    <row r="336" spans="1:9">
      <c r="A336" s="14">
        <v>43191</v>
      </c>
      <c r="B336" s="8">
        <v>1.3771252568155796</v>
      </c>
      <c r="C336" s="13"/>
      <c r="H336" s="1">
        <v>0</v>
      </c>
      <c r="I336" s="1">
        <v>0</v>
      </c>
    </row>
    <row r="337" spans="1:9">
      <c r="A337" s="14">
        <v>43221</v>
      </c>
      <c r="B337" s="8">
        <v>1.3764559786285562</v>
      </c>
      <c r="C337" s="13"/>
      <c r="H337" s="1">
        <v>0</v>
      </c>
      <c r="I337" s="1">
        <v>0</v>
      </c>
    </row>
    <row r="338" spans="1:9">
      <c r="A338" s="14">
        <v>43252</v>
      </c>
      <c r="B338" s="8">
        <v>1.4420180930443183</v>
      </c>
      <c r="C338" s="22"/>
      <c r="D338" s="23"/>
      <c r="E338" s="23"/>
      <c r="F338" s="23"/>
      <c r="G338" s="23"/>
      <c r="H338" s="1">
        <v>0</v>
      </c>
      <c r="I338" s="1">
        <v>0</v>
      </c>
    </row>
    <row r="339" spans="1:9">
      <c r="A339" s="14">
        <v>43282</v>
      </c>
      <c r="B339" s="8">
        <v>1.4433296859874432</v>
      </c>
      <c r="C339" s="22"/>
      <c r="D339" s="23"/>
      <c r="E339" s="23"/>
      <c r="F339" s="23"/>
      <c r="G339" s="23"/>
      <c r="H339" s="1">
        <v>0</v>
      </c>
      <c r="I339" s="1">
        <v>0</v>
      </c>
    </row>
    <row r="340" spans="1:9">
      <c r="A340" s="14">
        <v>43313</v>
      </c>
      <c r="B340" s="8">
        <v>1.4477635079220084</v>
      </c>
      <c r="C340" s="22"/>
      <c r="D340" s="23"/>
      <c r="E340" s="23"/>
      <c r="F340" s="23"/>
      <c r="G340" s="23"/>
      <c r="H340" s="1">
        <v>0</v>
      </c>
      <c r="I340" s="1">
        <v>0</v>
      </c>
    </row>
    <row r="341" spans="1:9">
      <c r="A341" s="14">
        <v>43344</v>
      </c>
      <c r="B341" s="8">
        <v>1.6511992318483926</v>
      </c>
      <c r="C341" s="22"/>
      <c r="D341" s="23"/>
      <c r="E341" s="23"/>
      <c r="F341" s="23"/>
      <c r="G341" s="23"/>
      <c r="H341" s="1">
        <v>0</v>
      </c>
      <c r="I341" s="1">
        <v>0</v>
      </c>
    </row>
    <row r="342" spans="1:9">
      <c r="A342" s="14">
        <v>43374</v>
      </c>
      <c r="B342" s="8">
        <v>1.6972716860559016</v>
      </c>
      <c r="C342" s="22"/>
      <c r="D342" s="23"/>
      <c r="E342" s="23"/>
      <c r="F342" s="23"/>
      <c r="G342" s="23"/>
      <c r="H342" s="1">
        <v>0</v>
      </c>
      <c r="I342" s="1">
        <v>0</v>
      </c>
    </row>
    <row r="343" spans="1:9">
      <c r="A343" s="14">
        <v>43405</v>
      </c>
      <c r="B343" s="8">
        <v>1.791446684535259</v>
      </c>
      <c r="C343" s="22"/>
      <c r="D343" s="23"/>
      <c r="E343" s="23"/>
      <c r="F343" s="23"/>
      <c r="G343" s="23"/>
      <c r="H343" s="1">
        <v>0</v>
      </c>
      <c r="I343" s="1">
        <v>0</v>
      </c>
    </row>
    <row r="344" spans="1:9">
      <c r="A344" s="14">
        <v>43435</v>
      </c>
      <c r="B344" s="8">
        <v>1.7699600720967692</v>
      </c>
      <c r="C344" s="22"/>
      <c r="D344" s="23"/>
      <c r="E344" s="23"/>
      <c r="F344" s="23"/>
      <c r="G344" s="23"/>
      <c r="H344" s="1">
        <v>0</v>
      </c>
      <c r="I344" s="1">
        <v>0</v>
      </c>
    </row>
    <row r="345" spans="1:9">
      <c r="A345" s="14">
        <v>43466</v>
      </c>
      <c r="B345" s="8">
        <v>1.8385445305221988</v>
      </c>
      <c r="C345" s="22"/>
      <c r="D345" s="23"/>
      <c r="E345" s="23"/>
      <c r="F345" s="23"/>
      <c r="G345" s="23"/>
      <c r="H345" s="1">
        <v>0</v>
      </c>
      <c r="I345" s="1">
        <v>0</v>
      </c>
    </row>
    <row r="346" spans="1:9">
      <c r="A346" s="14">
        <v>43497</v>
      </c>
      <c r="B346" s="8">
        <v>1.8630657696808792</v>
      </c>
      <c r="C346" s="22"/>
      <c r="D346" s="23"/>
      <c r="E346" s="23"/>
      <c r="F346" s="23"/>
      <c r="G346" s="23"/>
      <c r="H346" s="1">
        <v>0</v>
      </c>
      <c r="I346" s="1">
        <v>0</v>
      </c>
    </row>
    <row r="347" spans="1:9">
      <c r="A347" s="14">
        <v>43525</v>
      </c>
      <c r="B347" s="8">
        <v>1.9103924429497832</v>
      </c>
      <c r="C347" s="22"/>
      <c r="D347" s="23"/>
      <c r="E347" s="23"/>
      <c r="F347" s="23"/>
      <c r="G347" s="23"/>
      <c r="H347" s="1">
        <v>0</v>
      </c>
      <c r="I347" s="1">
        <v>0</v>
      </c>
    </row>
    <row r="348" spans="1:9">
      <c r="A348" s="14">
        <v>43556</v>
      </c>
      <c r="B348" s="8">
        <v>1.914774768189349</v>
      </c>
      <c r="C348" s="22"/>
      <c r="D348" s="23"/>
      <c r="E348" s="23"/>
      <c r="F348" s="23"/>
      <c r="G348" s="23"/>
      <c r="H348" s="1">
        <v>0</v>
      </c>
      <c r="I348" s="1">
        <v>0</v>
      </c>
    </row>
    <row r="349" spans="1:9">
      <c r="A349" s="14">
        <v>43586</v>
      </c>
      <c r="B349" s="8">
        <v>1.9278408698346465</v>
      </c>
      <c r="C349" s="22"/>
      <c r="D349" s="23"/>
      <c r="E349" s="23"/>
      <c r="F349" s="23"/>
      <c r="G349" s="23"/>
      <c r="H349" s="1">
        <v>0</v>
      </c>
      <c r="I349" s="1">
        <v>0</v>
      </c>
    </row>
    <row r="350" spans="1:9">
      <c r="A350" s="14">
        <v>43617</v>
      </c>
      <c r="B350" s="8">
        <v>1.9498681557146247</v>
      </c>
      <c r="C350" s="22"/>
      <c r="D350" s="23"/>
      <c r="E350" s="23"/>
      <c r="F350" s="23"/>
      <c r="G350" s="23"/>
      <c r="H350" s="1">
        <v>0</v>
      </c>
      <c r="I350" s="1">
        <v>0</v>
      </c>
    </row>
    <row r="351" spans="1:9">
      <c r="A351" s="14">
        <v>43647</v>
      </c>
      <c r="B351" s="8">
        <v>2.0022401154099239</v>
      </c>
      <c r="C351" s="22"/>
      <c r="D351" s="23"/>
      <c r="E351" s="23"/>
      <c r="F351" s="23"/>
      <c r="G351" s="23"/>
      <c r="H351" s="1">
        <v>0</v>
      </c>
      <c r="I351" s="1">
        <v>0</v>
      </c>
    </row>
    <row r="352" spans="1:9">
      <c r="A352" s="14">
        <v>43678</v>
      </c>
      <c r="B352" s="8">
        <v>2.0635191561814983</v>
      </c>
      <c r="C352" s="22"/>
      <c r="D352" s="23"/>
      <c r="E352" s="23"/>
      <c r="F352" s="23"/>
      <c r="G352" s="23"/>
      <c r="H352" s="1">
        <v>0</v>
      </c>
      <c r="I352" s="1">
        <v>0</v>
      </c>
    </row>
    <row r="353" spans="1:9">
      <c r="A353" s="14">
        <v>43709</v>
      </c>
      <c r="B353" s="8">
        <v>1.985516657800825</v>
      </c>
      <c r="C353" s="22"/>
      <c r="D353" s="23"/>
      <c r="E353" s="23"/>
      <c r="F353" s="23"/>
      <c r="G353" s="23"/>
      <c r="H353" s="1">
        <v>0</v>
      </c>
      <c r="I353" s="1">
        <v>0</v>
      </c>
    </row>
    <row r="354" spans="1:9">
      <c r="A354" s="14">
        <v>43739</v>
      </c>
      <c r="B354" s="8">
        <v>1.9685686252594141</v>
      </c>
      <c r="C354" s="22"/>
      <c r="D354" s="23"/>
      <c r="E354" s="23"/>
      <c r="F354" s="23"/>
      <c r="G354" s="23"/>
      <c r="H354" s="1">
        <v>0</v>
      </c>
      <c r="I354" s="1">
        <v>0</v>
      </c>
    </row>
    <row r="355" spans="1:9">
      <c r="A355" s="14">
        <v>43770</v>
      </c>
      <c r="B355" s="8">
        <v>1.8480922291414477</v>
      </c>
      <c r="C355" s="22"/>
      <c r="D355" s="23"/>
      <c r="E355" s="23"/>
      <c r="F355" s="23"/>
      <c r="G355" s="23"/>
      <c r="H355" s="1">
        <v>0</v>
      </c>
      <c r="I355" s="1">
        <v>0</v>
      </c>
    </row>
    <row r="356" spans="1:9">
      <c r="A356" s="14">
        <v>43800</v>
      </c>
      <c r="B356" s="8">
        <v>1.8388042685507759</v>
      </c>
      <c r="C356" s="8"/>
      <c r="D356" s="8"/>
      <c r="E356" s="8"/>
      <c r="F356" s="8"/>
      <c r="G356" s="8"/>
      <c r="H356" s="1">
        <v>0</v>
      </c>
      <c r="I356" s="1">
        <v>0</v>
      </c>
    </row>
    <row r="357" spans="1:9">
      <c r="A357" s="14">
        <v>43831</v>
      </c>
      <c r="B357" s="8">
        <v>1.8537127775819502</v>
      </c>
      <c r="C357" s="8"/>
      <c r="D357" s="8"/>
      <c r="E357" s="8"/>
      <c r="F357" s="8"/>
      <c r="G357" s="8"/>
      <c r="H357" s="1">
        <v>0</v>
      </c>
      <c r="I357" s="1">
        <v>0</v>
      </c>
    </row>
    <row r="358" spans="1:9">
      <c r="A358" s="14">
        <v>43862</v>
      </c>
      <c r="B358" s="8">
        <v>1.6020343650729332</v>
      </c>
      <c r="C358" s="8"/>
      <c r="D358" s="8"/>
      <c r="E358" s="8"/>
      <c r="F358" s="8"/>
      <c r="G358" s="8"/>
      <c r="H358" s="1">
        <v>0</v>
      </c>
      <c r="I358" s="1">
        <v>0</v>
      </c>
    </row>
    <row r="359" spans="1:9">
      <c r="A359" s="14">
        <v>43891</v>
      </c>
      <c r="B359" s="8">
        <v>1.6230987715456862</v>
      </c>
      <c r="C359" s="8"/>
      <c r="D359" s="8"/>
      <c r="E359" s="8"/>
      <c r="F359" s="8"/>
      <c r="G359" s="8"/>
      <c r="H359" s="1">
        <v>0</v>
      </c>
      <c r="I359" s="1">
        <v>0</v>
      </c>
    </row>
    <row r="360" spans="1:9">
      <c r="A360" s="14">
        <v>43922</v>
      </c>
      <c r="B360" s="8">
        <v>1.5078625368958443</v>
      </c>
      <c r="C360" s="8"/>
      <c r="D360" s="8"/>
      <c r="E360" s="8"/>
      <c r="F360" s="8"/>
      <c r="G360" s="8"/>
      <c r="H360" s="1">
        <v>0</v>
      </c>
      <c r="I360" s="1">
        <v>0</v>
      </c>
    </row>
    <row r="361" spans="1:9">
      <c r="A361" s="14">
        <v>43952</v>
      </c>
      <c r="B361" s="8">
        <v>1.4889779779989203</v>
      </c>
      <c r="C361" s="8"/>
      <c r="D361" s="8"/>
      <c r="E361" s="8"/>
      <c r="F361" s="8"/>
      <c r="G361" s="8"/>
      <c r="H361" s="1">
        <v>0</v>
      </c>
      <c r="I361" s="1">
        <v>0</v>
      </c>
    </row>
    <row r="362" spans="1:9">
      <c r="A362" s="14">
        <v>43983</v>
      </c>
      <c r="B362" s="9">
        <v>1.319392205447883</v>
      </c>
      <c r="H362" s="1">
        <v>0</v>
      </c>
      <c r="I362" s="1">
        <v>0</v>
      </c>
    </row>
    <row r="363" spans="1:9">
      <c r="A363" s="14">
        <v>44013</v>
      </c>
      <c r="B363" s="9">
        <v>1.2790294816167578</v>
      </c>
      <c r="H363" s="1">
        <v>0</v>
      </c>
      <c r="I363" s="1">
        <v>0</v>
      </c>
    </row>
    <row r="364" spans="1:9">
      <c r="A364" s="14">
        <v>44044</v>
      </c>
      <c r="B364" s="9">
        <v>1.1321410748816139</v>
      </c>
      <c r="H364" s="1">
        <v>0</v>
      </c>
      <c r="I364" s="1">
        <v>0</v>
      </c>
    </row>
    <row r="365" spans="1:9">
      <c r="A365" s="14">
        <v>44075</v>
      </c>
      <c r="B365" s="9">
        <v>1.0540281195368433</v>
      </c>
      <c r="H365" s="1">
        <v>0</v>
      </c>
      <c r="I365" s="1">
        <v>0</v>
      </c>
    </row>
    <row r="366" spans="1:9">
      <c r="A366" s="14">
        <v>44105</v>
      </c>
      <c r="B366" s="9">
        <v>0.92734652590189193</v>
      </c>
      <c r="H366" s="1">
        <v>0</v>
      </c>
      <c r="I366" s="1">
        <v>0</v>
      </c>
    </row>
    <row r="367" spans="1:9">
      <c r="A367" s="14">
        <v>44136</v>
      </c>
      <c r="B367" s="9">
        <v>0.91808295786760663</v>
      </c>
      <c r="H367" s="1">
        <v>0</v>
      </c>
      <c r="I367" s="1">
        <v>0</v>
      </c>
    </row>
    <row r="368" spans="1:9">
      <c r="A368" s="14">
        <v>44166</v>
      </c>
      <c r="B368" s="31">
        <v>0.79780383517410336</v>
      </c>
      <c r="C368" s="8"/>
      <c r="D368" s="8"/>
      <c r="E368" s="8"/>
      <c r="F368" s="8"/>
      <c r="G368" s="8"/>
      <c r="H368" s="1">
        <v>0</v>
      </c>
      <c r="I368" s="1">
        <v>0</v>
      </c>
    </row>
    <row r="369" spans="1:9">
      <c r="A369" s="14">
        <v>44197</v>
      </c>
      <c r="B369" s="23">
        <v>0.75322508375511743</v>
      </c>
      <c r="C369" s="8"/>
      <c r="D369" s="8"/>
      <c r="E369" s="8"/>
      <c r="F369" s="8"/>
      <c r="G369" s="8"/>
      <c r="H369" s="1">
        <v>0</v>
      </c>
      <c r="I369" s="1">
        <v>0</v>
      </c>
    </row>
    <row r="370" spans="1:9">
      <c r="A370" s="14">
        <v>44228</v>
      </c>
      <c r="B370" s="23">
        <v>0.72523699632863259</v>
      </c>
      <c r="C370" s="8"/>
      <c r="D370" s="8"/>
      <c r="E370" s="8"/>
      <c r="F370" s="8"/>
      <c r="G370" s="8"/>
      <c r="H370" s="1">
        <v>0</v>
      </c>
      <c r="I370" s="1">
        <v>0</v>
      </c>
    </row>
    <row r="371" spans="1:9">
      <c r="A371" s="14">
        <v>44256</v>
      </c>
      <c r="B371" s="23">
        <v>0.78307643929353077</v>
      </c>
      <c r="C371" s="8"/>
      <c r="D371" s="8"/>
      <c r="E371" s="8"/>
      <c r="F371" s="8"/>
      <c r="G371" s="8"/>
      <c r="H371" s="1">
        <v>0</v>
      </c>
      <c r="I371" s="1">
        <v>0</v>
      </c>
    </row>
    <row r="372" spans="1:9">
      <c r="A372" s="14">
        <v>44287</v>
      </c>
      <c r="B372" s="23">
        <v>0.88434680564975099</v>
      </c>
      <c r="C372" s="8"/>
      <c r="D372" s="8"/>
      <c r="E372" s="8"/>
      <c r="F372" s="8"/>
      <c r="G372" s="8"/>
      <c r="H372" s="1">
        <v>0</v>
      </c>
      <c r="I372" s="1">
        <v>0</v>
      </c>
    </row>
    <row r="373" spans="1:9">
      <c r="A373" s="14">
        <v>44317</v>
      </c>
      <c r="B373" s="23">
        <v>0.88305026624862781</v>
      </c>
      <c r="C373" s="8"/>
      <c r="D373" s="8"/>
      <c r="E373" s="8"/>
      <c r="F373" s="8"/>
      <c r="G373" s="8"/>
      <c r="H373" s="1">
        <v>0</v>
      </c>
      <c r="I373" s="1">
        <v>0</v>
      </c>
    </row>
    <row r="374" spans="1:9">
      <c r="A374" s="14">
        <v>44348</v>
      </c>
      <c r="B374" s="23">
        <v>1.0500851899517287</v>
      </c>
      <c r="C374" s="23"/>
      <c r="D374" s="23"/>
      <c r="E374" s="23"/>
      <c r="F374" s="23"/>
      <c r="G374" s="23"/>
      <c r="H374" s="1">
        <v>0</v>
      </c>
      <c r="I374" s="1">
        <v>0</v>
      </c>
    </row>
    <row r="375" spans="1:9">
      <c r="A375" s="14">
        <v>44378</v>
      </c>
      <c r="B375" s="8">
        <v>1.2468292799970393</v>
      </c>
      <c r="C375" s="8"/>
      <c r="D375" s="8"/>
      <c r="E375" s="8"/>
      <c r="F375" s="8"/>
      <c r="G375" s="8"/>
      <c r="H375" s="1">
        <v>0</v>
      </c>
      <c r="I375" s="1">
        <v>0</v>
      </c>
    </row>
    <row r="376" spans="1:9">
      <c r="A376" s="14">
        <v>44409</v>
      </c>
      <c r="B376" s="8">
        <v>1.3934701573197907</v>
      </c>
      <c r="C376" s="8"/>
      <c r="D376" s="8"/>
      <c r="E376" s="8"/>
      <c r="F376" s="8"/>
      <c r="G376" s="8"/>
      <c r="H376" s="1">
        <v>0</v>
      </c>
      <c r="I376" s="1">
        <v>0</v>
      </c>
    </row>
    <row r="377" spans="1:9">
      <c r="A377" s="14">
        <v>44440</v>
      </c>
      <c r="B377" s="8">
        <v>1.481766422170109</v>
      </c>
      <c r="C377" s="8"/>
      <c r="D377" s="8"/>
      <c r="E377" s="8"/>
      <c r="F377" s="8"/>
      <c r="G377" s="8"/>
      <c r="H377" s="1">
        <v>0</v>
      </c>
      <c r="I377" s="1">
        <v>0</v>
      </c>
    </row>
    <row r="378" spans="1:9">
      <c r="A378" s="14">
        <v>44470</v>
      </c>
      <c r="B378" s="8">
        <v>1.6355225507517661</v>
      </c>
      <c r="C378" s="8"/>
      <c r="D378" s="8"/>
      <c r="E378" s="8"/>
      <c r="F378" s="8"/>
      <c r="G378" s="8"/>
      <c r="H378" s="1">
        <v>0</v>
      </c>
      <c r="I378" s="1">
        <v>0</v>
      </c>
    </row>
    <row r="379" spans="1:9">
      <c r="A379" s="14">
        <v>44501</v>
      </c>
      <c r="B379" s="8">
        <v>1.659343780105025</v>
      </c>
      <c r="C379" s="8"/>
      <c r="D379" s="8"/>
      <c r="E379" s="34"/>
      <c r="F379" s="8"/>
      <c r="G379" s="8"/>
      <c r="H379" s="1">
        <v>0</v>
      </c>
      <c r="I379" s="1">
        <v>0</v>
      </c>
    </row>
    <row r="380" spans="1:9">
      <c r="A380" s="14">
        <v>44531</v>
      </c>
      <c r="B380" s="8">
        <v>1.8720903544743899</v>
      </c>
      <c r="C380" s="8"/>
      <c r="D380" s="8"/>
      <c r="E380" s="34"/>
      <c r="F380" s="8"/>
      <c r="G380" s="8"/>
      <c r="H380" s="1">
        <v>0</v>
      </c>
      <c r="I380" s="1">
        <v>0</v>
      </c>
    </row>
    <row r="381" spans="1:9">
      <c r="A381" s="14">
        <v>44562</v>
      </c>
      <c r="B381" s="8">
        <v>1.9530658902140146</v>
      </c>
      <c r="C381" s="8"/>
      <c r="D381" s="8"/>
      <c r="E381" s="34"/>
      <c r="F381" s="8"/>
      <c r="G381" s="8"/>
      <c r="H381" s="1">
        <v>0</v>
      </c>
      <c r="I381" s="1">
        <v>0</v>
      </c>
    </row>
    <row r="382" spans="1:9">
      <c r="A382" s="14">
        <v>44593</v>
      </c>
      <c r="B382" s="8">
        <v>2.008262814154731</v>
      </c>
      <c r="C382" s="8"/>
      <c r="D382" s="8"/>
      <c r="E382" s="34"/>
      <c r="F382" s="8"/>
      <c r="G382" s="8"/>
      <c r="H382" s="1">
        <v>0</v>
      </c>
      <c r="I382" s="1">
        <v>0</v>
      </c>
    </row>
    <row r="383" spans="1:9">
      <c r="A383" s="14">
        <v>44621</v>
      </c>
      <c r="B383" s="8">
        <v>2.1875509473963928</v>
      </c>
      <c r="C383" s="8"/>
      <c r="D383" s="8"/>
      <c r="E383" s="34"/>
      <c r="F383" s="8"/>
      <c r="G383" s="8"/>
      <c r="H383" s="1">
        <v>0</v>
      </c>
      <c r="I383" s="1">
        <v>0</v>
      </c>
    </row>
    <row r="384" spans="1:9">
      <c r="A384" s="14">
        <v>44652</v>
      </c>
      <c r="B384" s="8">
        <v>2.1995720506645897</v>
      </c>
      <c r="C384" s="8"/>
      <c r="D384" s="8"/>
      <c r="E384" s="34"/>
      <c r="F384" s="8"/>
      <c r="G384" s="8"/>
      <c r="H384" s="1">
        <v>0</v>
      </c>
      <c r="I384" s="1">
        <v>0</v>
      </c>
    </row>
    <row r="385" spans="1:9">
      <c r="A385" s="14">
        <v>44682</v>
      </c>
      <c r="B385" s="8">
        <v>2.2545526953758896</v>
      </c>
      <c r="C385" s="8"/>
      <c r="D385" s="8"/>
      <c r="E385" s="34"/>
      <c r="F385" s="8"/>
      <c r="G385" s="8"/>
      <c r="H385" s="1">
        <v>0</v>
      </c>
      <c r="I385" s="1">
        <v>0</v>
      </c>
    </row>
    <row r="386" spans="1:9">
      <c r="A386" s="14">
        <v>44713</v>
      </c>
      <c r="B386" s="8">
        <v>2.238719856116163</v>
      </c>
      <c r="C386" s="8"/>
      <c r="D386" s="8"/>
      <c r="E386" s="8"/>
      <c r="F386" s="8"/>
      <c r="G386" s="8"/>
      <c r="H386" s="1">
        <v>0</v>
      </c>
      <c r="I386" s="1">
        <v>0</v>
      </c>
    </row>
    <row r="387" spans="1:9">
      <c r="A387" s="14">
        <v>44743</v>
      </c>
      <c r="B387" s="8">
        <v>2.0666780056452576</v>
      </c>
      <c r="C387" s="8"/>
      <c r="D387" s="8"/>
      <c r="E387" s="8"/>
      <c r="F387" s="8"/>
      <c r="G387" s="8"/>
      <c r="H387" s="1">
        <v>0</v>
      </c>
      <c r="I387" s="1">
        <v>0</v>
      </c>
    </row>
    <row r="388" spans="1:9">
      <c r="A388" s="14">
        <v>44774</v>
      </c>
      <c r="B388" s="8">
        <v>2.0780389372178081</v>
      </c>
      <c r="C388" s="8"/>
      <c r="D388" s="8"/>
      <c r="E388" s="8"/>
      <c r="F388" s="8"/>
      <c r="G388" s="8"/>
      <c r="H388" s="1">
        <v>0</v>
      </c>
      <c r="I388" s="1">
        <v>0</v>
      </c>
    </row>
    <row r="389" spans="1:9">
      <c r="A389" s="14">
        <v>44805</v>
      </c>
      <c r="B389" s="8">
        <v>2.0738105000337366</v>
      </c>
      <c r="C389" s="8"/>
      <c r="D389" s="8"/>
      <c r="E389" s="8"/>
      <c r="F389" s="8"/>
      <c r="G389" s="8"/>
      <c r="H389" s="1">
        <v>0</v>
      </c>
      <c r="I389" s="1">
        <v>0</v>
      </c>
    </row>
    <row r="390" spans="1:9">
      <c r="A390" s="14">
        <v>44835</v>
      </c>
      <c r="B390" s="8">
        <v>1.9241991941159837</v>
      </c>
      <c r="C390" s="8"/>
      <c r="D390" s="8"/>
      <c r="E390" s="8"/>
      <c r="F390" s="8"/>
      <c r="G390" s="8"/>
      <c r="H390" s="1">
        <v>0</v>
      </c>
      <c r="I390" s="1">
        <v>0</v>
      </c>
    </row>
    <row r="391" spans="1:9">
      <c r="A391" s="14">
        <v>44866</v>
      </c>
      <c r="B391" s="8">
        <v>1.868064424576297</v>
      </c>
      <c r="C391" s="8"/>
      <c r="D391" s="8"/>
      <c r="E391" s="8"/>
      <c r="F391" s="8"/>
      <c r="G391" s="8"/>
      <c r="H391" s="1">
        <v>0</v>
      </c>
      <c r="I391" s="1">
        <v>0</v>
      </c>
    </row>
    <row r="392" spans="1:9">
      <c r="A392" s="14">
        <v>44896</v>
      </c>
      <c r="B392" s="8">
        <v>1.6698450674259129</v>
      </c>
      <c r="C392" s="8"/>
      <c r="D392" s="8"/>
      <c r="E392" s="8"/>
      <c r="F392" s="8"/>
      <c r="G392" s="8"/>
      <c r="H392" s="1">
        <v>0</v>
      </c>
      <c r="I392" s="1">
        <v>0</v>
      </c>
    </row>
    <row r="393" spans="1:9">
      <c r="A393" s="14">
        <v>44927</v>
      </c>
      <c r="B393" s="8">
        <v>1.6251333988943764</v>
      </c>
      <c r="C393" s="8"/>
      <c r="D393" s="8"/>
      <c r="E393" s="8"/>
      <c r="F393" s="8"/>
      <c r="G393" s="30"/>
      <c r="H393" s="1">
        <v>0</v>
      </c>
      <c r="I393" s="1">
        <v>0</v>
      </c>
    </row>
    <row r="394" spans="1:9">
      <c r="A394" s="14">
        <v>44958</v>
      </c>
      <c r="B394" s="8">
        <v>1.5543697824871872</v>
      </c>
      <c r="C394" s="8"/>
      <c r="D394" s="8"/>
      <c r="E394" s="8"/>
      <c r="F394" s="8"/>
      <c r="G394" s="30"/>
      <c r="H394" s="1">
        <v>0</v>
      </c>
      <c r="I394" s="1">
        <v>0</v>
      </c>
    </row>
    <row r="395" spans="1:9">
      <c r="A395" s="14">
        <v>44986</v>
      </c>
      <c r="B395" s="8">
        <v>1.44439128029285</v>
      </c>
      <c r="C395" s="8"/>
      <c r="D395" s="8"/>
      <c r="E395" s="8"/>
      <c r="F395" s="8"/>
      <c r="G395" s="30"/>
      <c r="H395" s="1">
        <v>0</v>
      </c>
      <c r="I395" s="1">
        <v>0</v>
      </c>
    </row>
    <row r="396" spans="1:9">
      <c r="A396" s="14">
        <v>45017</v>
      </c>
      <c r="B396" s="8">
        <v>1.32642087102676</v>
      </c>
      <c r="C396" s="8"/>
      <c r="D396" s="8"/>
      <c r="E396" s="8"/>
      <c r="F396" s="8"/>
      <c r="G396" s="30"/>
      <c r="H396" s="1">
        <v>0</v>
      </c>
      <c r="I396" s="1">
        <v>0</v>
      </c>
    </row>
    <row r="397" spans="1:9">
      <c r="A397" s="14">
        <v>45047</v>
      </c>
      <c r="B397" s="8">
        <v>1.21427762428494</v>
      </c>
      <c r="C397" s="8"/>
      <c r="D397" s="8"/>
      <c r="E397" s="8"/>
      <c r="F397" s="8"/>
      <c r="G397" s="30"/>
      <c r="H397" s="1">
        <v>0</v>
      </c>
      <c r="I397" s="1">
        <v>0</v>
      </c>
    </row>
    <row r="398" spans="1:9">
      <c r="A398" s="14">
        <v>45078</v>
      </c>
      <c r="B398" s="8">
        <v>1.09915701449007</v>
      </c>
      <c r="C398" s="8"/>
      <c r="D398" s="8"/>
      <c r="E398" s="8"/>
      <c r="F398" s="8"/>
      <c r="G398" s="30"/>
      <c r="H398" s="1">
        <v>0</v>
      </c>
      <c r="I398" s="1">
        <v>0</v>
      </c>
    </row>
    <row r="399" spans="1:9">
      <c r="A399" s="14">
        <v>45108</v>
      </c>
      <c r="B399" s="8">
        <v>1.03121061346767</v>
      </c>
      <c r="C399" s="8"/>
      <c r="D399" s="8"/>
      <c r="E399" s="8"/>
      <c r="F399" s="8"/>
      <c r="G399" s="30"/>
      <c r="H399" s="1">
        <v>0</v>
      </c>
      <c r="I399" s="1">
        <v>0</v>
      </c>
    </row>
    <row r="400" spans="1:9">
      <c r="A400" s="14">
        <v>45139</v>
      </c>
      <c r="B400" s="8">
        <v>0.91257841496118297</v>
      </c>
      <c r="C400" s="8"/>
      <c r="D400" s="8"/>
      <c r="E400" s="8"/>
      <c r="F400" s="8"/>
      <c r="G400" s="30"/>
      <c r="H400" s="1">
        <v>0</v>
      </c>
      <c r="I400" s="1">
        <v>0</v>
      </c>
    </row>
    <row r="401" spans="1:9">
      <c r="A401" s="14">
        <v>45170</v>
      </c>
      <c r="B401" s="8">
        <v>0.81811180934500094</v>
      </c>
      <c r="C401" s="8"/>
      <c r="D401" s="8"/>
      <c r="E401" s="8"/>
      <c r="F401" s="8"/>
      <c r="G401" s="30"/>
      <c r="H401" s="1">
        <v>0</v>
      </c>
      <c r="I401" s="1">
        <v>0</v>
      </c>
    </row>
    <row r="402" spans="1:9">
      <c r="A402" s="14">
        <v>45200</v>
      </c>
      <c r="B402" s="8">
        <v>0.77814911806087605</v>
      </c>
      <c r="C402" s="8"/>
      <c r="D402" s="8"/>
      <c r="E402" s="8"/>
      <c r="F402" s="8"/>
      <c r="G402" s="30"/>
      <c r="H402" s="1">
        <v>0</v>
      </c>
      <c r="I402" s="1">
        <v>0</v>
      </c>
    </row>
    <row r="403" spans="1:9">
      <c r="A403" s="14">
        <v>45231</v>
      </c>
      <c r="B403" s="8">
        <v>0.76617488914978693</v>
      </c>
      <c r="C403" s="8"/>
      <c r="D403" s="8"/>
      <c r="E403" s="8"/>
      <c r="F403" s="8"/>
      <c r="G403" s="30"/>
      <c r="H403" s="1">
        <v>0</v>
      </c>
      <c r="I403" s="1">
        <v>0</v>
      </c>
    </row>
    <row r="404" spans="1:9">
      <c r="A404" s="14">
        <v>45261</v>
      </c>
      <c r="B404" s="8">
        <v>0.82247271899308394</v>
      </c>
      <c r="C404" s="8"/>
      <c r="D404" s="8"/>
      <c r="E404" s="8"/>
      <c r="F404" s="8"/>
      <c r="G404" s="30"/>
      <c r="H404" s="1">
        <v>0</v>
      </c>
      <c r="I404" s="1">
        <v>0</v>
      </c>
    </row>
    <row r="405" spans="1:9">
      <c r="A405" s="14">
        <v>45292</v>
      </c>
      <c r="B405" s="8">
        <v>0.79802369149170294</v>
      </c>
      <c r="C405" s="8"/>
      <c r="D405" s="8"/>
      <c r="E405" s="8"/>
      <c r="F405" s="8"/>
      <c r="G405" s="8"/>
      <c r="H405" s="1">
        <v>0</v>
      </c>
      <c r="I405" s="1">
        <v>0</v>
      </c>
    </row>
    <row r="406" spans="1:9">
      <c r="A406" s="14">
        <v>45323</v>
      </c>
      <c r="B406" s="8">
        <v>0.739578701493941</v>
      </c>
      <c r="C406" s="8"/>
      <c r="D406" s="8"/>
      <c r="E406" s="8"/>
      <c r="F406" s="8"/>
      <c r="G406" s="8"/>
      <c r="H406" s="1">
        <v>0</v>
      </c>
      <c r="I406" s="1">
        <v>0</v>
      </c>
    </row>
    <row r="407" spans="1:9">
      <c r="A407" s="14">
        <v>45352</v>
      </c>
      <c r="B407" s="8">
        <v>0.69834164888802097</v>
      </c>
      <c r="C407" s="8"/>
      <c r="D407" s="8"/>
      <c r="E407" s="8"/>
      <c r="F407" s="8"/>
      <c r="G407" s="8"/>
      <c r="H407" s="1">
        <v>0</v>
      </c>
      <c r="I407" s="1">
        <v>0</v>
      </c>
    </row>
    <row r="408" spans="1:9">
      <c r="A408" s="14">
        <v>45383</v>
      </c>
      <c r="B408" s="8">
        <v>0.64717676497218901</v>
      </c>
      <c r="C408" s="8"/>
      <c r="D408" s="8"/>
      <c r="E408" s="8"/>
      <c r="F408" s="8"/>
      <c r="G408" s="8"/>
      <c r="H408" s="1">
        <v>0</v>
      </c>
      <c r="I408" s="1">
        <v>0</v>
      </c>
    </row>
    <row r="409" spans="1:9">
      <c r="A409" s="14">
        <v>45413</v>
      </c>
      <c r="B409" s="8">
        <v>0.66195492038543902</v>
      </c>
      <c r="C409" s="8"/>
      <c r="D409" s="8"/>
      <c r="E409" s="8"/>
      <c r="F409" s="8"/>
      <c r="G409" s="8"/>
      <c r="H409" s="1">
        <v>0</v>
      </c>
      <c r="I409" s="1">
        <v>0</v>
      </c>
    </row>
    <row r="410" spans="1:9">
      <c r="A410" s="14">
        <v>45444</v>
      </c>
      <c r="B410" s="8">
        <v>0.69075878778173294</v>
      </c>
      <c r="C410" s="8"/>
      <c r="D410" s="8"/>
      <c r="E410" s="8"/>
      <c r="F410" s="8"/>
      <c r="G410" s="8"/>
      <c r="H410" s="1">
        <v>0</v>
      </c>
      <c r="I410" s="1">
        <v>0</v>
      </c>
    </row>
    <row r="411" spans="1:9">
      <c r="A411" s="14">
        <v>45474</v>
      </c>
      <c r="B411" s="8">
        <v>0.72427943558961805</v>
      </c>
      <c r="C411" s="8"/>
      <c r="D411" s="8"/>
      <c r="E411" s="8"/>
      <c r="F411" s="8"/>
      <c r="G411" s="8"/>
      <c r="H411" s="1">
        <v>0</v>
      </c>
      <c r="I411" s="1">
        <v>0</v>
      </c>
    </row>
    <row r="412" spans="1:9">
      <c r="A412" s="14">
        <v>45505</v>
      </c>
      <c r="B412" s="8">
        <v>0.75954771786665198</v>
      </c>
      <c r="C412" s="8"/>
      <c r="D412" s="8"/>
      <c r="E412" s="8"/>
      <c r="F412" s="8"/>
      <c r="G412" s="8"/>
      <c r="H412" s="1">
        <v>0</v>
      </c>
      <c r="I412" s="1">
        <v>0</v>
      </c>
    </row>
    <row r="413" spans="1:9">
      <c r="A413" s="14">
        <v>45536</v>
      </c>
      <c r="B413" s="8">
        <v>0.801364406075878</v>
      </c>
      <c r="C413" s="8"/>
      <c r="D413" s="8"/>
      <c r="E413" s="8"/>
      <c r="F413" s="8"/>
      <c r="G413" s="8"/>
      <c r="H413" s="1">
        <v>0</v>
      </c>
      <c r="I413" s="1">
        <v>0</v>
      </c>
    </row>
    <row r="414" spans="1:9">
      <c r="A414" s="14">
        <v>45566</v>
      </c>
      <c r="B414" s="8">
        <v>0.82201434460601308</v>
      </c>
      <c r="C414" s="8"/>
      <c r="D414" s="8"/>
      <c r="E414" s="8"/>
      <c r="F414" s="8"/>
      <c r="G414" s="8"/>
      <c r="H414" s="1">
        <v>0</v>
      </c>
      <c r="I414" s="1">
        <v>0</v>
      </c>
    </row>
    <row r="415" spans="1:9">
      <c r="A415" s="14">
        <v>45597</v>
      </c>
      <c r="B415" s="8">
        <v>0.81229631376452394</v>
      </c>
      <c r="C415" s="8"/>
      <c r="D415" s="8"/>
      <c r="E415" s="8"/>
      <c r="F415" s="8"/>
      <c r="G415" s="8"/>
      <c r="H415" s="1">
        <v>0</v>
      </c>
      <c r="I415" s="1">
        <v>0</v>
      </c>
    </row>
    <row r="416" spans="1:9">
      <c r="A416" s="14">
        <v>45627</v>
      </c>
      <c r="B416" s="8">
        <v>0.81895735168541106</v>
      </c>
      <c r="C416" s="8"/>
      <c r="D416" s="8"/>
      <c r="E416" s="8"/>
      <c r="F416" s="8"/>
      <c r="G416" s="8"/>
      <c r="H416" s="1">
        <v>0</v>
      </c>
      <c r="I416" s="1">
        <v>0</v>
      </c>
    </row>
    <row r="417" spans="1:9">
      <c r="A417" s="14">
        <v>45658</v>
      </c>
      <c r="B417" s="8">
        <v>0.85718901353070998</v>
      </c>
      <c r="C417" s="8"/>
      <c r="D417" s="8"/>
      <c r="E417" s="8"/>
      <c r="F417" s="8"/>
      <c r="G417" s="8"/>
      <c r="H417" s="1">
        <v>0</v>
      </c>
      <c r="I417" s="1">
        <v>0</v>
      </c>
    </row>
    <row r="418" spans="1:9">
      <c r="A418" s="14">
        <v>45689</v>
      </c>
      <c r="B418" s="8">
        <v>0.90080108436261608</v>
      </c>
      <c r="C418" s="8"/>
      <c r="D418" s="8"/>
      <c r="E418" s="8"/>
      <c r="F418" s="8"/>
      <c r="G418" s="8"/>
      <c r="H418" s="1">
        <v>0</v>
      </c>
      <c r="I418" s="1">
        <v>0</v>
      </c>
    </row>
    <row r="419" spans="1:9">
      <c r="A419" s="14">
        <v>45717</v>
      </c>
      <c r="B419" s="8">
        <v>0.92603957007264404</v>
      </c>
      <c r="C419" s="8"/>
      <c r="D419" s="8"/>
      <c r="E419" s="8"/>
      <c r="F419" s="8"/>
      <c r="G419" s="8"/>
      <c r="H419" s="1">
        <v>0</v>
      </c>
      <c r="I419" s="1">
        <v>0</v>
      </c>
    </row>
    <row r="420" spans="1:9">
      <c r="A420" s="14">
        <v>45748</v>
      </c>
      <c r="B420" s="8">
        <v>0.99849478602480302</v>
      </c>
      <c r="C420" s="8"/>
      <c r="D420" s="8"/>
      <c r="E420" s="8"/>
      <c r="F420" s="8"/>
      <c r="G420" s="8"/>
      <c r="H420" s="1">
        <v>0</v>
      </c>
      <c r="I420" s="1">
        <v>0</v>
      </c>
    </row>
    <row r="421" spans="1:9">
      <c r="A421" s="14">
        <v>45778</v>
      </c>
      <c r="B421" s="8">
        <v>1.0536199161916802</v>
      </c>
      <c r="C421" s="8"/>
      <c r="D421" s="8"/>
      <c r="E421" s="8"/>
      <c r="F421" s="8"/>
      <c r="G421" s="8"/>
      <c r="H421" s="1">
        <v>0</v>
      </c>
      <c r="I421" s="1">
        <v>0</v>
      </c>
    </row>
    <row r="422" spans="1:9">
      <c r="A422" s="14">
        <v>45809</v>
      </c>
      <c r="B422" s="8">
        <v>1.06920509755951</v>
      </c>
      <c r="C422" s="8"/>
      <c r="D422" s="8"/>
      <c r="E422" s="8"/>
      <c r="F422" s="8"/>
      <c r="G422" s="8"/>
      <c r="H422" s="1">
        <v>0</v>
      </c>
      <c r="I422" s="1">
        <v>0</v>
      </c>
    </row>
    <row r="423" spans="1:9">
      <c r="A423" s="14">
        <v>45839</v>
      </c>
      <c r="B423" s="8">
        <v>1.1507043653105</v>
      </c>
      <c r="C423" s="8"/>
      <c r="D423" s="8"/>
      <c r="E423" s="8"/>
      <c r="F423" s="8"/>
      <c r="G423" s="8"/>
      <c r="H423" s="1">
        <v>0</v>
      </c>
      <c r="I423" s="1">
        <v>0</v>
      </c>
    </row>
    <row r="424" spans="1:9">
      <c r="A424" s="14">
        <v>45870</v>
      </c>
      <c r="B424" s="8">
        <v>1.1630464969472298</v>
      </c>
      <c r="C424" s="8"/>
      <c r="D424" s="8"/>
      <c r="E424" s="8"/>
      <c r="F424" s="8"/>
      <c r="G424" s="8"/>
      <c r="H424" s="1">
        <v>0</v>
      </c>
      <c r="I424" s="1">
        <v>0</v>
      </c>
    </row>
    <row r="425" spans="1:9">
      <c r="A425" s="14">
        <v>45901</v>
      </c>
      <c r="B425" s="8">
        <v>1.21515531886382</v>
      </c>
      <c r="C425" s="8"/>
      <c r="D425" s="8"/>
      <c r="E425" s="8"/>
      <c r="F425" s="8"/>
      <c r="G425" s="8"/>
      <c r="H425" s="1">
        <v>0</v>
      </c>
      <c r="I425" s="1">
        <v>0</v>
      </c>
    </row>
    <row r="426" spans="1:9">
      <c r="A426" s="14">
        <v>45931</v>
      </c>
      <c r="B426" s="8">
        <v>1.33549448003856</v>
      </c>
      <c r="C426" s="8"/>
      <c r="D426" s="8"/>
      <c r="E426" s="8"/>
      <c r="F426" s="8"/>
      <c r="G426" s="8"/>
      <c r="H426" s="1">
        <v>0</v>
      </c>
      <c r="I426" s="1">
        <v>0</v>
      </c>
    </row>
    <row r="427" spans="1:9">
      <c r="A427" s="14">
        <v>45962</v>
      </c>
      <c r="B427" s="8">
        <v>1.3692328024862799</v>
      </c>
      <c r="C427" s="8"/>
      <c r="D427" s="8"/>
      <c r="E427" s="8"/>
      <c r="F427" s="8"/>
      <c r="G427" s="8"/>
      <c r="H427" s="1">
        <v>0</v>
      </c>
      <c r="I427" s="1">
        <v>0</v>
      </c>
    </row>
    <row r="428" spans="1:9">
      <c r="A428" s="14">
        <v>45992</v>
      </c>
      <c r="B428" s="8">
        <v>1.5559487310005999</v>
      </c>
      <c r="C428" s="8"/>
      <c r="D428" s="8">
        <f>(B428)</f>
        <v>1.5559487310005999</v>
      </c>
      <c r="E428" s="8">
        <v>1.55594873100057</v>
      </c>
      <c r="F428" s="8">
        <f t="shared" ref="F428" si="0">(D428)</f>
        <v>1.5559487310005999</v>
      </c>
      <c r="G428" s="8"/>
      <c r="H428" s="1">
        <v>1000</v>
      </c>
      <c r="I428" s="1">
        <v>-1000</v>
      </c>
    </row>
    <row r="429" spans="1:9">
      <c r="A429" s="14">
        <v>46023</v>
      </c>
      <c r="B429" s="8"/>
      <c r="C429" s="8"/>
      <c r="D429" s="8">
        <v>1.5300130358068433</v>
      </c>
      <c r="E429" s="8">
        <v>1.52783048621872</v>
      </c>
      <c r="F429" s="8"/>
      <c r="G429" s="8"/>
      <c r="H429" s="1">
        <v>1000</v>
      </c>
      <c r="I429" s="1">
        <v>-1000</v>
      </c>
    </row>
    <row r="430" spans="1:9">
      <c r="A430" s="14">
        <v>46054</v>
      </c>
      <c r="B430" s="8"/>
      <c r="C430" s="8"/>
      <c r="D430" s="8">
        <v>1.5040773406130867</v>
      </c>
      <c r="E430" s="8">
        <v>1.49971224143687</v>
      </c>
      <c r="F430" s="8"/>
      <c r="G430" s="8"/>
      <c r="H430" s="1">
        <v>1000</v>
      </c>
      <c r="I430" s="1">
        <v>-1000</v>
      </c>
    </row>
    <row r="431" spans="1:9">
      <c r="A431" s="14">
        <v>46082</v>
      </c>
      <c r="B431" s="8"/>
      <c r="C431" s="8"/>
      <c r="D431" s="8">
        <v>1.4781416454193301</v>
      </c>
      <c r="E431" s="8">
        <v>1.47159399665502</v>
      </c>
      <c r="F431" s="8"/>
      <c r="G431" s="8"/>
      <c r="H431" s="1">
        <v>1000</v>
      </c>
      <c r="I431" s="1">
        <v>-1000</v>
      </c>
    </row>
    <row r="432" spans="1:9">
      <c r="A432" s="14">
        <v>46113</v>
      </c>
      <c r="B432" s="8"/>
      <c r="C432" s="8"/>
      <c r="D432" s="8">
        <v>1.3578784382104969</v>
      </c>
      <c r="E432" s="8">
        <v>1.3471698727755967</v>
      </c>
      <c r="F432" s="8"/>
      <c r="G432" s="8"/>
      <c r="H432" s="1">
        <v>1000</v>
      </c>
      <c r="I432" s="1">
        <v>-1000</v>
      </c>
    </row>
    <row r="433" spans="1:9">
      <c r="A433" s="14">
        <v>46143</v>
      </c>
      <c r="B433" s="8"/>
      <c r="C433" s="8"/>
      <c r="D433" s="8">
        <v>1.2376152310016635</v>
      </c>
      <c r="E433" s="8">
        <v>1.2227457488961735</v>
      </c>
      <c r="F433" s="8"/>
      <c r="G433" s="8"/>
      <c r="H433" s="1">
        <v>1000</v>
      </c>
      <c r="I433" s="1">
        <v>-1000</v>
      </c>
    </row>
    <row r="434" spans="1:9">
      <c r="A434" s="14">
        <v>46174</v>
      </c>
      <c r="C434" s="8"/>
      <c r="D434" s="8">
        <v>1.1173520237928301</v>
      </c>
      <c r="E434" s="8">
        <v>1.09832162501675</v>
      </c>
      <c r="F434" s="8"/>
      <c r="H434" s="1">
        <v>1000</v>
      </c>
      <c r="I434" s="1">
        <v>-1000</v>
      </c>
    </row>
    <row r="435" spans="1:9">
      <c r="A435" s="14">
        <v>46204</v>
      </c>
      <c r="B435" s="8"/>
      <c r="C435" s="8"/>
      <c r="D435" s="8">
        <v>1.0951545071354334</v>
      </c>
      <c r="E435" s="8">
        <v>1.0717987451689901</v>
      </c>
      <c r="F435" s="8"/>
      <c r="G435" s="8"/>
      <c r="H435" s="1">
        <v>1000</v>
      </c>
      <c r="I435" s="1">
        <v>-1000</v>
      </c>
    </row>
    <row r="436" spans="1:9">
      <c r="A436" s="14">
        <v>46235</v>
      </c>
      <c r="B436" s="8"/>
      <c r="C436" s="8"/>
      <c r="D436" s="8">
        <v>1.0729569904780367</v>
      </c>
      <c r="E436" s="8">
        <v>1.0452758653212302</v>
      </c>
      <c r="F436" s="8"/>
      <c r="G436" s="8"/>
      <c r="H436" s="1">
        <v>1000</v>
      </c>
      <c r="I436" s="1">
        <v>-1000</v>
      </c>
    </row>
    <row r="437" spans="1:9">
      <c r="A437" s="14">
        <v>46266</v>
      </c>
      <c r="B437" s="8"/>
      <c r="C437" s="8"/>
      <c r="D437" s="8">
        <v>1.0507594738206401</v>
      </c>
      <c r="E437" s="8">
        <v>1.01875298547347</v>
      </c>
      <c r="F437" s="8"/>
      <c r="G437" s="8"/>
      <c r="H437" s="1">
        <v>1000</v>
      </c>
      <c r="I437" s="1">
        <v>-1000</v>
      </c>
    </row>
    <row r="438" spans="1:9">
      <c r="A438" s="14">
        <v>46296</v>
      </c>
      <c r="B438" s="8"/>
      <c r="C438" s="8"/>
      <c r="D438" s="8">
        <v>0.91403624942005779</v>
      </c>
      <c r="E438" s="8">
        <v>0.87195295937173933</v>
      </c>
      <c r="F438" s="8"/>
      <c r="G438" s="8"/>
      <c r="H438" s="1">
        <v>1000</v>
      </c>
      <c r="I438" s="1">
        <v>-1000</v>
      </c>
    </row>
    <row r="439" spans="1:9">
      <c r="A439" s="14">
        <v>46327</v>
      </c>
      <c r="B439" s="8"/>
      <c r="C439" s="8"/>
      <c r="D439" s="8">
        <v>0.77731302501947541</v>
      </c>
      <c r="E439" s="8">
        <v>0.72515293327000863</v>
      </c>
      <c r="F439" s="8"/>
      <c r="G439" s="8"/>
      <c r="H439" s="1">
        <v>1000</v>
      </c>
      <c r="I439" s="1">
        <v>-1000</v>
      </c>
    </row>
    <row r="440" spans="1:9">
      <c r="A440" s="14">
        <v>46357</v>
      </c>
      <c r="B440" s="8"/>
      <c r="C440" s="8"/>
      <c r="D440" s="8">
        <v>0.64058980061889303</v>
      </c>
      <c r="E440" s="8">
        <v>0.57835290716827803</v>
      </c>
      <c r="F440" s="8"/>
      <c r="G440" s="8"/>
      <c r="H440" s="1">
        <v>1000</v>
      </c>
      <c r="I440" s="1">
        <v>-1000</v>
      </c>
    </row>
    <row r="441" spans="1:9">
      <c r="A441" s="14">
        <v>46388</v>
      </c>
      <c r="B441" s="8"/>
      <c r="C441" s="8"/>
      <c r="D441" s="8">
        <v>0.62565298057718588</v>
      </c>
      <c r="E441" s="8">
        <v>0.55111168769709229</v>
      </c>
      <c r="F441" s="8"/>
      <c r="G441" s="8"/>
      <c r="H441" s="1">
        <v>1000</v>
      </c>
      <c r="I441" s="1">
        <v>-1000</v>
      </c>
    </row>
    <row r="442" spans="1:9">
      <c r="A442" s="14">
        <v>46419</v>
      </c>
      <c r="B442" s="8"/>
      <c r="C442" s="8"/>
      <c r="D442" s="8">
        <v>0.61071616053547861</v>
      </c>
      <c r="E442" s="8">
        <v>0.52387046822590655</v>
      </c>
      <c r="F442" s="8"/>
      <c r="G442" s="8"/>
      <c r="H442" s="1">
        <v>1000</v>
      </c>
      <c r="I442" s="1">
        <v>-1000</v>
      </c>
    </row>
    <row r="443" spans="1:9">
      <c r="A443" s="14">
        <v>46447</v>
      </c>
      <c r="B443" s="8"/>
      <c r="C443" s="8"/>
      <c r="D443" s="8">
        <v>0.59577934049377135</v>
      </c>
      <c r="E443" s="8">
        <v>0.49662924875472098</v>
      </c>
      <c r="F443" s="8"/>
      <c r="G443" s="8"/>
      <c r="H443" s="1">
        <v>1000</v>
      </c>
      <c r="I443" s="1">
        <v>-1000</v>
      </c>
    </row>
    <row r="444" spans="1:9">
      <c r="A444" s="14">
        <v>46478</v>
      </c>
      <c r="B444" s="8"/>
      <c r="C444" s="8"/>
      <c r="D444" s="8">
        <v>0.68522336861557509</v>
      </c>
      <c r="E444" s="8">
        <v>0.57284484449393402</v>
      </c>
      <c r="F444" s="8"/>
      <c r="G444" s="8"/>
      <c r="H444" s="1">
        <v>1000</v>
      </c>
      <c r="I444" s="1">
        <v>-1000</v>
      </c>
    </row>
    <row r="445" spans="1:9">
      <c r="A445" s="14">
        <v>46508</v>
      </c>
      <c r="B445" s="8"/>
      <c r="C445" s="8"/>
      <c r="D445" s="8">
        <v>0.77466739673737872</v>
      </c>
      <c r="E445" s="8">
        <v>0.64906044023314702</v>
      </c>
      <c r="F445" s="8"/>
      <c r="G445" s="8"/>
      <c r="H445" s="1">
        <v>1000</v>
      </c>
      <c r="I445" s="1">
        <v>-1000</v>
      </c>
    </row>
    <row r="446" spans="1:9">
      <c r="A446" s="14">
        <v>46539</v>
      </c>
      <c r="B446" s="8"/>
      <c r="C446" s="8"/>
      <c r="D446" s="8">
        <v>0.86411142485918235</v>
      </c>
      <c r="E446" s="8">
        <v>0.72527603597236001</v>
      </c>
      <c r="F446" s="8"/>
      <c r="G446" s="8"/>
      <c r="H446" s="1">
        <v>1000</v>
      </c>
      <c r="I446" s="1">
        <v>-1000</v>
      </c>
    </row>
    <row r="447" spans="1:9">
      <c r="A447" s="14">
        <v>46569</v>
      </c>
      <c r="B447" s="8"/>
      <c r="C447" s="8"/>
      <c r="D447" s="8">
        <v>0.77899990280217379</v>
      </c>
      <c r="E447" s="8">
        <v>0.62914614164399263</v>
      </c>
      <c r="F447" s="8"/>
      <c r="G447" s="8"/>
      <c r="H447" s="1">
        <v>1000</v>
      </c>
      <c r="I447" s="1">
        <v>-1000</v>
      </c>
    </row>
    <row r="448" spans="1:9">
      <c r="A448" s="14">
        <v>46600</v>
      </c>
      <c r="B448" s="8"/>
      <c r="C448" s="8"/>
      <c r="D448" s="8">
        <v>0.69388838074516512</v>
      </c>
      <c r="E448" s="8">
        <v>0.53301624731562525</v>
      </c>
      <c r="F448" s="8"/>
      <c r="G448" s="8"/>
      <c r="H448" s="1">
        <v>1000</v>
      </c>
      <c r="I448" s="1">
        <v>-1000</v>
      </c>
    </row>
    <row r="449" spans="1:9">
      <c r="A449" s="14">
        <v>46631</v>
      </c>
      <c r="B449" s="8"/>
      <c r="C449" s="8"/>
      <c r="D449" s="8">
        <v>0.60877685868815645</v>
      </c>
      <c r="E449" s="8">
        <v>0.43688635298725798</v>
      </c>
      <c r="F449" s="8"/>
      <c r="G449" s="8"/>
      <c r="H449" s="1">
        <v>1000</v>
      </c>
      <c r="I449" s="1">
        <v>-1000</v>
      </c>
    </row>
    <row r="450" spans="1:9">
      <c r="A450" s="14">
        <v>46661</v>
      </c>
      <c r="B450" s="8"/>
      <c r="C450" s="8"/>
      <c r="D450" s="8">
        <v>0.60173947501914926</v>
      </c>
      <c r="E450" s="8">
        <v>0.2928577029574122</v>
      </c>
      <c r="F450" s="8"/>
      <c r="G450" s="8"/>
      <c r="H450" s="1">
        <v>1000</v>
      </c>
      <c r="I450" s="1">
        <v>-1000</v>
      </c>
    </row>
    <row r="451" spans="1:9">
      <c r="A451" s="14">
        <v>46692</v>
      </c>
      <c r="B451" s="8"/>
      <c r="C451" s="8"/>
      <c r="D451" s="8">
        <v>0.59470209135014196</v>
      </c>
      <c r="E451" s="8">
        <v>0.14882905292756643</v>
      </c>
      <c r="F451" s="8"/>
      <c r="G451" s="8"/>
      <c r="H451" s="1">
        <v>1000</v>
      </c>
      <c r="I451" s="1">
        <v>-1000</v>
      </c>
    </row>
    <row r="452" spans="1:9">
      <c r="A452" s="14">
        <v>46722</v>
      </c>
      <c r="B452" s="8"/>
      <c r="C452" s="8"/>
      <c r="D452" s="8">
        <v>0.58766470768113466</v>
      </c>
      <c r="E452" s="8">
        <v>4.8004028977206301E-3</v>
      </c>
      <c r="F452" s="8"/>
      <c r="G452" s="8"/>
      <c r="H452" s="1">
        <v>1000</v>
      </c>
      <c r="I452" s="1">
        <v>-1000</v>
      </c>
    </row>
  </sheetData>
  <mergeCells count="1">
    <mergeCell ref="K28:R2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9461A-6F76-4458-BEDB-40C113A0EC1A}">
  <dimension ref="B1:Q28"/>
  <sheetViews>
    <sheetView showGridLines="0" topLeftCell="E6" zoomScale="73" workbookViewId="0">
      <selection activeCell="J4" sqref="J4"/>
    </sheetView>
  </sheetViews>
  <sheetFormatPr baseColWidth="10" defaultColWidth="10.85546875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  <col min="11" max="11" width="10.85546875" bestFit="1" customWidth="1"/>
    <col min="12" max="12" width="19.5703125" customWidth="1"/>
    <col min="13" max="13" width="12" bestFit="1" customWidth="1"/>
    <col min="14" max="14" width="19.28515625" bestFit="1" customWidth="1"/>
  </cols>
  <sheetData>
    <row r="1" spans="2:10">
      <c r="C1" t="s">
        <v>3</v>
      </c>
      <c r="D1" t="s">
        <v>167</v>
      </c>
      <c r="E1" t="s">
        <v>168</v>
      </c>
      <c r="F1" t="s">
        <v>169</v>
      </c>
      <c r="G1" t="s">
        <v>170</v>
      </c>
      <c r="H1" t="s">
        <v>171</v>
      </c>
    </row>
    <row r="2" spans="2:10" ht="30">
      <c r="B2" s="61" t="s">
        <v>172</v>
      </c>
      <c r="C2" s="11">
        <v>1.4715939966550078</v>
      </c>
      <c r="G2" s="11">
        <v>1.5559487310005751</v>
      </c>
      <c r="H2" s="11">
        <v>1.5559487310005751</v>
      </c>
    </row>
    <row r="3" spans="2:10" ht="30">
      <c r="B3" s="61" t="s">
        <v>173</v>
      </c>
      <c r="D3" s="25">
        <v>1.5559487310005751</v>
      </c>
      <c r="E3" s="25">
        <v>0.19455975003166071</v>
      </c>
      <c r="F3" s="25">
        <v>0</v>
      </c>
      <c r="G3" s="11">
        <v>0.19455975003166071</v>
      </c>
      <c r="H3" s="25">
        <v>1.7505084810322358</v>
      </c>
      <c r="J3" s="73" t="s">
        <v>188</v>
      </c>
    </row>
    <row r="4" spans="2:10" ht="30">
      <c r="B4" s="61" t="s">
        <v>174</v>
      </c>
      <c r="D4" s="25">
        <v>1.1341529042511438</v>
      </c>
      <c r="E4" s="25">
        <v>0.61635557678109198</v>
      </c>
      <c r="F4" s="25">
        <v>0</v>
      </c>
      <c r="G4" s="11">
        <v>-0.61635557678109198</v>
      </c>
      <c r="H4" s="25">
        <v>1.1341529042511438</v>
      </c>
    </row>
    <row r="5" spans="2:10" ht="30">
      <c r="B5" s="61" t="s">
        <v>175</v>
      </c>
      <c r="D5" s="25">
        <v>0.7297502847013988</v>
      </c>
      <c r="E5" s="25">
        <v>0.40440261954974499</v>
      </c>
      <c r="F5" s="25">
        <v>0</v>
      </c>
      <c r="G5" s="11">
        <v>-0.40440261954974499</v>
      </c>
      <c r="H5" s="25">
        <v>0.7297502847013988</v>
      </c>
    </row>
    <row r="6" spans="2:10" ht="30">
      <c r="B6" s="61" t="s">
        <v>176</v>
      </c>
      <c r="D6" s="25">
        <v>0.33886892008076308</v>
      </c>
      <c r="E6" s="25">
        <v>0.39088136462063572</v>
      </c>
      <c r="F6" s="25">
        <v>0</v>
      </c>
      <c r="G6" s="11">
        <v>-0.39088136462063572</v>
      </c>
      <c r="H6" s="25">
        <v>0.33886892008076308</v>
      </c>
    </row>
    <row r="7" spans="2:10">
      <c r="B7" t="s">
        <v>26</v>
      </c>
      <c r="D7" s="25">
        <v>0</v>
      </c>
      <c r="E7" s="25">
        <v>0.33886892008076308</v>
      </c>
      <c r="F7" s="25">
        <v>-0.369734279907042</v>
      </c>
      <c r="G7" s="11">
        <v>-0.70860319998780508</v>
      </c>
      <c r="H7" s="25">
        <v>-0.369734279907042</v>
      </c>
    </row>
    <row r="8" spans="2:10">
      <c r="B8" t="s">
        <v>27</v>
      </c>
      <c r="D8" s="25">
        <v>-0.369734279907042</v>
      </c>
      <c r="E8" s="25">
        <v>0</v>
      </c>
      <c r="F8" s="25">
        <v>-0.10614142244067004</v>
      </c>
      <c r="G8" s="11">
        <v>-0.10614142244067004</v>
      </c>
      <c r="H8" s="25">
        <v>-0.47587570234771204</v>
      </c>
    </row>
    <row r="9" spans="2:10">
      <c r="B9" t="s">
        <v>28</v>
      </c>
      <c r="D9" s="25">
        <v>-0.47587570234771204</v>
      </c>
      <c r="E9" s="25">
        <v>0</v>
      </c>
      <c r="F9" s="25">
        <v>-0.19011894280466696</v>
      </c>
      <c r="G9" s="11">
        <v>-0.19011894280466696</v>
      </c>
      <c r="H9" s="25">
        <v>-0.66599464515237905</v>
      </c>
    </row>
    <row r="10" spans="2:10">
      <c r="B10" t="s">
        <v>29</v>
      </c>
      <c r="D10" s="25">
        <v>0</v>
      </c>
      <c r="E10" s="25">
        <v>4.8004028977202129E-3</v>
      </c>
      <c r="F10" s="25">
        <v>-0.66599464515237905</v>
      </c>
      <c r="G10" s="11">
        <v>0.67079504805009926</v>
      </c>
      <c r="H10" s="25">
        <v>4.8004028977202129E-3</v>
      </c>
    </row>
    <row r="11" spans="2:10" ht="30">
      <c r="B11" s="61" t="s">
        <v>177</v>
      </c>
      <c r="C11" s="11">
        <v>4.800402897720657E-3</v>
      </c>
      <c r="G11" s="11">
        <v>4.800402897720657E-3</v>
      </c>
    </row>
    <row r="27" spans="10:17">
      <c r="J27" s="111" t="s">
        <v>145</v>
      </c>
      <c r="K27" s="111"/>
      <c r="L27" s="111"/>
      <c r="M27" s="111"/>
      <c r="N27" s="111"/>
      <c r="O27" s="111"/>
      <c r="P27" s="111"/>
      <c r="Q27" s="111"/>
    </row>
    <row r="28" spans="10:17">
      <c r="J28" s="111"/>
      <c r="K28" s="111"/>
      <c r="L28" s="111"/>
      <c r="M28" s="111"/>
      <c r="N28" s="111"/>
      <c r="O28" s="111"/>
      <c r="P28" s="111"/>
      <c r="Q28" s="111"/>
    </row>
  </sheetData>
  <mergeCells count="1">
    <mergeCell ref="J27:Q28"/>
  </mergeCells>
  <pageMargins left="0.7" right="0.7" top="0.75" bottom="0.75" header="0.3" footer="0.3"/>
  <pageSetup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53F98-ECA1-4DAA-8BE2-7D4619F6735B}">
  <sheetPr>
    <tabColor rgb="FF92D050"/>
  </sheetPr>
  <dimension ref="A1:K47"/>
  <sheetViews>
    <sheetView showGridLines="0" zoomScale="85" zoomScaleNormal="85" workbookViewId="0">
      <pane xSplit="1" ySplit="1" topLeftCell="B12" activePane="bottomRight" state="frozen"/>
      <selection pane="topRight" activeCell="B1" sqref="B1"/>
      <selection pane="bottomLeft" activeCell="A2" sqref="A2"/>
      <selection pane="bottomRight" activeCell="C46" sqref="C46:J47"/>
    </sheetView>
  </sheetViews>
  <sheetFormatPr baseColWidth="10" defaultColWidth="10.85546875" defaultRowHeight="15"/>
  <cols>
    <col min="1" max="1" width="11.7109375" customWidth="1"/>
    <col min="2" max="2" width="22.140625" customWidth="1"/>
    <col min="3" max="3" width="17.85546875" bestFit="1" customWidth="1"/>
    <col min="4" max="4" width="36" bestFit="1" customWidth="1"/>
    <col min="5" max="5" width="28.42578125" bestFit="1" customWidth="1"/>
    <col min="6" max="9" width="17.85546875" customWidth="1"/>
    <col min="10" max="10" width="15.85546875" bestFit="1" customWidth="1"/>
  </cols>
  <sheetData>
    <row r="1" spans="1:11" ht="35.25" customHeight="1" thickBot="1">
      <c r="A1" s="48" t="s">
        <v>0</v>
      </c>
      <c r="B1" s="49" t="s">
        <v>22</v>
      </c>
      <c r="C1" s="49" t="s">
        <v>31</v>
      </c>
      <c r="D1" s="49" t="s">
        <v>113</v>
      </c>
      <c r="E1" s="49" t="s">
        <v>25</v>
      </c>
      <c r="F1" s="49" t="s">
        <v>26</v>
      </c>
      <c r="G1" s="49" t="s">
        <v>27</v>
      </c>
      <c r="H1" s="49" t="s">
        <v>28</v>
      </c>
      <c r="I1" s="49" t="s">
        <v>29</v>
      </c>
      <c r="J1" s="50" t="s">
        <v>30</v>
      </c>
    </row>
    <row r="2" spans="1:11" ht="16.5" customHeight="1">
      <c r="A2" s="51">
        <v>45992</v>
      </c>
      <c r="B2" s="11">
        <v>4.1478019823583701</v>
      </c>
      <c r="C2" s="11">
        <v>-0.145877685593366</v>
      </c>
      <c r="D2" s="11">
        <v>0.47979609875769902</v>
      </c>
      <c r="E2" s="11">
        <v>0.30007637118434</v>
      </c>
      <c r="F2" s="11">
        <v>0</v>
      </c>
      <c r="G2" s="11">
        <v>-3.43418356864305</v>
      </c>
      <c r="H2" s="11">
        <v>-0.38056375803071801</v>
      </c>
      <c r="I2" s="11">
        <v>0.58889929096730032</v>
      </c>
      <c r="J2" s="46">
        <v>1.5559487310005751</v>
      </c>
      <c r="K2" s="11"/>
    </row>
    <row r="3" spans="1:11" ht="16.5" customHeight="1">
      <c r="A3" s="51">
        <v>46082</v>
      </c>
      <c r="B3" s="11">
        <v>4.2729452450880903</v>
      </c>
      <c r="C3" s="11">
        <v>-7.9699448355472505E-2</v>
      </c>
      <c r="D3" s="11">
        <v>0.10825046956809301</v>
      </c>
      <c r="E3" s="11">
        <v>0.26011347439526</v>
      </c>
      <c r="F3" s="11">
        <v>-4.1144717467130904E-3</v>
      </c>
      <c r="G3" s="11">
        <v>-3.51230198365112</v>
      </c>
      <c r="H3" s="11">
        <v>-0.47077701642022901</v>
      </c>
      <c r="I3" s="11">
        <v>0.89717772777709937</v>
      </c>
      <c r="J3" s="46">
        <v>1.4715939966550078</v>
      </c>
    </row>
    <row r="4" spans="1:11" ht="16.5" customHeight="1">
      <c r="A4" s="51">
        <v>46174</v>
      </c>
      <c r="B4" s="11">
        <v>4.3246939120522097</v>
      </c>
      <c r="C4" s="11">
        <v>-2.9046932117656101E-2</v>
      </c>
      <c r="D4" s="11">
        <v>-0.32747507040200902</v>
      </c>
      <c r="E4" s="11">
        <v>0.117905034017561</v>
      </c>
      <c r="F4" s="11">
        <v>-0.16566661498353738</v>
      </c>
      <c r="G4" s="11">
        <v>-3.5424546838936299</v>
      </c>
      <c r="H4" s="11">
        <v>-0.51561859913931296</v>
      </c>
      <c r="I4" s="11">
        <v>1.2359845794831301</v>
      </c>
      <c r="J4" s="46">
        <v>1.0983216250167558</v>
      </c>
    </row>
    <row r="5" spans="1:11" ht="16.5" customHeight="1">
      <c r="A5" s="51">
        <v>46266</v>
      </c>
      <c r="B5" s="11">
        <v>4.4301632925106302</v>
      </c>
      <c r="C5" s="11">
        <v>-9.48896385530444E-2</v>
      </c>
      <c r="D5" s="11">
        <v>-0.56120024693838</v>
      </c>
      <c r="E5" s="11">
        <v>7.3718588282273604E-4</v>
      </c>
      <c r="F5" s="11">
        <v>-0.1748494088253551</v>
      </c>
      <c r="G5" s="11">
        <v>-3.56648522459288</v>
      </c>
      <c r="H5" s="11">
        <v>-0.57001651477342297</v>
      </c>
      <c r="I5" s="11">
        <v>1.5552935407631105</v>
      </c>
      <c r="J5" s="46">
        <v>1.0187529854734816</v>
      </c>
    </row>
    <row r="6" spans="1:11" ht="16.5" customHeight="1">
      <c r="A6" s="51">
        <v>46357</v>
      </c>
      <c r="B6" s="11">
        <v>4.5351356558589799</v>
      </c>
      <c r="C6" s="11">
        <v>-0.190408859247823</v>
      </c>
      <c r="D6" s="11">
        <v>-0.51533741030532698</v>
      </c>
      <c r="E6" s="11">
        <v>-0.13906410407240499</v>
      </c>
      <c r="F6" s="11">
        <v>-0.32908138957174699</v>
      </c>
      <c r="G6" s="11">
        <v>-3.5246289601426399</v>
      </c>
      <c r="H6" s="11">
        <v>-0.64765940966517699</v>
      </c>
      <c r="I6" s="11">
        <v>1.3893973843144192</v>
      </c>
      <c r="J6" s="46">
        <v>0.5783529071682797</v>
      </c>
    </row>
    <row r="7" spans="1:11" ht="16.5" customHeight="1">
      <c r="A7" s="51">
        <v>46447</v>
      </c>
      <c r="B7" s="11">
        <v>4.59553089501689</v>
      </c>
      <c r="C7" s="11">
        <v>-0.31384777226670202</v>
      </c>
      <c r="D7" s="11">
        <v>-0.366693972751229</v>
      </c>
      <c r="E7" s="11">
        <v>-0.187767354219953</v>
      </c>
      <c r="F7" s="11">
        <v>-0.35291667720404818</v>
      </c>
      <c r="G7" s="11">
        <v>-3.5334407897137798</v>
      </c>
      <c r="H7" s="11">
        <v>-0.64428361635901898</v>
      </c>
      <c r="I7" s="11">
        <v>1.3000485362525604</v>
      </c>
      <c r="J7" s="46">
        <v>0.49662924875471959</v>
      </c>
    </row>
    <row r="8" spans="1:11" ht="16.5" customHeight="1">
      <c r="A8" s="51">
        <v>46539</v>
      </c>
      <c r="B8" s="11">
        <v>4.6336607895654209</v>
      </c>
      <c r="C8" s="11">
        <v>-0.52113636140976605</v>
      </c>
      <c r="D8" s="11">
        <v>-3.0234305788282598E-2</v>
      </c>
      <c r="E8" s="11">
        <v>-0.13269515456643299</v>
      </c>
      <c r="F8" s="11">
        <v>-0.249627249453578</v>
      </c>
      <c r="G8" s="11">
        <v>-3.5431481702058298</v>
      </c>
      <c r="H8" s="11">
        <v>-0.68288269675623703</v>
      </c>
      <c r="I8" s="11">
        <v>1.2513391845870796</v>
      </c>
      <c r="J8" s="46">
        <v>0.72527603597237389</v>
      </c>
    </row>
    <row r="9" spans="1:11" ht="16.5" customHeight="1">
      <c r="A9" s="51">
        <v>46631</v>
      </c>
      <c r="B9" s="11">
        <v>4.5477353408144507</v>
      </c>
      <c r="C9" s="11">
        <v>-0.69024818762714302</v>
      </c>
      <c r="D9" s="11">
        <v>1.13503713369013E-2</v>
      </c>
      <c r="E9" s="11">
        <v>-0.105536234152148</v>
      </c>
      <c r="F9" s="11">
        <v>-0.37897979285750205</v>
      </c>
      <c r="G9" s="11">
        <v>-3.5531058065296501</v>
      </c>
      <c r="H9" s="11">
        <v>-0.64188301913409596</v>
      </c>
      <c r="I9" s="11">
        <v>1.2475536811364498</v>
      </c>
      <c r="J9" s="46">
        <v>0.43688635298726297</v>
      </c>
    </row>
    <row r="10" spans="1:11" ht="16.5" customHeight="1" thickBot="1">
      <c r="A10" s="51">
        <v>46722</v>
      </c>
      <c r="B10" s="38">
        <v>4.3423617323900308</v>
      </c>
      <c r="C10" s="38">
        <v>-0.76223326237445799</v>
      </c>
      <c r="D10" s="38">
        <v>7.5393479207954001E-2</v>
      </c>
      <c r="E10" s="38">
        <v>-9.0804993436295695E-2</v>
      </c>
      <c r="F10" s="38">
        <v>-0.70860319998780508</v>
      </c>
      <c r="G10" s="38">
        <v>-3.54032499108372</v>
      </c>
      <c r="H10" s="38">
        <v>-0.57068270083538497</v>
      </c>
      <c r="I10" s="38">
        <v>1.2596943390173996</v>
      </c>
      <c r="J10" s="47">
        <v>4.800402897720657E-3</v>
      </c>
    </row>
    <row r="11" spans="1:11">
      <c r="A11" s="52" t="s">
        <v>32</v>
      </c>
      <c r="B11" s="37">
        <f>+AVERAGE(B3:B10)</f>
        <v>4.4602783579120882</v>
      </c>
      <c r="C11" s="37">
        <f>+AVERAGE(C3:C10)</f>
        <v>-0.33518880774400811</v>
      </c>
      <c r="D11" s="37">
        <f t="shared" ref="D11:J11" si="0">+AVERAGE(D3:D10)</f>
        <v>-0.20074333575903494</v>
      </c>
      <c r="E11" s="37">
        <f t="shared" si="0"/>
        <v>-3.4639018268948864E-2</v>
      </c>
      <c r="F11" s="37">
        <f t="shared" si="0"/>
        <v>-0.29547985057878573</v>
      </c>
      <c r="G11" s="37">
        <f t="shared" si="0"/>
        <v>-3.5394863262266556</v>
      </c>
      <c r="H11" s="37">
        <f t="shared" si="0"/>
        <v>-0.59297544663535984</v>
      </c>
      <c r="I11" s="37">
        <f t="shared" si="0"/>
        <v>1.2670611216664063</v>
      </c>
      <c r="J11" s="53">
        <f t="shared" si="0"/>
        <v>0.72882669436570025</v>
      </c>
    </row>
    <row r="12" spans="1:11">
      <c r="A12" s="54" t="s">
        <v>33</v>
      </c>
      <c r="B12" s="11">
        <f>+B10-B3</f>
        <v>6.9416487301940499E-2</v>
      </c>
      <c r="C12" s="11">
        <f t="shared" ref="C12:J12" si="1">+C10-C3</f>
        <v>-0.6825338140189855</v>
      </c>
      <c r="D12" s="11">
        <f t="shared" si="1"/>
        <v>-3.2856990360139005E-2</v>
      </c>
      <c r="E12" s="11">
        <f t="shared" si="1"/>
        <v>-0.35091846783155567</v>
      </c>
      <c r="F12" s="11">
        <f t="shared" si="1"/>
        <v>-0.70448872824109199</v>
      </c>
      <c r="G12" s="11">
        <f t="shared" si="1"/>
        <v>-2.80230074326E-2</v>
      </c>
      <c r="H12" s="11">
        <f t="shared" si="1"/>
        <v>-9.990568441515596E-2</v>
      </c>
      <c r="I12" s="11">
        <f t="shared" si="1"/>
        <v>0.36251661124030021</v>
      </c>
      <c r="J12" s="46">
        <f t="shared" si="1"/>
        <v>-1.4667935937572871</v>
      </c>
      <c r="K12" s="11"/>
    </row>
    <row r="13" spans="1:11">
      <c r="A13" s="54" t="s">
        <v>34</v>
      </c>
      <c r="B13" s="11">
        <f>+B6-B2</f>
        <v>0.38733367350060988</v>
      </c>
      <c r="C13" s="11">
        <f t="shared" ref="C13:J13" si="2">+C6-C2</f>
        <v>-4.4531173654456996E-2</v>
      </c>
      <c r="D13" s="11">
        <f t="shared" si="2"/>
        <v>-0.995133509063026</v>
      </c>
      <c r="E13" s="11">
        <f t="shared" si="2"/>
        <v>-0.43914047525674499</v>
      </c>
      <c r="F13" s="11">
        <f t="shared" si="2"/>
        <v>-0.32908138957174699</v>
      </c>
      <c r="G13" s="11">
        <f t="shared" si="2"/>
        <v>-9.0445391499589967E-2</v>
      </c>
      <c r="H13" s="11">
        <f t="shared" si="2"/>
        <v>-0.26709565163445897</v>
      </c>
      <c r="I13" s="11">
        <f t="shared" si="2"/>
        <v>0.80049809334711886</v>
      </c>
      <c r="J13" s="46">
        <f t="shared" si="2"/>
        <v>-0.97759582383229537</v>
      </c>
    </row>
    <row r="14" spans="1:11">
      <c r="A14" s="54" t="s">
        <v>35</v>
      </c>
      <c r="B14" s="11">
        <f>+B10-B6</f>
        <v>-0.19277392346894917</v>
      </c>
      <c r="C14" s="11">
        <f t="shared" ref="C14:J14" si="3">+C10-C6</f>
        <v>-0.57182440312663496</v>
      </c>
      <c r="D14" s="11">
        <f t="shared" si="3"/>
        <v>0.59073088951328101</v>
      </c>
      <c r="E14" s="11">
        <f t="shared" si="3"/>
        <v>4.8259110636109298E-2</v>
      </c>
      <c r="F14" s="11">
        <f t="shared" si="3"/>
        <v>-0.37952181041605809</v>
      </c>
      <c r="G14" s="11">
        <f t="shared" si="3"/>
        <v>-1.5696030941080075E-2</v>
      </c>
      <c r="H14" s="11">
        <f t="shared" si="3"/>
        <v>7.6976708829792018E-2</v>
      </c>
      <c r="I14" s="11">
        <f t="shared" si="3"/>
        <v>-0.12970304529701959</v>
      </c>
      <c r="J14" s="46">
        <f t="shared" si="3"/>
        <v>-0.57355250427055904</v>
      </c>
    </row>
    <row r="15" spans="1:11" ht="15.75" thickBot="1">
      <c r="A15" s="55" t="s">
        <v>36</v>
      </c>
      <c r="B15" s="38">
        <f>+SUM(B3:B10)</f>
        <v>35.682226863296705</v>
      </c>
      <c r="C15" s="56">
        <f>+SUM(C3:C10)</f>
        <v>-2.6815104619520649</v>
      </c>
      <c r="D15" s="38">
        <f t="shared" ref="D15:J15" si="4">+SUM(D3:D10)</f>
        <v>-1.6059466860722795</v>
      </c>
      <c r="E15" s="38">
        <f t="shared" si="4"/>
        <v>-0.27711214615159091</v>
      </c>
      <c r="F15" s="38">
        <f t="shared" si="4"/>
        <v>-2.3638388046302858</v>
      </c>
      <c r="G15" s="38">
        <f t="shared" si="4"/>
        <v>-28.315890609813245</v>
      </c>
      <c r="H15" s="38">
        <f t="shared" si="4"/>
        <v>-4.7438035730828787</v>
      </c>
      <c r="I15" s="38">
        <f t="shared" si="4"/>
        <v>10.13648897333125</v>
      </c>
      <c r="J15" s="47">
        <f t="shared" si="4"/>
        <v>5.830613554925602</v>
      </c>
    </row>
    <row r="17" spans="3:7">
      <c r="G17" s="39"/>
    </row>
    <row r="21" spans="3:7" ht="15.75">
      <c r="C21" s="73" t="s">
        <v>146</v>
      </c>
    </row>
    <row r="46" spans="3:10" ht="15" customHeight="1">
      <c r="C46" s="111" t="s">
        <v>145</v>
      </c>
      <c r="D46" s="111"/>
      <c r="E46" s="111"/>
      <c r="F46" s="111"/>
      <c r="G46" s="111"/>
      <c r="H46" s="111"/>
      <c r="I46" s="111"/>
      <c r="J46" s="111"/>
    </row>
    <row r="47" spans="3:10">
      <c r="C47" s="111"/>
      <c r="D47" s="111"/>
      <c r="E47" s="111"/>
      <c r="F47" s="111"/>
      <c r="G47" s="111"/>
      <c r="H47" s="111"/>
      <c r="I47" s="111"/>
      <c r="J47" s="111"/>
    </row>
  </sheetData>
  <mergeCells count="1">
    <mergeCell ref="C46:J47"/>
  </mergeCells>
  <pageMargins left="0.7" right="0.7" top="0.75" bottom="0.75" header="0.3" footer="0.3"/>
  <pageSetup orientation="portrait" verticalDpi="9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8CB00-2C27-4B7D-AABF-66BEC05F404F}">
  <sheetPr>
    <tabColor rgb="FFC00000"/>
  </sheetPr>
  <dimension ref="A1:J50"/>
  <sheetViews>
    <sheetView showGridLines="0" zoomScale="65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38" sqref="C38:J39"/>
    </sheetView>
  </sheetViews>
  <sheetFormatPr baseColWidth="10" defaultColWidth="10.85546875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</cols>
  <sheetData>
    <row r="1" spans="1:10" ht="35.25" customHeight="1" thickBot="1">
      <c r="A1" s="48" t="s">
        <v>0</v>
      </c>
      <c r="B1" s="49" t="s">
        <v>22</v>
      </c>
      <c r="C1" s="49" t="s">
        <v>23</v>
      </c>
      <c r="D1" s="49" t="s">
        <v>24</v>
      </c>
      <c r="E1" s="49" t="s">
        <v>25</v>
      </c>
      <c r="F1" s="49" t="s">
        <v>26</v>
      </c>
      <c r="G1" s="49" t="s">
        <v>27</v>
      </c>
      <c r="H1" s="49" t="s">
        <v>28</v>
      </c>
      <c r="I1" s="49" t="s">
        <v>29</v>
      </c>
      <c r="J1" s="50" t="s">
        <v>30</v>
      </c>
    </row>
    <row r="2" spans="1:10" ht="16.5" customHeight="1">
      <c r="A2" s="51">
        <v>45809</v>
      </c>
      <c r="B2" s="11">
        <v>4.2728995628069297</v>
      </c>
      <c r="C2" s="11">
        <v>-0.559071089404094</v>
      </c>
      <c r="D2" s="11">
        <v>0.49147800253952301</v>
      </c>
      <c r="E2" s="11">
        <v>0.28297728119041399</v>
      </c>
      <c r="F2" s="11">
        <v>0</v>
      </c>
      <c r="G2" s="11">
        <v>-3.44350762683671</v>
      </c>
      <c r="H2" s="11">
        <v>-0.30012974003834098</v>
      </c>
      <c r="I2" s="11">
        <v>0.32460790758577063</v>
      </c>
      <c r="J2" s="46">
        <v>1.0692542978434922</v>
      </c>
    </row>
    <row r="3" spans="1:10" ht="16.5" customHeight="1">
      <c r="A3" s="51">
        <v>45901</v>
      </c>
      <c r="B3" s="11">
        <v>4.0237869320698394</v>
      </c>
      <c r="C3" s="11">
        <v>-0.233863688216145</v>
      </c>
      <c r="D3" s="11">
        <v>0.38371777993483702</v>
      </c>
      <c r="E3" s="11">
        <v>0.27125524491132602</v>
      </c>
      <c r="F3" s="11">
        <v>-8.9070762426490847E-3</v>
      </c>
      <c r="G3" s="11">
        <v>-3.4827077714871999</v>
      </c>
      <c r="H3" s="11">
        <v>-0.36889947157458902</v>
      </c>
      <c r="I3" s="11">
        <v>0.53756932222558151</v>
      </c>
      <c r="J3" s="46">
        <v>1.1219512716210012</v>
      </c>
    </row>
    <row r="4" spans="1:10" ht="16.5" customHeight="1">
      <c r="A4" s="51">
        <v>45992</v>
      </c>
      <c r="B4" s="11">
        <v>3.5827299517595899</v>
      </c>
      <c r="C4" s="11">
        <v>-0.12457660837128801</v>
      </c>
      <c r="D4" s="11">
        <v>0.10384692885786299</v>
      </c>
      <c r="E4" s="11">
        <v>6.5883216905497199E-2</v>
      </c>
      <c r="F4" s="11">
        <v>-9.9853203266193596E-2</v>
      </c>
      <c r="G4" s="11">
        <v>-3.38520471418656</v>
      </c>
      <c r="H4" s="11">
        <v>-0.35146965955321802</v>
      </c>
      <c r="I4" s="11">
        <v>0.69675204960577997</v>
      </c>
      <c r="J4" s="46">
        <v>0.48810796175147037</v>
      </c>
    </row>
    <row r="5" spans="1:10" ht="16.5" customHeight="1">
      <c r="A5" s="51">
        <v>46082</v>
      </c>
      <c r="B5" s="11">
        <v>3.194269443241021</v>
      </c>
      <c r="C5" s="11">
        <v>-1.4995271410994101E-2</v>
      </c>
      <c r="D5" s="11">
        <v>-0.17374627476942001</v>
      </c>
      <c r="E5" s="11">
        <v>-6.8853713296454094E-2</v>
      </c>
      <c r="F5" s="11">
        <v>-0.47702593934439697</v>
      </c>
      <c r="G5" s="11">
        <v>-3.4147591466838598</v>
      </c>
      <c r="H5" s="11">
        <v>-0.28275924157684101</v>
      </c>
      <c r="I5" s="11">
        <v>0.88077602517486431</v>
      </c>
      <c r="J5" s="46">
        <v>-0.35709411866608093</v>
      </c>
    </row>
    <row r="6" spans="1:10" ht="16.5" customHeight="1">
      <c r="A6" s="51">
        <v>46174</v>
      </c>
      <c r="B6" s="11">
        <v>2.7070841472606304</v>
      </c>
      <c r="C6" s="11">
        <v>-0.11766344831435099</v>
      </c>
      <c r="D6" s="11">
        <v>-0.295336762455705</v>
      </c>
      <c r="E6" s="11">
        <v>-0.183161624623875</v>
      </c>
      <c r="F6" s="11">
        <v>-0.62058583258089195</v>
      </c>
      <c r="G6" s="11">
        <v>-3.3511748125968599</v>
      </c>
      <c r="H6" s="11">
        <v>-0.22733754019209401</v>
      </c>
      <c r="I6" s="11">
        <v>1.1306965023445581</v>
      </c>
      <c r="J6" s="46">
        <v>-0.95747937115858806</v>
      </c>
    </row>
    <row r="7" spans="1:10" ht="16.5" customHeight="1">
      <c r="A7" s="51">
        <v>46266</v>
      </c>
      <c r="B7" s="11">
        <v>2.4050918035224802</v>
      </c>
      <c r="C7" s="11">
        <v>-0.23930922414199399</v>
      </c>
      <c r="D7" s="11">
        <v>-0.39827091265072301</v>
      </c>
      <c r="E7" s="11">
        <v>-0.312476779593722</v>
      </c>
      <c r="F7" s="11">
        <v>-0.82484150038795501</v>
      </c>
      <c r="G7" s="11">
        <v>-3.3043256780374199</v>
      </c>
      <c r="H7" s="11">
        <v>-0.11651137204796599</v>
      </c>
      <c r="I7" s="11">
        <v>1.1274435616364251</v>
      </c>
      <c r="J7" s="46">
        <v>-1.6632001017008746</v>
      </c>
    </row>
    <row r="8" spans="1:10" ht="16.5" customHeight="1">
      <c r="A8" s="51">
        <v>46357</v>
      </c>
      <c r="B8" s="11">
        <v>2.237813395747251</v>
      </c>
      <c r="C8" s="11">
        <v>-0.43964592903731903</v>
      </c>
      <c r="D8" s="11">
        <v>-0.132854836880929</v>
      </c>
      <c r="E8" s="11">
        <v>-0.25314698346250603</v>
      </c>
      <c r="F8" s="11">
        <v>-0.885071979473399</v>
      </c>
      <c r="G8" s="11">
        <v>-3.2741841300050498</v>
      </c>
      <c r="H8" s="11">
        <v>-0.111683295035653</v>
      </c>
      <c r="I8" s="11">
        <v>1.1206869041962659</v>
      </c>
      <c r="J8" s="46">
        <v>-1.738086853951339</v>
      </c>
    </row>
    <row r="9" spans="1:10" ht="16.5" customHeight="1">
      <c r="A9" s="51">
        <v>46447</v>
      </c>
      <c r="B9" s="11">
        <v>2.0635655502205204</v>
      </c>
      <c r="C9" s="11">
        <v>-0.62080438949496497</v>
      </c>
      <c r="D9" s="11">
        <v>1.63776373100303E-2</v>
      </c>
      <c r="E9" s="11">
        <v>-0.27344070972538997</v>
      </c>
      <c r="F9" s="11">
        <v>-0.53025314235635501</v>
      </c>
      <c r="G9" s="11">
        <v>-3.2698278441955702</v>
      </c>
      <c r="H9" s="11">
        <v>-0.126147509115525</v>
      </c>
      <c r="I9" s="11">
        <v>1.1162087919769126</v>
      </c>
      <c r="J9" s="46">
        <v>-1.6243216153803415</v>
      </c>
    </row>
    <row r="10" spans="1:10" ht="16.5" customHeight="1" thickBot="1">
      <c r="A10" s="51">
        <v>46539</v>
      </c>
      <c r="B10" s="38">
        <v>1.8994912458425306</v>
      </c>
      <c r="C10" s="38">
        <v>-0.63318757522756497</v>
      </c>
      <c r="D10" s="38">
        <v>-2.70749456220572E-2</v>
      </c>
      <c r="E10" s="38">
        <v>-0.28122297830926002</v>
      </c>
      <c r="F10" s="38">
        <v>-0.428525831677595</v>
      </c>
      <c r="G10" s="38">
        <v>-3.2690340319938298</v>
      </c>
      <c r="H10" s="38">
        <v>-0.13025211559150901</v>
      </c>
      <c r="I10" s="38">
        <v>1.1099758938687083</v>
      </c>
      <c r="J10" s="47">
        <v>-1.7598303387105776</v>
      </c>
    </row>
    <row r="11" spans="1:10">
      <c r="A11" s="52" t="s">
        <v>32</v>
      </c>
      <c r="B11" s="37">
        <f t="shared" ref="B11:J11" si="0">+AVERAGE(B3:B10)</f>
        <v>2.7642290587079827</v>
      </c>
      <c r="C11" s="37">
        <f t="shared" si="0"/>
        <v>-0.30300576677682767</v>
      </c>
      <c r="D11" s="37">
        <f t="shared" si="0"/>
        <v>-6.5417673284512978E-2</v>
      </c>
      <c r="E11" s="37">
        <f t="shared" si="0"/>
        <v>-0.129395540899298</v>
      </c>
      <c r="F11" s="37">
        <f t="shared" si="0"/>
        <v>-0.48438306316617952</v>
      </c>
      <c r="G11" s="37">
        <f t="shared" si="0"/>
        <v>-3.3439022661482936</v>
      </c>
      <c r="H11" s="37">
        <f t="shared" si="0"/>
        <v>-0.21438252558592441</v>
      </c>
      <c r="I11" s="37">
        <f t="shared" si="0"/>
        <v>0.96501363137863694</v>
      </c>
      <c r="J11" s="53">
        <f t="shared" si="0"/>
        <v>-0.81124414577441628</v>
      </c>
    </row>
    <row r="12" spans="1:10">
      <c r="A12" s="54" t="s">
        <v>33</v>
      </c>
      <c r="B12" s="11">
        <f>+B10-B3</f>
        <v>-2.1242956862273088</v>
      </c>
      <c r="C12" s="11">
        <f t="shared" ref="C12:J12" si="1">+C10-C3</f>
        <v>-0.39932388701141996</v>
      </c>
      <c r="D12" s="11">
        <f t="shared" si="1"/>
        <v>-0.41079272555689422</v>
      </c>
      <c r="E12" s="11">
        <f t="shared" si="1"/>
        <v>-0.55247822322058604</v>
      </c>
      <c r="F12" s="11">
        <f t="shared" si="1"/>
        <v>-0.41961875543494592</v>
      </c>
      <c r="G12" s="11">
        <f t="shared" si="1"/>
        <v>0.2136737394933701</v>
      </c>
      <c r="H12" s="11">
        <f t="shared" si="1"/>
        <v>0.23864735598308001</v>
      </c>
      <c r="I12" s="11">
        <f t="shared" si="1"/>
        <v>0.5724065716431268</v>
      </c>
      <c r="J12" s="46">
        <f t="shared" si="1"/>
        <v>-2.8817816103315788</v>
      </c>
    </row>
    <row r="13" spans="1:10">
      <c r="A13" s="54" t="s">
        <v>34</v>
      </c>
      <c r="B13" s="11">
        <f t="shared" ref="B13:J13" si="2">+B6-B2</f>
        <v>-1.5658154155462993</v>
      </c>
      <c r="C13" s="11">
        <f t="shared" si="2"/>
        <v>0.44140764108974301</v>
      </c>
      <c r="D13" s="11">
        <f t="shared" si="2"/>
        <v>-0.78681476499522796</v>
      </c>
      <c r="E13" s="11">
        <f t="shared" si="2"/>
        <v>-0.46613890581428896</v>
      </c>
      <c r="F13" s="11">
        <f t="shared" si="2"/>
        <v>-0.62058583258089195</v>
      </c>
      <c r="G13" s="11">
        <f t="shared" si="2"/>
        <v>9.233281423985007E-2</v>
      </c>
      <c r="H13" s="11">
        <f t="shared" si="2"/>
        <v>7.2792199846246963E-2</v>
      </c>
      <c r="I13" s="11">
        <f t="shared" si="2"/>
        <v>0.80608859475878747</v>
      </c>
      <c r="J13" s="46">
        <f t="shared" si="2"/>
        <v>-2.0267336690020805</v>
      </c>
    </row>
    <row r="14" spans="1:10">
      <c r="A14" s="54" t="s">
        <v>35</v>
      </c>
      <c r="B14" s="11">
        <f t="shared" ref="B14:J14" si="3">+B10-B6</f>
        <v>-0.80759290141809981</v>
      </c>
      <c r="C14" s="11">
        <f>+C10-C6</f>
        <v>-0.51552412691321403</v>
      </c>
      <c r="D14" s="11">
        <f t="shared" si="3"/>
        <v>0.2682618168336478</v>
      </c>
      <c r="E14" s="11">
        <f t="shared" si="3"/>
        <v>-9.8061353685385017E-2</v>
      </c>
      <c r="F14" s="11">
        <f t="shared" si="3"/>
        <v>0.19206000090329695</v>
      </c>
      <c r="G14" s="11">
        <f t="shared" si="3"/>
        <v>8.2140780603030095E-2</v>
      </c>
      <c r="H14" s="11">
        <f t="shared" si="3"/>
        <v>9.7085424600585002E-2</v>
      </c>
      <c r="I14" s="11">
        <f t="shared" si="3"/>
        <v>-2.0720608475849778E-2</v>
      </c>
      <c r="J14" s="46">
        <f t="shared" si="3"/>
        <v>-0.80235096755198954</v>
      </c>
    </row>
    <row r="15" spans="1:10" ht="15.75" thickBot="1">
      <c r="A15" s="55" t="s">
        <v>36</v>
      </c>
      <c r="B15" s="38">
        <f>+SUM(B3:B10)</f>
        <v>22.113832469663862</v>
      </c>
      <c r="C15" s="56">
        <f>+SUM(C3:C10)</f>
        <v>-2.4240461342146213</v>
      </c>
      <c r="D15" s="38">
        <f t="shared" ref="D15:J15" si="4">+SUM(D3:D10)</f>
        <v>-0.52334138627610383</v>
      </c>
      <c r="E15" s="38">
        <f t="shared" si="4"/>
        <v>-1.035164327194384</v>
      </c>
      <c r="F15" s="38">
        <f t="shared" si="4"/>
        <v>-3.8750645053294361</v>
      </c>
      <c r="G15" s="38">
        <f t="shared" si="4"/>
        <v>-26.751218129186348</v>
      </c>
      <c r="H15" s="38">
        <f t="shared" si="4"/>
        <v>-1.7150602046873953</v>
      </c>
      <c r="I15" s="38">
        <f t="shared" si="4"/>
        <v>7.7201090510290955</v>
      </c>
      <c r="J15" s="47">
        <f t="shared" si="4"/>
        <v>-6.4899531661953302</v>
      </c>
    </row>
    <row r="16" spans="1:10" ht="15.75">
      <c r="C16" s="73" t="s">
        <v>132</v>
      </c>
    </row>
    <row r="17" spans="7:7">
      <c r="G17" s="39"/>
    </row>
    <row r="38" spans="2:10">
      <c r="C38" s="111" t="s">
        <v>133</v>
      </c>
      <c r="D38" s="111"/>
      <c r="E38" s="111"/>
      <c r="F38" s="111"/>
      <c r="G38" s="111"/>
      <c r="H38" s="111"/>
      <c r="I38" s="111"/>
      <c r="J38" s="111"/>
    </row>
    <row r="39" spans="2:10">
      <c r="C39" s="111"/>
      <c r="D39" s="111"/>
      <c r="E39" s="111"/>
      <c r="F39" s="111"/>
      <c r="G39" s="111"/>
      <c r="H39" s="111"/>
      <c r="I39" s="111"/>
      <c r="J39" s="111"/>
    </row>
    <row r="41" spans="2:10">
      <c r="B41" s="61"/>
      <c r="C41" s="11"/>
      <c r="G41" s="11"/>
      <c r="H41" s="11"/>
    </row>
    <row r="42" spans="2:10">
      <c r="B42" s="61"/>
      <c r="D42" s="25"/>
      <c r="E42" s="25"/>
      <c r="F42" s="25"/>
      <c r="G42" s="11"/>
      <c r="H42" s="25"/>
    </row>
    <row r="43" spans="2:10">
      <c r="B43" s="61"/>
      <c r="D43" s="25"/>
      <c r="E43" s="25"/>
      <c r="F43" s="25"/>
      <c r="G43" s="11"/>
      <c r="H43" s="25"/>
    </row>
    <row r="44" spans="2:10">
      <c r="B44" s="61"/>
      <c r="D44" s="25"/>
      <c r="E44" s="25"/>
      <c r="F44" s="25"/>
      <c r="G44" s="11"/>
      <c r="H44" s="25"/>
    </row>
    <row r="45" spans="2:10">
      <c r="B45" s="61"/>
      <c r="D45" s="25"/>
      <c r="E45" s="25"/>
      <c r="F45" s="25"/>
      <c r="G45" s="11"/>
      <c r="H45" s="25"/>
    </row>
    <row r="46" spans="2:10">
      <c r="D46" s="25"/>
      <c r="E46" s="25"/>
      <c r="F46" s="25"/>
      <c r="G46" s="11"/>
      <c r="H46" s="25"/>
    </row>
    <row r="47" spans="2:10">
      <c r="D47" s="25"/>
      <c r="E47" s="25"/>
      <c r="F47" s="25"/>
      <c r="G47" s="11"/>
      <c r="H47" s="25"/>
    </row>
    <row r="48" spans="2:10">
      <c r="D48" s="25"/>
      <c r="E48" s="25"/>
      <c r="F48" s="25"/>
      <c r="G48" s="11"/>
      <c r="H48" s="25"/>
    </row>
    <row r="49" spans="2:8">
      <c r="D49" s="25"/>
      <c r="E49" s="25"/>
      <c r="F49" s="25"/>
      <c r="G49" s="11"/>
      <c r="H49" s="25"/>
    </row>
    <row r="50" spans="2:8">
      <c r="B50" s="61"/>
      <c r="C50" s="11"/>
      <c r="G50" s="11"/>
    </row>
  </sheetData>
  <mergeCells count="1">
    <mergeCell ref="C38:J39"/>
  </mergeCells>
  <pageMargins left="0.7" right="0.7" top="0.75" bottom="0.75" header="0.3" footer="0.3"/>
  <pageSetup orientation="portrait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478F1-1F08-44DC-B26E-CE1F6C9E3AE6}">
  <dimension ref="A1:X341"/>
  <sheetViews>
    <sheetView showGridLines="0" zoomScale="124" zoomScaleNormal="124" workbookViewId="0">
      <pane xSplit="1" ySplit="1" topLeftCell="O41" activePane="bottomRight" state="frozen"/>
      <selection activeCell="A75" sqref="A75:D75"/>
      <selection pane="topRight" activeCell="A75" sqref="A75:D75"/>
      <selection pane="bottomLeft" activeCell="A75" sqref="A75:D75"/>
      <selection pane="bottomRight" activeCell="Q19" sqref="Q19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6" width="16" style="1" customWidth="1"/>
    <col min="7" max="7" width="17.42578125" style="1" bestFit="1" customWidth="1"/>
    <col min="8" max="8" width="17.42578125" style="1" customWidth="1"/>
    <col min="9" max="9" width="20.28515625" style="1" bestFit="1" customWidth="1"/>
    <col min="10" max="13" width="16" style="1" customWidth="1"/>
    <col min="14" max="14" width="17.42578125" style="1" bestFit="1" customWidth="1"/>
    <col min="15" max="15" width="17.42578125" style="1" customWidth="1"/>
    <col min="16" max="16" width="16" style="98" customWidth="1"/>
    <col min="17" max="16384" width="11.42578125" style="1"/>
  </cols>
  <sheetData>
    <row r="1" spans="1:16">
      <c r="A1" s="2" t="s">
        <v>0</v>
      </c>
      <c r="B1" s="36" t="s">
        <v>178</v>
      </c>
      <c r="C1" s="24" t="s">
        <v>4</v>
      </c>
      <c r="D1" s="24" t="s">
        <v>42</v>
      </c>
      <c r="E1" s="24" t="s">
        <v>43</v>
      </c>
      <c r="F1" s="24" t="s">
        <v>44</v>
      </c>
      <c r="G1" s="24" t="s">
        <v>40</v>
      </c>
      <c r="H1" s="24"/>
      <c r="I1" s="95" t="s">
        <v>179</v>
      </c>
      <c r="J1" s="96" t="s">
        <v>4</v>
      </c>
      <c r="K1" s="96" t="s">
        <v>42</v>
      </c>
      <c r="L1" s="96" t="s">
        <v>43</v>
      </c>
      <c r="M1" s="96" t="s">
        <v>44</v>
      </c>
      <c r="N1" s="96" t="s">
        <v>40</v>
      </c>
      <c r="O1" s="43" t="s">
        <v>41</v>
      </c>
      <c r="P1" s="103"/>
    </row>
    <row r="2" spans="1:16">
      <c r="A2" s="14">
        <v>36526</v>
      </c>
      <c r="B2" s="8">
        <v>11.375697496884101</v>
      </c>
      <c r="C2" s="8"/>
      <c r="G2" s="28">
        <v>9</v>
      </c>
      <c r="H2" s="28"/>
      <c r="I2" s="97"/>
      <c r="J2" s="97"/>
      <c r="K2" s="98"/>
      <c r="L2" s="98"/>
      <c r="M2" s="98"/>
      <c r="N2" s="99">
        <v>4.5</v>
      </c>
      <c r="O2" s="28">
        <v>0</v>
      </c>
    </row>
    <row r="3" spans="1:16">
      <c r="A3" s="14">
        <v>36557</v>
      </c>
      <c r="B3" s="8">
        <v>12.0930471087075</v>
      </c>
      <c r="C3" s="8"/>
      <c r="G3" s="28">
        <v>9</v>
      </c>
      <c r="H3" s="28"/>
      <c r="I3" s="97"/>
      <c r="J3" s="97"/>
      <c r="K3" s="98"/>
      <c r="L3" s="98"/>
      <c r="M3" s="98"/>
      <c r="N3" s="99">
        <v>4.5</v>
      </c>
      <c r="O3" s="28">
        <v>0</v>
      </c>
    </row>
    <row r="4" spans="1:16">
      <c r="A4" s="14">
        <v>36586</v>
      </c>
      <c r="B4" s="8">
        <v>12.4061970635329</v>
      </c>
      <c r="C4" s="8"/>
      <c r="G4" s="28">
        <v>9</v>
      </c>
      <c r="H4" s="28"/>
      <c r="I4" s="97"/>
      <c r="J4" s="97"/>
      <c r="K4" s="98"/>
      <c r="L4" s="98"/>
      <c r="M4" s="98"/>
      <c r="N4" s="99">
        <v>4.5</v>
      </c>
      <c r="O4" s="28">
        <v>0</v>
      </c>
    </row>
    <row r="5" spans="1:16">
      <c r="A5" s="14">
        <v>36617</v>
      </c>
      <c r="B5" s="8">
        <v>12.1530114969159</v>
      </c>
      <c r="C5" s="8"/>
      <c r="G5" s="28">
        <v>9</v>
      </c>
      <c r="H5" s="28"/>
      <c r="I5" s="97"/>
      <c r="J5" s="97"/>
      <c r="K5" s="98"/>
      <c r="L5" s="98"/>
      <c r="M5" s="98"/>
      <c r="N5" s="99">
        <v>4.5</v>
      </c>
      <c r="O5" s="28">
        <v>0</v>
      </c>
    </row>
    <row r="6" spans="1:16">
      <c r="A6" s="14">
        <v>36647</v>
      </c>
      <c r="B6" s="8">
        <v>12.3089434888819</v>
      </c>
      <c r="C6" s="8"/>
      <c r="G6" s="28">
        <v>9</v>
      </c>
      <c r="H6" s="28"/>
      <c r="I6" s="97"/>
      <c r="J6" s="97"/>
      <c r="K6" s="98"/>
      <c r="L6" s="98"/>
      <c r="M6" s="98"/>
      <c r="N6" s="99">
        <v>4.5</v>
      </c>
      <c r="O6" s="28">
        <v>0</v>
      </c>
    </row>
    <row r="7" spans="1:16">
      <c r="A7" s="14">
        <v>36678</v>
      </c>
      <c r="B7" s="8">
        <v>12.519377280467001</v>
      </c>
      <c r="C7" s="8"/>
      <c r="G7" s="28">
        <v>9</v>
      </c>
      <c r="H7" s="28"/>
      <c r="I7" s="97"/>
      <c r="J7" s="97"/>
      <c r="K7" s="98"/>
      <c r="L7" s="98"/>
      <c r="M7" s="98"/>
      <c r="N7" s="99">
        <v>4.5</v>
      </c>
      <c r="O7" s="28">
        <v>0</v>
      </c>
    </row>
    <row r="8" spans="1:16">
      <c r="A8" s="14">
        <v>36708</v>
      </c>
      <c r="B8" s="8">
        <v>13.173538071393201</v>
      </c>
      <c r="C8" s="8"/>
      <c r="G8" s="28">
        <v>9</v>
      </c>
      <c r="H8" s="28"/>
      <c r="I8" s="97"/>
      <c r="J8" s="97"/>
      <c r="K8" s="98"/>
      <c r="L8" s="98"/>
      <c r="M8" s="98"/>
      <c r="N8" s="99">
        <v>4.5</v>
      </c>
      <c r="O8" s="28">
        <v>0</v>
      </c>
    </row>
    <row r="9" spans="1:16">
      <c r="A9" s="14">
        <v>36739</v>
      </c>
      <c r="B9" s="8">
        <v>13.132027832405699</v>
      </c>
      <c r="C9" s="8"/>
      <c r="G9" s="28">
        <v>9</v>
      </c>
      <c r="H9" s="28"/>
      <c r="I9" s="97"/>
      <c r="J9" s="97"/>
      <c r="K9" s="98"/>
      <c r="L9" s="98"/>
      <c r="M9" s="98"/>
      <c r="N9" s="99">
        <v>4.5</v>
      </c>
      <c r="O9" s="28">
        <v>0</v>
      </c>
    </row>
    <row r="10" spans="1:16">
      <c r="A10" s="14">
        <v>36770</v>
      </c>
      <c r="B10" s="8">
        <v>13.389294238389498</v>
      </c>
      <c r="C10" s="8"/>
      <c r="G10" s="28">
        <v>9</v>
      </c>
      <c r="H10" s="28"/>
      <c r="I10" s="97"/>
      <c r="J10" s="97"/>
      <c r="K10" s="98"/>
      <c r="L10" s="98"/>
      <c r="M10" s="98"/>
      <c r="N10" s="99">
        <v>4.5</v>
      </c>
      <c r="O10" s="28">
        <v>0</v>
      </c>
    </row>
    <row r="11" spans="1:16">
      <c r="A11" s="14">
        <v>36800</v>
      </c>
      <c r="B11" s="8">
        <v>12.985847120689501</v>
      </c>
      <c r="C11" s="8"/>
      <c r="G11" s="28">
        <v>9</v>
      </c>
      <c r="H11" s="28"/>
      <c r="I11" s="97"/>
      <c r="J11" s="97"/>
      <c r="K11" s="98"/>
      <c r="L11" s="98"/>
      <c r="M11" s="98"/>
      <c r="N11" s="99">
        <v>4.5</v>
      </c>
      <c r="O11" s="28">
        <v>0</v>
      </c>
    </row>
    <row r="12" spans="1:16">
      <c r="A12" s="14">
        <v>36831</v>
      </c>
      <c r="B12" s="8">
        <v>13.687031437893701</v>
      </c>
      <c r="C12" s="8"/>
      <c r="G12" s="28">
        <v>9</v>
      </c>
      <c r="H12" s="28"/>
      <c r="I12" s="97"/>
      <c r="J12" s="97"/>
      <c r="K12" s="98"/>
      <c r="L12" s="98"/>
      <c r="M12" s="98"/>
      <c r="N12" s="99">
        <v>4.5</v>
      </c>
      <c r="O12" s="28">
        <v>0</v>
      </c>
    </row>
    <row r="13" spans="1:16">
      <c r="A13" s="14">
        <v>36861</v>
      </c>
      <c r="B13" s="8">
        <v>13.360935397424401</v>
      </c>
      <c r="C13" s="8"/>
      <c r="G13" s="28">
        <v>9</v>
      </c>
      <c r="H13" s="28"/>
      <c r="I13" s="97"/>
      <c r="J13" s="97"/>
      <c r="K13" s="98"/>
      <c r="L13" s="98"/>
      <c r="M13" s="98"/>
      <c r="N13" s="99">
        <v>4.5</v>
      </c>
      <c r="O13" s="28">
        <v>0</v>
      </c>
    </row>
    <row r="14" spans="1:16">
      <c r="A14" s="14">
        <v>36892</v>
      </c>
      <c r="B14" s="8">
        <v>13.6484082840546</v>
      </c>
      <c r="C14" s="8"/>
      <c r="G14" s="28">
        <v>9</v>
      </c>
      <c r="H14" s="28"/>
      <c r="I14" s="97"/>
      <c r="J14" s="97"/>
      <c r="K14" s="98"/>
      <c r="L14" s="98"/>
      <c r="M14" s="98"/>
      <c r="N14" s="99">
        <v>4.5</v>
      </c>
      <c r="O14" s="28">
        <v>0</v>
      </c>
    </row>
    <row r="15" spans="1:16">
      <c r="A15" s="14">
        <v>36923</v>
      </c>
      <c r="B15" s="8">
        <v>13.733821516440999</v>
      </c>
      <c r="C15" s="8"/>
      <c r="G15" s="28">
        <v>9</v>
      </c>
      <c r="H15" s="28"/>
      <c r="I15" s="97"/>
      <c r="J15" s="97"/>
      <c r="K15" s="98"/>
      <c r="L15" s="98"/>
      <c r="M15" s="98"/>
      <c r="N15" s="99">
        <v>4.5</v>
      </c>
      <c r="O15" s="28">
        <v>0</v>
      </c>
    </row>
    <row r="16" spans="1:16">
      <c r="A16" s="14">
        <v>36951</v>
      </c>
      <c r="B16" s="8">
        <v>13.601443546974801</v>
      </c>
      <c r="C16" s="8"/>
      <c r="G16" s="28">
        <v>9</v>
      </c>
      <c r="H16" s="28"/>
      <c r="I16" s="97"/>
      <c r="J16" s="97"/>
      <c r="K16" s="98"/>
      <c r="L16" s="98"/>
      <c r="M16" s="98"/>
      <c r="N16" s="99">
        <v>4.5</v>
      </c>
      <c r="O16" s="28">
        <v>0</v>
      </c>
    </row>
    <row r="17" spans="1:17">
      <c r="A17" s="14">
        <v>36982</v>
      </c>
      <c r="B17" s="8">
        <v>13.5805637958817</v>
      </c>
      <c r="C17" s="8"/>
      <c r="G17" s="28">
        <v>9</v>
      </c>
      <c r="H17" s="28"/>
      <c r="I17" s="97"/>
      <c r="J17" s="97"/>
      <c r="K17" s="98"/>
      <c r="L17" s="98"/>
      <c r="M17" s="98"/>
      <c r="N17" s="99">
        <v>4.5</v>
      </c>
      <c r="O17" s="28">
        <v>0</v>
      </c>
    </row>
    <row r="18" spans="1:17" ht="15.75">
      <c r="A18" s="14">
        <v>37012</v>
      </c>
      <c r="B18" s="8">
        <v>13.325582242502602</v>
      </c>
      <c r="C18" s="8"/>
      <c r="G18" s="28">
        <v>9</v>
      </c>
      <c r="H18" s="28"/>
      <c r="I18" s="97"/>
      <c r="J18" s="97"/>
      <c r="K18" s="98"/>
      <c r="L18" s="98"/>
      <c r="M18" s="98"/>
      <c r="N18" s="99">
        <v>4.5</v>
      </c>
      <c r="O18" s="28">
        <v>0</v>
      </c>
      <c r="Q18" s="73" t="s">
        <v>189</v>
      </c>
    </row>
    <row r="19" spans="1:17" ht="15.75">
      <c r="A19" s="14">
        <v>37043</v>
      </c>
      <c r="B19" s="8">
        <v>13.3507593984148</v>
      </c>
      <c r="C19" s="8"/>
      <c r="G19" s="28">
        <v>9</v>
      </c>
      <c r="H19" s="28"/>
      <c r="I19" s="97"/>
      <c r="J19" s="97"/>
      <c r="K19" s="98"/>
      <c r="L19" s="98"/>
      <c r="M19" s="98"/>
      <c r="N19" s="99">
        <v>4.5</v>
      </c>
      <c r="O19" s="28">
        <v>0</v>
      </c>
      <c r="Q19" s="73"/>
    </row>
    <row r="20" spans="1:17">
      <c r="A20" s="14">
        <v>37073</v>
      </c>
      <c r="B20" s="8">
        <v>13.679233747307601</v>
      </c>
      <c r="C20" s="8"/>
      <c r="G20" s="28">
        <v>9</v>
      </c>
      <c r="H20" s="28"/>
      <c r="I20" s="97"/>
      <c r="J20" s="97"/>
      <c r="K20" s="98"/>
      <c r="L20" s="98"/>
      <c r="M20" s="98"/>
      <c r="N20" s="99">
        <v>4.5</v>
      </c>
      <c r="O20" s="28">
        <v>0</v>
      </c>
    </row>
    <row r="21" spans="1:17">
      <c r="A21" s="14">
        <v>37104</v>
      </c>
      <c r="B21" s="8">
        <v>13.378874233115301</v>
      </c>
      <c r="C21" s="8"/>
      <c r="G21" s="28">
        <v>9</v>
      </c>
      <c r="H21" s="28"/>
      <c r="I21" s="97"/>
      <c r="J21" s="97"/>
      <c r="K21" s="98"/>
      <c r="L21" s="98"/>
      <c r="M21" s="98"/>
      <c r="N21" s="99">
        <v>4.5</v>
      </c>
      <c r="O21" s="28">
        <v>0</v>
      </c>
    </row>
    <row r="22" spans="1:17">
      <c r="A22" s="14">
        <v>37135</v>
      </c>
      <c r="B22" s="8">
        <v>13.297167357722401</v>
      </c>
      <c r="C22" s="8"/>
      <c r="G22" s="28">
        <v>9</v>
      </c>
      <c r="H22" s="28"/>
      <c r="I22" s="97"/>
      <c r="J22" s="97"/>
      <c r="K22" s="98"/>
      <c r="L22" s="98"/>
      <c r="M22" s="98"/>
      <c r="N22" s="99">
        <v>4.5</v>
      </c>
      <c r="O22" s="28">
        <v>0</v>
      </c>
    </row>
    <row r="23" spans="1:17">
      <c r="A23" s="14">
        <v>37165</v>
      </c>
      <c r="B23" s="8">
        <v>12.511939418116699</v>
      </c>
      <c r="C23" s="8"/>
      <c r="G23" s="28">
        <v>9</v>
      </c>
      <c r="H23" s="28"/>
      <c r="I23" s="97"/>
      <c r="J23" s="97"/>
      <c r="K23" s="98"/>
      <c r="L23" s="98"/>
      <c r="M23" s="98"/>
      <c r="N23" s="99">
        <v>4.5</v>
      </c>
      <c r="O23" s="28">
        <v>0</v>
      </c>
    </row>
    <row r="24" spans="1:17">
      <c r="A24" s="14">
        <v>37196</v>
      </c>
      <c r="B24" s="8">
        <v>12.7245357371435</v>
      </c>
      <c r="C24" s="8"/>
      <c r="G24" s="28">
        <v>9</v>
      </c>
      <c r="H24" s="28"/>
      <c r="I24" s="97"/>
      <c r="J24" s="97"/>
      <c r="K24" s="98"/>
      <c r="L24" s="98"/>
      <c r="M24" s="98"/>
      <c r="N24" s="99">
        <v>4.5</v>
      </c>
      <c r="O24" s="28">
        <v>0</v>
      </c>
    </row>
    <row r="25" spans="1:17">
      <c r="A25" s="14">
        <v>37226</v>
      </c>
      <c r="B25" s="8">
        <v>12.545691812209</v>
      </c>
      <c r="C25" s="8"/>
      <c r="G25" s="28">
        <v>9</v>
      </c>
      <c r="H25" s="28"/>
      <c r="I25" s="97"/>
      <c r="J25" s="97"/>
      <c r="K25" s="98"/>
      <c r="L25" s="98"/>
      <c r="M25" s="98"/>
      <c r="N25" s="99">
        <v>4.5</v>
      </c>
      <c r="O25" s="28">
        <v>0</v>
      </c>
    </row>
    <row r="26" spans="1:17">
      <c r="A26" s="14">
        <v>37257</v>
      </c>
      <c r="B26" s="8">
        <v>12.809149380166199</v>
      </c>
      <c r="C26" s="8"/>
      <c r="G26" s="28">
        <v>9</v>
      </c>
      <c r="H26" s="28"/>
      <c r="I26" s="97"/>
      <c r="J26" s="97"/>
      <c r="K26" s="98"/>
      <c r="L26" s="98"/>
      <c r="M26" s="98"/>
      <c r="N26" s="99">
        <v>4.5</v>
      </c>
      <c r="O26" s="28">
        <v>0</v>
      </c>
    </row>
    <row r="27" spans="1:17">
      <c r="A27" s="14">
        <v>37288</v>
      </c>
      <c r="B27" s="8">
        <v>13.059085714575499</v>
      </c>
      <c r="C27" s="8"/>
      <c r="G27" s="28">
        <v>9</v>
      </c>
      <c r="H27" s="28"/>
      <c r="I27" s="97"/>
      <c r="J27" s="97"/>
      <c r="K27" s="98"/>
      <c r="L27" s="98"/>
      <c r="M27" s="98"/>
      <c r="N27" s="99">
        <v>4.5</v>
      </c>
      <c r="O27" s="28">
        <v>0</v>
      </c>
    </row>
    <row r="28" spans="1:17">
      <c r="A28" s="14">
        <v>37316</v>
      </c>
      <c r="B28" s="8">
        <v>13.0408324851921</v>
      </c>
      <c r="C28" s="8"/>
      <c r="G28" s="28">
        <v>9</v>
      </c>
      <c r="H28" s="28"/>
      <c r="I28" s="97"/>
      <c r="J28" s="97"/>
      <c r="K28" s="98"/>
      <c r="L28" s="98"/>
      <c r="M28" s="98"/>
      <c r="N28" s="99">
        <v>4.5</v>
      </c>
      <c r="O28" s="28">
        <v>0</v>
      </c>
    </row>
    <row r="29" spans="1:17">
      <c r="A29" s="14">
        <v>37347</v>
      </c>
      <c r="B29" s="8">
        <v>13.077591958989302</v>
      </c>
      <c r="C29" s="8"/>
      <c r="G29" s="28">
        <v>9</v>
      </c>
      <c r="H29" s="28"/>
      <c r="I29" s="97"/>
      <c r="J29" s="97"/>
      <c r="K29" s="98"/>
      <c r="L29" s="98"/>
      <c r="M29" s="98"/>
      <c r="N29" s="99">
        <v>4.5</v>
      </c>
      <c r="O29" s="28">
        <v>0</v>
      </c>
    </row>
    <row r="30" spans="1:17">
      <c r="A30" s="14">
        <v>37377</v>
      </c>
      <c r="B30" s="8">
        <v>12.9857946555905</v>
      </c>
      <c r="C30" s="8"/>
      <c r="G30" s="28">
        <v>9</v>
      </c>
      <c r="H30" s="28"/>
      <c r="I30" s="97"/>
      <c r="J30" s="97"/>
      <c r="K30" s="98"/>
      <c r="L30" s="98"/>
      <c r="M30" s="98"/>
      <c r="N30" s="99">
        <v>4.5</v>
      </c>
      <c r="O30" s="28">
        <v>0</v>
      </c>
    </row>
    <row r="31" spans="1:17">
      <c r="A31" s="14">
        <v>37408</v>
      </c>
      <c r="B31" s="8">
        <v>12.717950432110801</v>
      </c>
      <c r="C31" s="8"/>
      <c r="G31" s="28">
        <v>9</v>
      </c>
      <c r="H31" s="28"/>
      <c r="I31" s="97"/>
      <c r="J31" s="97"/>
      <c r="K31" s="98"/>
      <c r="L31" s="98"/>
      <c r="M31" s="98"/>
      <c r="N31" s="99">
        <v>4.5</v>
      </c>
      <c r="O31" s="28">
        <v>0</v>
      </c>
    </row>
    <row r="32" spans="1:17">
      <c r="A32" s="14">
        <v>37438</v>
      </c>
      <c r="B32" s="8">
        <v>12.9806867929468</v>
      </c>
      <c r="C32" s="8"/>
      <c r="G32" s="28">
        <v>9</v>
      </c>
      <c r="H32" s="28"/>
      <c r="I32" s="97"/>
      <c r="J32" s="97"/>
      <c r="K32" s="98"/>
      <c r="L32" s="98"/>
      <c r="M32" s="98"/>
      <c r="N32" s="99">
        <v>4.5</v>
      </c>
      <c r="O32" s="28">
        <v>0</v>
      </c>
    </row>
    <row r="33" spans="1:24">
      <c r="A33" s="14">
        <v>37469</v>
      </c>
      <c r="B33" s="8">
        <v>12.0966616998679</v>
      </c>
      <c r="C33" s="8"/>
      <c r="G33" s="28">
        <v>9</v>
      </c>
      <c r="H33" s="28"/>
      <c r="I33" s="97"/>
      <c r="J33" s="97"/>
      <c r="K33" s="98"/>
      <c r="L33" s="98"/>
      <c r="M33" s="98"/>
      <c r="N33" s="99">
        <v>4.5</v>
      </c>
      <c r="O33" s="28">
        <v>0</v>
      </c>
    </row>
    <row r="34" spans="1:24">
      <c r="A34" s="14">
        <v>37500</v>
      </c>
      <c r="B34" s="8">
        <v>11.9218741209367</v>
      </c>
      <c r="C34" s="8"/>
      <c r="G34" s="28">
        <v>9</v>
      </c>
      <c r="H34" s="28"/>
      <c r="I34" s="97"/>
      <c r="J34" s="97"/>
      <c r="K34" s="98"/>
      <c r="L34" s="98"/>
      <c r="M34" s="98"/>
      <c r="N34" s="99">
        <v>4.5</v>
      </c>
      <c r="O34" s="28">
        <v>0</v>
      </c>
    </row>
    <row r="35" spans="1:24">
      <c r="A35" s="14">
        <v>37530</v>
      </c>
      <c r="B35" s="8">
        <v>11.957418800409</v>
      </c>
      <c r="C35" s="8"/>
      <c r="G35" s="28">
        <v>9</v>
      </c>
      <c r="H35" s="28"/>
      <c r="I35" s="97"/>
      <c r="J35" s="97"/>
      <c r="K35" s="98"/>
      <c r="L35" s="98"/>
      <c r="M35" s="98"/>
      <c r="N35" s="99">
        <v>4.5</v>
      </c>
      <c r="O35" s="28">
        <v>0</v>
      </c>
    </row>
    <row r="36" spans="1:24">
      <c r="A36" s="14">
        <v>37561</v>
      </c>
      <c r="B36" s="8">
        <v>12.068587000548201</v>
      </c>
      <c r="C36" s="8"/>
      <c r="G36" s="28">
        <v>9</v>
      </c>
      <c r="H36" s="28"/>
      <c r="I36" s="97"/>
      <c r="J36" s="97"/>
      <c r="K36" s="98"/>
      <c r="L36" s="98"/>
      <c r="M36" s="98"/>
      <c r="N36" s="99">
        <v>4.5</v>
      </c>
      <c r="O36" s="28">
        <v>0</v>
      </c>
    </row>
    <row r="37" spans="1:24">
      <c r="A37" s="14">
        <v>37591</v>
      </c>
      <c r="B37" s="8">
        <v>11.8937812774238</v>
      </c>
      <c r="C37" s="8"/>
      <c r="G37" s="28">
        <v>9</v>
      </c>
      <c r="H37" s="28"/>
      <c r="I37" s="97"/>
      <c r="J37" s="97"/>
      <c r="K37" s="98"/>
      <c r="L37" s="98"/>
      <c r="M37" s="98"/>
      <c r="N37" s="99">
        <v>4.5</v>
      </c>
      <c r="O37" s="28">
        <v>0</v>
      </c>
    </row>
    <row r="38" spans="1:24">
      <c r="A38" s="14">
        <v>37622</v>
      </c>
      <c r="B38" s="8">
        <v>12.822106191886201</v>
      </c>
      <c r="C38" s="8"/>
      <c r="G38" s="28">
        <v>9</v>
      </c>
      <c r="H38" s="28"/>
      <c r="I38" s="97"/>
      <c r="J38" s="97"/>
      <c r="K38" s="98"/>
      <c r="L38" s="98"/>
      <c r="M38" s="98"/>
      <c r="N38" s="99">
        <v>4.5</v>
      </c>
      <c r="O38" s="28">
        <v>0</v>
      </c>
    </row>
    <row r="39" spans="1:24">
      <c r="A39" s="14">
        <v>37653</v>
      </c>
      <c r="B39" s="8">
        <v>12.725038033533901</v>
      </c>
      <c r="C39" s="8"/>
      <c r="G39" s="28">
        <v>9</v>
      </c>
      <c r="H39" s="28"/>
      <c r="I39" s="97"/>
      <c r="J39" s="97"/>
      <c r="K39" s="98"/>
      <c r="L39" s="98"/>
      <c r="M39" s="98"/>
      <c r="N39" s="99">
        <v>4.5</v>
      </c>
      <c r="O39" s="28">
        <v>0</v>
      </c>
    </row>
    <row r="40" spans="1:24">
      <c r="A40" s="14">
        <v>37681</v>
      </c>
      <c r="B40" s="8">
        <v>12.243730766018599</v>
      </c>
      <c r="C40" s="8"/>
      <c r="G40" s="28">
        <v>9</v>
      </c>
      <c r="H40" s="28"/>
      <c r="I40" s="97"/>
      <c r="J40" s="97"/>
      <c r="K40" s="98"/>
      <c r="L40" s="98"/>
      <c r="M40" s="98"/>
      <c r="N40" s="99">
        <v>4.5</v>
      </c>
      <c r="O40" s="28">
        <v>0</v>
      </c>
    </row>
    <row r="41" spans="1:24">
      <c r="A41" s="14">
        <v>37712</v>
      </c>
      <c r="B41" s="8">
        <v>12.2604266254445</v>
      </c>
      <c r="C41" s="8"/>
      <c r="G41" s="28">
        <v>9</v>
      </c>
      <c r="H41" s="28"/>
      <c r="I41" s="97"/>
      <c r="J41" s="97"/>
      <c r="K41" s="98"/>
      <c r="L41" s="98"/>
      <c r="M41" s="98"/>
      <c r="N41" s="99">
        <v>4.5</v>
      </c>
      <c r="O41" s="28">
        <v>0</v>
      </c>
    </row>
    <row r="42" spans="1:24">
      <c r="A42" s="14">
        <v>37742</v>
      </c>
      <c r="B42" s="8">
        <v>12.3916984129061</v>
      </c>
      <c r="C42" s="8"/>
      <c r="G42" s="28">
        <v>9</v>
      </c>
      <c r="H42" s="28"/>
      <c r="I42" s="97"/>
      <c r="J42" s="97"/>
      <c r="K42" s="98"/>
      <c r="L42" s="98"/>
      <c r="M42" s="98"/>
      <c r="N42" s="99">
        <v>4.5</v>
      </c>
      <c r="O42" s="28">
        <v>0</v>
      </c>
    </row>
    <row r="43" spans="1:24">
      <c r="A43" s="14">
        <v>37773</v>
      </c>
      <c r="B43" s="8">
        <v>12.839596574416701</v>
      </c>
      <c r="C43" s="8"/>
      <c r="G43" s="28">
        <v>9</v>
      </c>
      <c r="H43" s="28"/>
      <c r="I43" s="97"/>
      <c r="J43" s="97"/>
      <c r="K43" s="98"/>
      <c r="L43" s="98"/>
      <c r="M43" s="98"/>
      <c r="N43" s="99">
        <v>4.5</v>
      </c>
      <c r="O43" s="28">
        <v>0</v>
      </c>
    </row>
    <row r="44" spans="1:24">
      <c r="A44" s="14">
        <v>37803</v>
      </c>
      <c r="B44" s="8">
        <v>13.3478543534821</v>
      </c>
      <c r="C44" s="8"/>
      <c r="G44" s="28">
        <v>9</v>
      </c>
      <c r="H44" s="28"/>
      <c r="I44" s="97"/>
      <c r="J44" s="97"/>
      <c r="K44" s="98"/>
      <c r="L44" s="98"/>
      <c r="M44" s="98"/>
      <c r="N44" s="99">
        <v>4.5</v>
      </c>
      <c r="O44" s="28">
        <v>0</v>
      </c>
    </row>
    <row r="45" spans="1:24">
      <c r="A45" s="14">
        <v>37834</v>
      </c>
      <c r="B45" s="8">
        <v>13.194609003513898</v>
      </c>
      <c r="C45" s="8"/>
      <c r="G45" s="28">
        <v>9</v>
      </c>
      <c r="H45" s="28"/>
      <c r="I45" s="97"/>
      <c r="J45" s="97"/>
      <c r="K45" s="98"/>
      <c r="L45" s="98"/>
      <c r="M45" s="98"/>
      <c r="N45" s="99">
        <v>4.5</v>
      </c>
      <c r="O45" s="28">
        <v>0</v>
      </c>
    </row>
    <row r="46" spans="1:24">
      <c r="A46" s="14">
        <v>37865</v>
      </c>
      <c r="B46" s="8">
        <v>12.892900217006501</v>
      </c>
      <c r="C46" s="8"/>
      <c r="G46" s="28">
        <v>9</v>
      </c>
      <c r="H46" s="28"/>
      <c r="I46" s="97"/>
      <c r="J46" s="97"/>
      <c r="K46" s="98"/>
      <c r="L46" s="98"/>
      <c r="M46" s="98"/>
      <c r="N46" s="99">
        <v>4.5</v>
      </c>
      <c r="O46" s="28">
        <v>0</v>
      </c>
    </row>
    <row r="47" spans="1:24" ht="14.25" customHeight="1">
      <c r="A47" s="14">
        <v>37895</v>
      </c>
      <c r="B47" s="8">
        <v>12.789467273911701</v>
      </c>
      <c r="C47" s="8"/>
      <c r="G47" s="28">
        <v>9</v>
      </c>
      <c r="H47" s="28"/>
      <c r="I47" s="97"/>
      <c r="J47" s="97"/>
      <c r="K47" s="98"/>
      <c r="L47" s="98"/>
      <c r="M47" s="98"/>
      <c r="N47" s="99">
        <v>4.5</v>
      </c>
      <c r="O47" s="28">
        <v>0</v>
      </c>
      <c r="Q47" s="111" t="s">
        <v>145</v>
      </c>
      <c r="R47" s="111"/>
      <c r="S47" s="111"/>
      <c r="T47" s="111"/>
      <c r="U47" s="111"/>
      <c r="V47" s="111"/>
      <c r="W47" s="111"/>
      <c r="X47" s="111"/>
    </row>
    <row r="48" spans="1:24" ht="14.25" customHeight="1">
      <c r="A48" s="14">
        <v>37926</v>
      </c>
      <c r="B48" s="8">
        <v>12.6761727987502</v>
      </c>
      <c r="C48" s="8"/>
      <c r="G48" s="28">
        <v>9</v>
      </c>
      <c r="H48" s="28"/>
      <c r="I48" s="97"/>
      <c r="J48" s="97"/>
      <c r="K48" s="98"/>
      <c r="L48" s="98"/>
      <c r="M48" s="98"/>
      <c r="N48" s="99">
        <v>4.5</v>
      </c>
      <c r="O48" s="28">
        <v>0</v>
      </c>
      <c r="Q48" s="111"/>
      <c r="R48" s="111"/>
      <c r="S48" s="111"/>
      <c r="T48" s="111"/>
      <c r="U48" s="111"/>
      <c r="V48" s="111"/>
      <c r="W48" s="111"/>
      <c r="X48" s="111"/>
    </row>
    <row r="49" spans="1:15">
      <c r="A49" s="14">
        <v>37956</v>
      </c>
      <c r="B49" s="8">
        <v>12.671477216466201</v>
      </c>
      <c r="C49" s="8"/>
      <c r="G49" s="28">
        <v>9</v>
      </c>
      <c r="H49" s="28"/>
      <c r="I49" s="97"/>
      <c r="J49" s="97"/>
      <c r="K49" s="98"/>
      <c r="L49" s="98"/>
      <c r="M49" s="98"/>
      <c r="N49" s="99">
        <v>4.5</v>
      </c>
      <c r="O49" s="28">
        <v>0</v>
      </c>
    </row>
    <row r="50" spans="1:15">
      <c r="A50" s="14">
        <v>37987</v>
      </c>
      <c r="B50" s="8">
        <v>13.731660240031502</v>
      </c>
      <c r="C50" s="8"/>
      <c r="G50" s="28">
        <v>9</v>
      </c>
      <c r="H50" s="28"/>
      <c r="I50" s="97"/>
      <c r="J50" s="97"/>
      <c r="K50" s="98"/>
      <c r="L50" s="98"/>
      <c r="M50" s="98"/>
      <c r="N50" s="99">
        <v>4.5</v>
      </c>
      <c r="O50" s="28">
        <v>0</v>
      </c>
    </row>
    <row r="51" spans="1:15">
      <c r="A51" s="14">
        <v>38018</v>
      </c>
      <c r="B51" s="8">
        <v>13.835353639932299</v>
      </c>
      <c r="C51" s="8"/>
      <c r="G51" s="28">
        <v>9</v>
      </c>
      <c r="H51" s="28"/>
      <c r="I51" s="97"/>
      <c r="J51" s="97"/>
      <c r="K51" s="98"/>
      <c r="L51" s="98"/>
      <c r="M51" s="98"/>
      <c r="N51" s="99">
        <v>4.5</v>
      </c>
      <c r="O51" s="28">
        <v>0</v>
      </c>
    </row>
    <row r="52" spans="1:15">
      <c r="A52" s="14">
        <v>38047</v>
      </c>
      <c r="B52" s="8">
        <v>13.592657348532899</v>
      </c>
      <c r="C52" s="8"/>
      <c r="G52" s="28">
        <v>9</v>
      </c>
      <c r="H52" s="28"/>
      <c r="I52" s="97"/>
      <c r="J52" s="97"/>
      <c r="K52" s="98"/>
      <c r="L52" s="98"/>
      <c r="M52" s="98"/>
      <c r="N52" s="99">
        <v>4.5</v>
      </c>
      <c r="O52" s="28">
        <v>0</v>
      </c>
    </row>
    <row r="53" spans="1:15">
      <c r="A53" s="14">
        <v>38078</v>
      </c>
      <c r="B53" s="8">
        <v>13.4604029921232</v>
      </c>
      <c r="C53" s="8"/>
      <c r="G53" s="28">
        <v>9</v>
      </c>
      <c r="H53" s="28"/>
      <c r="I53" s="97"/>
      <c r="J53" s="97"/>
      <c r="K53" s="98"/>
      <c r="L53" s="98"/>
      <c r="M53" s="98"/>
      <c r="N53" s="99">
        <v>4.5</v>
      </c>
      <c r="O53" s="28">
        <v>0</v>
      </c>
    </row>
    <row r="54" spans="1:15">
      <c r="A54" s="14">
        <v>38108</v>
      </c>
      <c r="B54" s="8">
        <v>13.4073582297897</v>
      </c>
      <c r="C54" s="8"/>
      <c r="G54" s="28">
        <v>9</v>
      </c>
      <c r="H54" s="28"/>
      <c r="I54" s="97"/>
      <c r="J54" s="97"/>
      <c r="K54" s="98"/>
      <c r="L54" s="98"/>
      <c r="M54" s="98"/>
      <c r="N54" s="99">
        <v>4.5</v>
      </c>
      <c r="O54" s="28">
        <v>0</v>
      </c>
    </row>
    <row r="55" spans="1:15">
      <c r="A55" s="14">
        <v>38139</v>
      </c>
      <c r="B55" s="8">
        <v>13.7888718438311</v>
      </c>
      <c r="C55" s="8"/>
      <c r="G55" s="28">
        <v>9</v>
      </c>
      <c r="H55" s="28"/>
      <c r="I55" s="97"/>
      <c r="J55" s="97"/>
      <c r="K55" s="98"/>
      <c r="L55" s="98"/>
      <c r="M55" s="98"/>
      <c r="N55" s="99">
        <v>4.5</v>
      </c>
      <c r="O55" s="28">
        <v>0</v>
      </c>
    </row>
    <row r="56" spans="1:15">
      <c r="A56" s="14">
        <v>38169</v>
      </c>
      <c r="B56" s="8">
        <v>14.2001234698559</v>
      </c>
      <c r="C56" s="8"/>
      <c r="G56" s="28">
        <v>9</v>
      </c>
      <c r="H56" s="28"/>
      <c r="I56" s="97"/>
      <c r="J56" s="97"/>
      <c r="K56" s="98"/>
      <c r="L56" s="98"/>
      <c r="M56" s="98"/>
      <c r="N56" s="99">
        <v>4.5</v>
      </c>
      <c r="O56" s="28">
        <v>0</v>
      </c>
    </row>
    <row r="57" spans="1:15">
      <c r="A57" s="14">
        <v>38200</v>
      </c>
      <c r="B57" s="8">
        <v>14.137872248671501</v>
      </c>
      <c r="C57" s="8"/>
      <c r="G57" s="28">
        <v>9</v>
      </c>
      <c r="H57" s="28"/>
      <c r="I57" s="97"/>
      <c r="J57" s="97"/>
      <c r="K57" s="98"/>
      <c r="L57" s="98"/>
      <c r="M57" s="98"/>
      <c r="N57" s="99">
        <v>4.5</v>
      </c>
      <c r="O57" s="28">
        <v>0</v>
      </c>
    </row>
    <row r="58" spans="1:15">
      <c r="A58" s="14">
        <v>38231</v>
      </c>
      <c r="B58" s="8">
        <v>13.770004359465901</v>
      </c>
      <c r="C58" s="8"/>
      <c r="G58" s="28">
        <v>9</v>
      </c>
      <c r="H58" s="28"/>
      <c r="I58" s="97"/>
      <c r="J58" s="97"/>
      <c r="K58" s="98"/>
      <c r="L58" s="98"/>
      <c r="M58" s="98"/>
      <c r="N58" s="99">
        <v>4.5</v>
      </c>
      <c r="O58" s="28">
        <v>0</v>
      </c>
    </row>
    <row r="59" spans="1:15">
      <c r="A59" s="14">
        <v>38261</v>
      </c>
      <c r="B59" s="8">
        <v>13.7832275015984</v>
      </c>
      <c r="C59" s="8"/>
      <c r="G59" s="28">
        <v>9</v>
      </c>
      <c r="H59" s="28"/>
      <c r="I59" s="97"/>
      <c r="J59" s="97"/>
      <c r="K59" s="98"/>
      <c r="L59" s="98"/>
      <c r="M59" s="98"/>
      <c r="N59" s="99">
        <v>4.5</v>
      </c>
      <c r="O59" s="28">
        <v>0</v>
      </c>
    </row>
    <row r="60" spans="1:15">
      <c r="A60" s="14">
        <v>38292</v>
      </c>
      <c r="B60" s="8">
        <v>13.685059717870399</v>
      </c>
      <c r="C60" s="8"/>
      <c r="G60" s="28">
        <v>9</v>
      </c>
      <c r="H60" s="28"/>
      <c r="I60" s="97"/>
      <c r="J60" s="97"/>
      <c r="K60" s="98"/>
      <c r="L60" s="98"/>
      <c r="M60" s="98"/>
      <c r="N60" s="99">
        <v>4.5</v>
      </c>
      <c r="O60" s="28">
        <v>0</v>
      </c>
    </row>
    <row r="61" spans="1:15">
      <c r="A61" s="14">
        <v>38322</v>
      </c>
      <c r="B61" s="8">
        <v>13.456628411999999</v>
      </c>
      <c r="C61" s="8"/>
      <c r="G61" s="28">
        <v>9</v>
      </c>
      <c r="H61" s="28"/>
      <c r="I61" s="97"/>
      <c r="J61" s="97"/>
      <c r="K61" s="98"/>
      <c r="L61" s="98"/>
      <c r="M61" s="98"/>
      <c r="N61" s="99">
        <v>4.5</v>
      </c>
      <c r="O61" s="28">
        <v>0</v>
      </c>
    </row>
    <row r="62" spans="1:15">
      <c r="A62" s="14">
        <v>38353</v>
      </c>
      <c r="B62" s="8">
        <v>15.225644080022798</v>
      </c>
      <c r="C62" s="8"/>
      <c r="G62" s="28">
        <v>9</v>
      </c>
      <c r="H62" s="28"/>
      <c r="I62" s="97"/>
      <c r="J62" s="97"/>
      <c r="K62" s="98"/>
      <c r="L62" s="98"/>
      <c r="M62" s="98"/>
      <c r="N62" s="99">
        <v>4.5</v>
      </c>
      <c r="O62" s="28">
        <v>0</v>
      </c>
    </row>
    <row r="63" spans="1:15">
      <c r="A63" s="14">
        <v>38384</v>
      </c>
      <c r="B63" s="8">
        <v>15.170255919098599</v>
      </c>
      <c r="C63" s="8"/>
      <c r="G63" s="28">
        <v>9</v>
      </c>
      <c r="H63" s="28"/>
      <c r="I63" s="97"/>
      <c r="J63" s="97"/>
      <c r="K63" s="98"/>
      <c r="L63" s="98"/>
      <c r="M63" s="98"/>
      <c r="N63" s="99">
        <v>4.5</v>
      </c>
      <c r="O63" s="28">
        <v>0</v>
      </c>
    </row>
    <row r="64" spans="1:15">
      <c r="A64" s="14">
        <v>38412</v>
      </c>
      <c r="B64" s="8">
        <v>13.874240307334601</v>
      </c>
      <c r="C64" s="8"/>
      <c r="G64" s="28">
        <v>9</v>
      </c>
      <c r="H64" s="28"/>
      <c r="I64" s="97"/>
      <c r="J64" s="97"/>
      <c r="K64" s="98"/>
      <c r="L64" s="98"/>
      <c r="M64" s="98"/>
      <c r="N64" s="99">
        <v>4.5</v>
      </c>
      <c r="O64" s="28">
        <v>0</v>
      </c>
    </row>
    <row r="65" spans="1:15">
      <c r="A65" s="14">
        <v>38443</v>
      </c>
      <c r="B65" s="8">
        <v>13.870923814620999</v>
      </c>
      <c r="C65" s="8"/>
      <c r="G65" s="28">
        <v>9</v>
      </c>
      <c r="H65" s="28"/>
      <c r="I65" s="97"/>
      <c r="J65" s="97"/>
      <c r="K65" s="98"/>
      <c r="L65" s="98"/>
      <c r="M65" s="98"/>
      <c r="N65" s="99">
        <v>4.5</v>
      </c>
      <c r="O65" s="28">
        <v>0</v>
      </c>
    </row>
    <row r="66" spans="1:15">
      <c r="A66" s="14">
        <v>38473</v>
      </c>
      <c r="B66" s="8">
        <v>13.929892661798501</v>
      </c>
      <c r="C66" s="8"/>
      <c r="G66" s="28">
        <v>9</v>
      </c>
      <c r="H66" s="28"/>
      <c r="I66" s="97"/>
      <c r="J66" s="97"/>
      <c r="K66" s="98"/>
      <c r="L66" s="98"/>
      <c r="M66" s="98"/>
      <c r="N66" s="99">
        <v>4.5</v>
      </c>
      <c r="O66" s="28">
        <v>0</v>
      </c>
    </row>
    <row r="67" spans="1:15">
      <c r="A67" s="14">
        <v>38504</v>
      </c>
      <c r="B67" s="8">
        <v>13.806396868151898</v>
      </c>
      <c r="C67" s="8"/>
      <c r="G67" s="28">
        <v>9</v>
      </c>
      <c r="H67" s="28"/>
      <c r="I67" s="97"/>
      <c r="J67" s="97"/>
      <c r="K67" s="98"/>
      <c r="L67" s="98"/>
      <c r="M67" s="98"/>
      <c r="N67" s="99">
        <v>4.5</v>
      </c>
      <c r="O67" s="28">
        <v>0</v>
      </c>
    </row>
    <row r="68" spans="1:15">
      <c r="A68" s="14">
        <v>38534</v>
      </c>
      <c r="B68" s="8">
        <v>13.983095572697701</v>
      </c>
      <c r="C68" s="8"/>
      <c r="G68" s="28">
        <v>9</v>
      </c>
      <c r="H68" s="28"/>
      <c r="I68" s="97"/>
      <c r="J68" s="97"/>
      <c r="K68" s="98"/>
      <c r="L68" s="98"/>
      <c r="M68" s="98"/>
      <c r="N68" s="99">
        <v>4.5</v>
      </c>
      <c r="O68" s="28">
        <v>0</v>
      </c>
    </row>
    <row r="69" spans="1:15">
      <c r="A69" s="14">
        <v>38565</v>
      </c>
      <c r="B69" s="8">
        <v>13.897266216149101</v>
      </c>
      <c r="C69" s="8"/>
      <c r="G69" s="28">
        <v>9</v>
      </c>
      <c r="H69" s="28"/>
      <c r="I69" s="97"/>
      <c r="J69" s="97"/>
      <c r="K69" s="98"/>
      <c r="L69" s="98"/>
      <c r="M69" s="98"/>
      <c r="N69" s="99">
        <v>4.5</v>
      </c>
      <c r="O69" s="28">
        <v>0</v>
      </c>
    </row>
    <row r="70" spans="1:15">
      <c r="A70" s="14">
        <v>38596</v>
      </c>
      <c r="B70" s="8">
        <v>13.686448783448299</v>
      </c>
      <c r="C70" s="8"/>
      <c r="G70" s="28">
        <v>9</v>
      </c>
      <c r="H70" s="28"/>
      <c r="I70" s="97"/>
      <c r="J70" s="97"/>
      <c r="K70" s="98"/>
      <c r="L70" s="98"/>
      <c r="M70" s="98"/>
      <c r="N70" s="99">
        <v>4.5</v>
      </c>
      <c r="O70" s="28">
        <v>0</v>
      </c>
    </row>
    <row r="71" spans="1:15">
      <c r="A71" s="14">
        <v>38626</v>
      </c>
      <c r="B71" s="8">
        <v>13.401167212479001</v>
      </c>
      <c r="C71" s="8"/>
      <c r="G71" s="28">
        <v>9</v>
      </c>
      <c r="H71" s="28"/>
      <c r="I71" s="97"/>
      <c r="J71" s="97"/>
      <c r="K71" s="98"/>
      <c r="L71" s="98"/>
      <c r="M71" s="98"/>
      <c r="N71" s="99">
        <v>4.5</v>
      </c>
      <c r="O71" s="28">
        <v>0</v>
      </c>
    </row>
    <row r="72" spans="1:15">
      <c r="A72" s="14">
        <v>38657</v>
      </c>
      <c r="B72" s="8">
        <v>13.574164867393401</v>
      </c>
      <c r="C72" s="8"/>
      <c r="G72" s="28">
        <v>9</v>
      </c>
      <c r="H72" s="28"/>
      <c r="I72" s="97"/>
      <c r="J72" s="97"/>
      <c r="K72" s="98"/>
      <c r="L72" s="98"/>
      <c r="M72" s="98"/>
      <c r="N72" s="99">
        <v>4.5</v>
      </c>
      <c r="O72" s="28">
        <v>0</v>
      </c>
    </row>
    <row r="73" spans="1:15">
      <c r="A73" s="14">
        <v>38687</v>
      </c>
      <c r="B73" s="8">
        <v>13.528493477651601</v>
      </c>
      <c r="C73" s="8"/>
      <c r="G73" s="28">
        <v>9</v>
      </c>
      <c r="H73" s="28"/>
      <c r="I73" s="97"/>
      <c r="J73" s="97"/>
      <c r="K73" s="98"/>
      <c r="L73" s="98"/>
      <c r="M73" s="98"/>
      <c r="N73" s="99">
        <v>4.5</v>
      </c>
      <c r="O73" s="28">
        <v>0</v>
      </c>
    </row>
    <row r="74" spans="1:15">
      <c r="A74" s="14">
        <v>38718</v>
      </c>
      <c r="B74" s="8">
        <v>15.7866372589785</v>
      </c>
      <c r="C74" s="8"/>
      <c r="G74" s="28">
        <v>9</v>
      </c>
      <c r="H74" s="28"/>
      <c r="I74" s="97"/>
      <c r="J74" s="97"/>
      <c r="K74" s="98"/>
      <c r="L74" s="98"/>
      <c r="M74" s="98"/>
      <c r="N74" s="99">
        <v>4.5</v>
      </c>
      <c r="O74" s="28">
        <v>0</v>
      </c>
    </row>
    <row r="75" spans="1:15">
      <c r="A75" s="14">
        <v>38749</v>
      </c>
      <c r="B75" s="8">
        <v>15.560879800585999</v>
      </c>
      <c r="C75" s="8"/>
      <c r="G75" s="28">
        <v>9</v>
      </c>
      <c r="H75" s="28"/>
      <c r="I75" s="97"/>
      <c r="J75" s="97"/>
      <c r="K75" s="98"/>
      <c r="L75" s="98"/>
      <c r="M75" s="98"/>
      <c r="N75" s="99">
        <v>4.5</v>
      </c>
      <c r="O75" s="28">
        <v>0</v>
      </c>
    </row>
    <row r="76" spans="1:15">
      <c r="A76" s="14">
        <v>38777</v>
      </c>
      <c r="B76" s="8">
        <v>14.223149658800699</v>
      </c>
      <c r="C76" s="8"/>
      <c r="G76" s="28">
        <v>9</v>
      </c>
      <c r="H76" s="28"/>
      <c r="I76" s="97"/>
      <c r="J76" s="97"/>
      <c r="K76" s="98"/>
      <c r="L76" s="98"/>
      <c r="M76" s="98"/>
      <c r="N76" s="99">
        <v>4.5</v>
      </c>
      <c r="O76" s="28">
        <v>0</v>
      </c>
    </row>
    <row r="77" spans="1:15">
      <c r="A77" s="14">
        <v>38808</v>
      </c>
      <c r="B77" s="8">
        <v>13.875427856599501</v>
      </c>
      <c r="C77" s="8"/>
      <c r="G77" s="28">
        <v>9</v>
      </c>
      <c r="H77" s="28"/>
      <c r="I77" s="97"/>
      <c r="J77" s="97"/>
      <c r="K77" s="98"/>
      <c r="L77" s="98"/>
      <c r="M77" s="98"/>
      <c r="N77" s="99">
        <v>4.5</v>
      </c>
      <c r="O77" s="28">
        <v>0</v>
      </c>
    </row>
    <row r="78" spans="1:15">
      <c r="A78" s="14">
        <v>38838</v>
      </c>
      <c r="B78" s="8">
        <v>12.935980115395198</v>
      </c>
      <c r="C78" s="8"/>
      <c r="G78" s="28">
        <v>9</v>
      </c>
      <c r="H78" s="28"/>
      <c r="I78" s="97"/>
      <c r="J78" s="97"/>
      <c r="K78" s="98"/>
      <c r="L78" s="98"/>
      <c r="M78" s="98"/>
      <c r="N78" s="99">
        <v>4.5</v>
      </c>
      <c r="O78" s="28">
        <v>0</v>
      </c>
    </row>
    <row r="79" spans="1:15">
      <c r="A79" s="14">
        <v>38869</v>
      </c>
      <c r="B79" s="8">
        <v>12.6505244733019</v>
      </c>
      <c r="C79" s="8"/>
      <c r="G79" s="28">
        <v>9</v>
      </c>
      <c r="H79" s="28"/>
      <c r="I79" s="97"/>
      <c r="J79" s="97"/>
      <c r="K79" s="98"/>
      <c r="L79" s="98"/>
      <c r="M79" s="98"/>
      <c r="N79" s="99">
        <v>4.5</v>
      </c>
      <c r="O79" s="28">
        <v>0</v>
      </c>
    </row>
    <row r="80" spans="1:15">
      <c r="A80" s="14">
        <v>38899</v>
      </c>
      <c r="B80" s="8">
        <v>13.127029933478701</v>
      </c>
      <c r="C80" s="8"/>
      <c r="G80" s="28">
        <v>9</v>
      </c>
      <c r="H80" s="28"/>
      <c r="I80" s="97"/>
      <c r="J80" s="97"/>
      <c r="K80" s="98"/>
      <c r="L80" s="98"/>
      <c r="M80" s="98"/>
      <c r="N80" s="99">
        <v>4.5</v>
      </c>
      <c r="O80" s="28">
        <v>0</v>
      </c>
    </row>
    <row r="81" spans="1:15">
      <c r="A81" s="14">
        <v>38930</v>
      </c>
      <c r="B81" s="8">
        <v>13.258609174949301</v>
      </c>
      <c r="C81" s="8"/>
      <c r="G81" s="28">
        <v>9</v>
      </c>
      <c r="H81" s="28"/>
      <c r="I81" s="97"/>
      <c r="J81" s="97"/>
      <c r="K81" s="98"/>
      <c r="L81" s="98"/>
      <c r="M81" s="98"/>
      <c r="N81" s="99">
        <v>4.5</v>
      </c>
      <c r="O81" s="28">
        <v>0</v>
      </c>
    </row>
    <row r="82" spans="1:15">
      <c r="A82" s="14">
        <v>38961</v>
      </c>
      <c r="B82" s="8">
        <v>12.8163969088065</v>
      </c>
      <c r="C82" s="8"/>
      <c r="G82" s="28">
        <v>9</v>
      </c>
      <c r="H82" s="28"/>
      <c r="I82" s="97"/>
      <c r="J82" s="97"/>
      <c r="K82" s="98"/>
      <c r="L82" s="98"/>
      <c r="M82" s="98"/>
      <c r="N82" s="99">
        <v>4.5</v>
      </c>
      <c r="O82" s="28">
        <v>0</v>
      </c>
    </row>
    <row r="83" spans="1:15">
      <c r="A83" s="14">
        <v>38991</v>
      </c>
      <c r="B83" s="8">
        <v>12.7932501333439</v>
      </c>
      <c r="C83" s="8"/>
      <c r="G83" s="28">
        <v>9</v>
      </c>
      <c r="H83" s="28"/>
      <c r="I83" s="97"/>
      <c r="J83" s="97"/>
      <c r="K83" s="98"/>
      <c r="L83" s="98"/>
      <c r="M83" s="98"/>
      <c r="N83" s="99">
        <v>4.5</v>
      </c>
      <c r="O83" s="28">
        <v>0</v>
      </c>
    </row>
    <row r="84" spans="1:15">
      <c r="A84" s="14">
        <v>39022</v>
      </c>
      <c r="B84" s="8">
        <v>12.547121982486601</v>
      </c>
      <c r="C84" s="8"/>
      <c r="G84" s="28">
        <v>9</v>
      </c>
      <c r="H84" s="28"/>
      <c r="I84" s="97"/>
      <c r="J84" s="97"/>
      <c r="K84" s="98"/>
      <c r="L84" s="98"/>
      <c r="M84" s="98"/>
      <c r="N84" s="99">
        <v>4.5</v>
      </c>
      <c r="O84" s="28">
        <v>0</v>
      </c>
    </row>
    <row r="85" spans="1:15">
      <c r="A85" s="14">
        <v>39052</v>
      </c>
      <c r="B85" s="8">
        <v>12.704478964029601</v>
      </c>
      <c r="C85" s="8"/>
      <c r="G85" s="28">
        <v>9</v>
      </c>
      <c r="H85" s="28"/>
      <c r="I85" s="97"/>
      <c r="J85" s="97"/>
      <c r="K85" s="98"/>
      <c r="L85" s="98"/>
      <c r="M85" s="98"/>
      <c r="N85" s="99">
        <v>4.5</v>
      </c>
      <c r="O85" s="28">
        <v>0</v>
      </c>
    </row>
    <row r="86" spans="1:15">
      <c r="A86" s="14">
        <v>39083</v>
      </c>
      <c r="B86" s="8">
        <v>14.122176789097498</v>
      </c>
      <c r="C86" s="8"/>
      <c r="G86" s="28">
        <v>9</v>
      </c>
      <c r="H86" s="28"/>
      <c r="I86" s="97"/>
      <c r="J86" s="97"/>
      <c r="K86" s="98"/>
      <c r="L86" s="98"/>
      <c r="M86" s="98"/>
      <c r="N86" s="99">
        <v>4.5</v>
      </c>
      <c r="O86" s="28">
        <v>0</v>
      </c>
    </row>
    <row r="87" spans="1:15">
      <c r="A87" s="14">
        <v>39114</v>
      </c>
      <c r="B87" s="8">
        <v>14.002694887358599</v>
      </c>
      <c r="C87" s="8"/>
      <c r="G87" s="28">
        <v>9</v>
      </c>
      <c r="H87" s="28"/>
      <c r="I87" s="97"/>
      <c r="J87" s="97"/>
      <c r="K87" s="98"/>
      <c r="L87" s="98"/>
      <c r="M87" s="98"/>
      <c r="N87" s="99">
        <v>4.5</v>
      </c>
      <c r="O87" s="28">
        <v>0</v>
      </c>
    </row>
    <row r="88" spans="1:15">
      <c r="A88" s="14">
        <v>39142</v>
      </c>
      <c r="B88" s="8">
        <v>13.082977450977401</v>
      </c>
      <c r="C88" s="8"/>
      <c r="G88" s="28">
        <v>9</v>
      </c>
      <c r="H88" s="28"/>
      <c r="I88" s="97"/>
      <c r="J88" s="97"/>
      <c r="K88" s="98"/>
      <c r="L88" s="98"/>
      <c r="M88" s="98"/>
      <c r="N88" s="99">
        <v>4.5</v>
      </c>
      <c r="O88" s="28">
        <v>0</v>
      </c>
    </row>
    <row r="89" spans="1:15">
      <c r="A89" s="14">
        <v>39173</v>
      </c>
      <c r="B89" s="8">
        <v>13.358656965344901</v>
      </c>
      <c r="C89" s="8"/>
      <c r="G89" s="28">
        <v>9</v>
      </c>
      <c r="H89" s="28"/>
      <c r="I89" s="97"/>
      <c r="J89" s="97"/>
      <c r="K89" s="98"/>
      <c r="L89" s="98"/>
      <c r="M89" s="98"/>
      <c r="N89" s="99">
        <v>4.5</v>
      </c>
      <c r="O89" s="28">
        <v>0</v>
      </c>
    </row>
    <row r="90" spans="1:15">
      <c r="A90" s="14">
        <v>39203</v>
      </c>
      <c r="B90" s="8">
        <v>13.674177265895299</v>
      </c>
      <c r="C90" s="8"/>
      <c r="G90" s="28">
        <v>9</v>
      </c>
      <c r="H90" s="28"/>
      <c r="I90" s="97"/>
      <c r="J90" s="97"/>
      <c r="K90" s="98"/>
      <c r="L90" s="98"/>
      <c r="M90" s="98"/>
      <c r="N90" s="99">
        <v>4.5</v>
      </c>
      <c r="O90" s="28">
        <v>0</v>
      </c>
    </row>
    <row r="91" spans="1:15">
      <c r="A91" s="14">
        <v>39234</v>
      </c>
      <c r="B91" s="8">
        <v>13.593523725915599</v>
      </c>
      <c r="C91" s="8"/>
      <c r="G91" s="28">
        <v>9</v>
      </c>
      <c r="H91" s="28"/>
      <c r="I91" s="97"/>
      <c r="J91" s="97"/>
      <c r="K91" s="98"/>
      <c r="L91" s="98"/>
      <c r="M91" s="98"/>
      <c r="N91" s="99">
        <v>4.5</v>
      </c>
      <c r="O91" s="28">
        <v>0</v>
      </c>
    </row>
    <row r="92" spans="1:15">
      <c r="A92" s="14">
        <v>39264</v>
      </c>
      <c r="B92" s="8">
        <v>14.393962221518199</v>
      </c>
      <c r="C92" s="8"/>
      <c r="G92" s="28">
        <v>9</v>
      </c>
      <c r="H92" s="28"/>
      <c r="I92" s="97"/>
      <c r="J92" s="97"/>
      <c r="K92" s="98"/>
      <c r="L92" s="98"/>
      <c r="M92" s="98"/>
      <c r="N92" s="99">
        <v>4.5</v>
      </c>
      <c r="O92" s="28">
        <v>0</v>
      </c>
    </row>
    <row r="93" spans="1:15">
      <c r="A93" s="14">
        <v>39295</v>
      </c>
      <c r="B93" s="8">
        <v>14.192098305018201</v>
      </c>
      <c r="C93" s="8"/>
      <c r="G93" s="28">
        <v>9</v>
      </c>
      <c r="H93" s="28"/>
      <c r="I93" s="97"/>
      <c r="J93" s="97"/>
      <c r="K93" s="98"/>
      <c r="L93" s="98"/>
      <c r="M93" s="98"/>
      <c r="N93" s="99">
        <v>4.5</v>
      </c>
      <c r="O93" s="28">
        <v>0</v>
      </c>
    </row>
    <row r="94" spans="1:15">
      <c r="A94" s="14">
        <v>39326</v>
      </c>
      <c r="B94" s="8">
        <v>13.3805309153671</v>
      </c>
      <c r="C94" s="8"/>
      <c r="G94" s="28">
        <v>9</v>
      </c>
      <c r="H94" s="28"/>
      <c r="I94" s="97"/>
      <c r="J94" s="97"/>
      <c r="K94" s="98"/>
      <c r="L94" s="98"/>
      <c r="M94" s="98"/>
      <c r="N94" s="99">
        <v>4.5</v>
      </c>
      <c r="O94" s="28">
        <v>0</v>
      </c>
    </row>
    <row r="95" spans="1:15">
      <c r="A95" s="14">
        <v>39356</v>
      </c>
      <c r="B95" s="8">
        <v>13.368748537744398</v>
      </c>
      <c r="C95" s="8"/>
      <c r="G95" s="28">
        <v>9</v>
      </c>
      <c r="H95" s="28"/>
      <c r="I95" s="97"/>
      <c r="J95" s="97"/>
      <c r="K95" s="98"/>
      <c r="L95" s="98"/>
      <c r="M95" s="98"/>
      <c r="N95" s="99">
        <v>4.5</v>
      </c>
      <c r="O95" s="28">
        <v>0</v>
      </c>
    </row>
    <row r="96" spans="1:15">
      <c r="A96" s="14">
        <v>39387</v>
      </c>
      <c r="B96" s="8">
        <v>13.211465972509501</v>
      </c>
      <c r="C96" s="8"/>
      <c r="G96" s="28">
        <v>9</v>
      </c>
      <c r="H96" s="28"/>
      <c r="I96" s="97"/>
      <c r="J96" s="97"/>
      <c r="K96" s="98"/>
      <c r="L96" s="98"/>
      <c r="M96" s="98"/>
      <c r="N96" s="99">
        <v>4.5</v>
      </c>
      <c r="O96" s="28">
        <v>0</v>
      </c>
    </row>
    <row r="97" spans="1:15">
      <c r="A97" s="14">
        <v>39417</v>
      </c>
      <c r="B97" s="8">
        <v>13.456311812104099</v>
      </c>
      <c r="C97" s="8"/>
      <c r="G97" s="28">
        <v>9</v>
      </c>
      <c r="H97" s="28"/>
      <c r="I97" s="97"/>
      <c r="J97" s="97"/>
      <c r="K97" s="98"/>
      <c r="L97" s="98"/>
      <c r="M97" s="98"/>
      <c r="N97" s="99">
        <v>4.5</v>
      </c>
      <c r="O97" s="28">
        <v>0</v>
      </c>
    </row>
    <row r="98" spans="1:15">
      <c r="A98" s="14">
        <v>39448</v>
      </c>
      <c r="B98" s="8">
        <v>14.377247076886901</v>
      </c>
      <c r="C98" s="8"/>
      <c r="G98" s="28">
        <v>9</v>
      </c>
      <c r="H98" s="28"/>
      <c r="I98" s="97"/>
      <c r="J98" s="97"/>
      <c r="K98" s="98"/>
      <c r="L98" s="98"/>
      <c r="M98" s="98"/>
      <c r="N98" s="99">
        <v>4.5</v>
      </c>
      <c r="O98" s="28">
        <v>0</v>
      </c>
    </row>
    <row r="99" spans="1:15">
      <c r="A99" s="14">
        <v>39479</v>
      </c>
      <c r="B99" s="8">
        <v>14.380921062371499</v>
      </c>
      <c r="C99" s="8"/>
      <c r="G99" s="28">
        <v>9</v>
      </c>
      <c r="H99" s="28"/>
      <c r="I99" s="97"/>
      <c r="J99" s="97"/>
      <c r="K99" s="98"/>
      <c r="L99" s="98"/>
      <c r="M99" s="98"/>
      <c r="N99" s="99">
        <v>4.5</v>
      </c>
      <c r="O99" s="28">
        <v>0</v>
      </c>
    </row>
    <row r="100" spans="1:15">
      <c r="A100" s="14">
        <v>39508</v>
      </c>
      <c r="B100" s="8">
        <v>13.553225848101</v>
      </c>
      <c r="C100" s="8"/>
      <c r="G100" s="28">
        <v>9</v>
      </c>
      <c r="H100" s="28"/>
      <c r="I100" s="97"/>
      <c r="J100" s="97"/>
      <c r="K100" s="98"/>
      <c r="L100" s="98"/>
      <c r="M100" s="98"/>
      <c r="N100" s="99">
        <v>4.5</v>
      </c>
      <c r="O100" s="28">
        <v>0</v>
      </c>
    </row>
    <row r="101" spans="1:15">
      <c r="A101" s="14">
        <v>39539</v>
      </c>
      <c r="B101" s="8">
        <v>14.010144916158401</v>
      </c>
      <c r="C101" s="8"/>
      <c r="G101" s="28">
        <v>9</v>
      </c>
      <c r="H101" s="28"/>
      <c r="I101" s="97"/>
      <c r="J101" s="97"/>
      <c r="K101" s="98"/>
      <c r="L101" s="98"/>
      <c r="M101" s="98"/>
      <c r="N101" s="99">
        <v>4.5</v>
      </c>
      <c r="O101" s="28">
        <v>0</v>
      </c>
    </row>
    <row r="102" spans="1:15">
      <c r="A102" s="14">
        <v>39569</v>
      </c>
      <c r="B102" s="8">
        <v>14.089686753978301</v>
      </c>
      <c r="C102" s="8"/>
      <c r="G102" s="28">
        <v>9</v>
      </c>
      <c r="H102" s="28"/>
      <c r="I102" s="97"/>
      <c r="J102" s="97"/>
      <c r="K102" s="98"/>
      <c r="L102" s="98"/>
      <c r="M102" s="98"/>
      <c r="N102" s="99">
        <v>4.5</v>
      </c>
      <c r="O102" s="28">
        <v>0</v>
      </c>
    </row>
    <row r="103" spans="1:15">
      <c r="A103" s="14">
        <v>39600</v>
      </c>
      <c r="B103" s="8">
        <v>13.881130933361399</v>
      </c>
      <c r="C103" s="8"/>
      <c r="G103" s="28">
        <v>9</v>
      </c>
      <c r="H103" s="28"/>
      <c r="I103" s="97"/>
      <c r="J103" s="97"/>
      <c r="K103" s="98"/>
      <c r="L103" s="98"/>
      <c r="M103" s="98"/>
      <c r="N103" s="99">
        <v>4.5</v>
      </c>
      <c r="O103" s="28">
        <v>0</v>
      </c>
    </row>
    <row r="104" spans="1:15">
      <c r="A104" s="14">
        <v>39630</v>
      </c>
      <c r="B104" s="8">
        <v>14.377104836837901</v>
      </c>
      <c r="C104" s="8"/>
      <c r="G104" s="28">
        <v>9</v>
      </c>
      <c r="H104" s="28"/>
      <c r="I104" s="97"/>
      <c r="J104" s="97"/>
      <c r="K104" s="98"/>
      <c r="L104" s="98"/>
      <c r="M104" s="98"/>
      <c r="N104" s="99">
        <v>4.5</v>
      </c>
      <c r="O104" s="28">
        <v>0</v>
      </c>
    </row>
    <row r="105" spans="1:15">
      <c r="A105" s="14">
        <v>39661</v>
      </c>
      <c r="B105" s="8">
        <v>14.3020129201022</v>
      </c>
      <c r="C105" s="8"/>
      <c r="G105" s="28">
        <v>9</v>
      </c>
      <c r="H105" s="28"/>
      <c r="I105" s="97"/>
      <c r="J105" s="97"/>
      <c r="K105" s="98"/>
      <c r="L105" s="98"/>
      <c r="M105" s="98"/>
      <c r="N105" s="99">
        <v>4.5</v>
      </c>
      <c r="O105" s="28">
        <v>0</v>
      </c>
    </row>
    <row r="106" spans="1:15">
      <c r="A106" s="14">
        <v>39692</v>
      </c>
      <c r="B106" s="8">
        <v>13.5045141660738</v>
      </c>
      <c r="C106" s="8"/>
      <c r="G106" s="28">
        <v>9</v>
      </c>
      <c r="H106" s="28"/>
      <c r="I106" s="97"/>
      <c r="J106" s="97"/>
      <c r="K106" s="98"/>
      <c r="L106" s="98"/>
      <c r="M106" s="98"/>
      <c r="N106" s="99">
        <v>4.5</v>
      </c>
      <c r="O106" s="28">
        <v>0</v>
      </c>
    </row>
    <row r="107" spans="1:15">
      <c r="A107" s="14">
        <v>39722</v>
      </c>
      <c r="B107" s="8">
        <v>13.303888331194299</v>
      </c>
      <c r="C107" s="8"/>
      <c r="G107" s="28">
        <v>9</v>
      </c>
      <c r="H107" s="28"/>
      <c r="I107" s="97"/>
      <c r="J107" s="97"/>
      <c r="K107" s="98"/>
      <c r="L107" s="98"/>
      <c r="M107" s="98"/>
      <c r="N107" s="99">
        <v>4.5</v>
      </c>
      <c r="O107" s="28">
        <v>0</v>
      </c>
    </row>
    <row r="108" spans="1:15">
      <c r="A108" s="14">
        <v>39753</v>
      </c>
      <c r="B108" s="8">
        <v>13.405040889708401</v>
      </c>
      <c r="C108" s="8"/>
      <c r="G108" s="28">
        <v>9</v>
      </c>
      <c r="H108" s="28"/>
      <c r="I108" s="97"/>
      <c r="J108" s="97"/>
      <c r="K108" s="98"/>
      <c r="L108" s="98"/>
      <c r="M108" s="98"/>
      <c r="N108" s="99">
        <v>4.5</v>
      </c>
      <c r="O108" s="28">
        <v>0</v>
      </c>
    </row>
    <row r="109" spans="1:15">
      <c r="A109" s="14">
        <v>39783</v>
      </c>
      <c r="B109" s="8">
        <v>13.597653747992899</v>
      </c>
      <c r="C109" s="8"/>
      <c r="G109" s="28">
        <v>9</v>
      </c>
      <c r="H109" s="28"/>
      <c r="I109" s="97"/>
      <c r="J109" s="97"/>
      <c r="K109" s="98"/>
      <c r="L109" s="98"/>
      <c r="M109" s="98"/>
      <c r="N109" s="99">
        <v>4.5</v>
      </c>
      <c r="O109" s="28">
        <v>0</v>
      </c>
    </row>
    <row r="110" spans="1:15">
      <c r="A110" s="14">
        <v>39814</v>
      </c>
      <c r="B110" s="8">
        <v>14.944886859713199</v>
      </c>
      <c r="C110" s="8"/>
      <c r="G110" s="28">
        <v>9</v>
      </c>
      <c r="H110" s="28"/>
      <c r="I110" s="97"/>
      <c r="J110" s="97"/>
      <c r="K110" s="98"/>
      <c r="L110" s="98"/>
      <c r="M110" s="98"/>
      <c r="N110" s="99">
        <v>4.5</v>
      </c>
      <c r="O110" s="28">
        <v>0</v>
      </c>
    </row>
    <row r="111" spans="1:15">
      <c r="A111" s="14">
        <v>39845</v>
      </c>
      <c r="B111" s="8">
        <v>14.9647193464904</v>
      </c>
      <c r="C111" s="8"/>
      <c r="G111" s="28">
        <v>9</v>
      </c>
      <c r="H111" s="28"/>
      <c r="I111" s="97"/>
      <c r="J111" s="97"/>
      <c r="K111" s="98"/>
      <c r="L111" s="98"/>
      <c r="M111" s="98"/>
      <c r="N111" s="99">
        <v>4.5</v>
      </c>
      <c r="O111" s="28">
        <v>0</v>
      </c>
    </row>
    <row r="112" spans="1:15">
      <c r="A112" s="14">
        <v>39873</v>
      </c>
      <c r="B112" s="8">
        <v>14.582991491963702</v>
      </c>
      <c r="C112" s="8"/>
      <c r="G112" s="28">
        <v>9</v>
      </c>
      <c r="H112" s="28"/>
      <c r="I112" s="97"/>
      <c r="J112" s="97"/>
      <c r="K112" s="98"/>
      <c r="L112" s="98"/>
      <c r="M112" s="98"/>
      <c r="N112" s="99">
        <v>4.5</v>
      </c>
      <c r="O112" s="28">
        <v>0</v>
      </c>
    </row>
    <row r="113" spans="1:15">
      <c r="A113" s="14">
        <v>39904</v>
      </c>
      <c r="B113" s="8">
        <v>14.6499290893751</v>
      </c>
      <c r="C113" s="8"/>
      <c r="G113" s="28">
        <v>9</v>
      </c>
      <c r="H113" s="28"/>
      <c r="I113" s="97"/>
      <c r="J113" s="97"/>
      <c r="K113" s="98"/>
      <c r="L113" s="98"/>
      <c r="M113" s="98"/>
      <c r="N113" s="99">
        <v>4.5</v>
      </c>
      <c r="O113" s="28">
        <v>0</v>
      </c>
    </row>
    <row r="114" spans="1:15">
      <c r="A114" s="14">
        <v>39934</v>
      </c>
      <c r="B114" s="8">
        <v>14.4842357154119</v>
      </c>
      <c r="C114" s="8"/>
      <c r="G114" s="28">
        <v>9</v>
      </c>
      <c r="H114" s="28"/>
      <c r="I114" s="97"/>
      <c r="J114" s="97"/>
      <c r="K114" s="98"/>
      <c r="L114" s="98"/>
      <c r="M114" s="98"/>
      <c r="N114" s="99">
        <v>4.5</v>
      </c>
      <c r="O114" s="28">
        <v>0</v>
      </c>
    </row>
    <row r="115" spans="1:15">
      <c r="A115" s="14">
        <v>39965</v>
      </c>
      <c r="B115" s="8">
        <v>14.6425907695973</v>
      </c>
      <c r="C115" s="8"/>
      <c r="G115" s="28">
        <v>9</v>
      </c>
      <c r="H115" s="28"/>
      <c r="I115" s="97"/>
      <c r="J115" s="97"/>
      <c r="K115" s="98"/>
      <c r="L115" s="98"/>
      <c r="M115" s="98"/>
      <c r="N115" s="99">
        <v>4.5</v>
      </c>
      <c r="O115" s="28">
        <v>0</v>
      </c>
    </row>
    <row r="116" spans="1:15">
      <c r="A116" s="14">
        <v>39995</v>
      </c>
      <c r="B116" s="8">
        <v>15.078487218019401</v>
      </c>
      <c r="C116" s="8"/>
      <c r="G116" s="28">
        <v>9</v>
      </c>
      <c r="H116" s="28"/>
      <c r="I116" s="97"/>
      <c r="J116" s="97"/>
      <c r="K116" s="98"/>
      <c r="L116" s="98"/>
      <c r="M116" s="98"/>
      <c r="N116" s="99">
        <v>4.5</v>
      </c>
      <c r="O116" s="28">
        <v>0</v>
      </c>
    </row>
    <row r="117" spans="1:15">
      <c r="A117" s="14">
        <v>40026</v>
      </c>
      <c r="B117" s="8">
        <v>15.052199446731199</v>
      </c>
      <c r="C117" s="8"/>
      <c r="G117" s="28">
        <v>9</v>
      </c>
      <c r="H117" s="28"/>
      <c r="I117" s="97"/>
      <c r="J117" s="97"/>
      <c r="K117" s="98"/>
      <c r="L117" s="98"/>
      <c r="M117" s="98"/>
      <c r="N117" s="99">
        <v>4.5</v>
      </c>
      <c r="O117" s="28">
        <v>0</v>
      </c>
    </row>
    <row r="118" spans="1:15">
      <c r="A118" s="14">
        <v>40057</v>
      </c>
      <c r="B118" s="8">
        <v>14.946718212867898</v>
      </c>
      <c r="C118" s="8"/>
      <c r="G118" s="28">
        <v>9</v>
      </c>
      <c r="H118" s="28"/>
      <c r="I118" s="97"/>
      <c r="J118" s="97"/>
      <c r="K118" s="98"/>
      <c r="L118" s="98"/>
      <c r="M118" s="98"/>
      <c r="N118" s="99">
        <v>4.5</v>
      </c>
      <c r="O118" s="28">
        <v>0</v>
      </c>
    </row>
    <row r="119" spans="1:15">
      <c r="A119" s="14">
        <v>40087</v>
      </c>
      <c r="B119" s="8">
        <v>14.9382535396631</v>
      </c>
      <c r="C119" s="8"/>
      <c r="G119" s="28">
        <v>9</v>
      </c>
      <c r="H119" s="28"/>
      <c r="I119" s="97"/>
      <c r="J119" s="97"/>
      <c r="K119" s="98"/>
      <c r="L119" s="98"/>
      <c r="M119" s="98"/>
      <c r="N119" s="99">
        <v>4.5</v>
      </c>
      <c r="O119" s="28">
        <v>0</v>
      </c>
    </row>
    <row r="120" spans="1:15">
      <c r="A120" s="14">
        <v>40118</v>
      </c>
      <c r="B120" s="8">
        <v>14.693182714851499</v>
      </c>
      <c r="C120" s="8"/>
      <c r="G120" s="28">
        <v>9</v>
      </c>
      <c r="H120" s="28"/>
      <c r="I120" s="97"/>
      <c r="J120" s="97"/>
      <c r="K120" s="98"/>
      <c r="L120" s="98"/>
      <c r="M120" s="98"/>
      <c r="N120" s="99">
        <v>4.5</v>
      </c>
      <c r="O120" s="28">
        <v>0</v>
      </c>
    </row>
    <row r="121" spans="1:15">
      <c r="A121" s="14">
        <v>40148</v>
      </c>
      <c r="B121" s="8">
        <v>14.864550717555201</v>
      </c>
      <c r="C121" s="8"/>
      <c r="G121" s="28">
        <v>9</v>
      </c>
      <c r="H121" s="28"/>
      <c r="I121" s="97"/>
      <c r="J121" s="97"/>
      <c r="K121" s="98"/>
      <c r="L121" s="98"/>
      <c r="M121" s="98"/>
      <c r="N121" s="99">
        <v>4.5</v>
      </c>
      <c r="O121" s="28">
        <v>0</v>
      </c>
    </row>
    <row r="122" spans="1:15">
      <c r="A122" s="14">
        <v>40179</v>
      </c>
      <c r="B122" s="8">
        <v>16.278525945789298</v>
      </c>
      <c r="C122" s="8"/>
      <c r="G122" s="28">
        <v>9</v>
      </c>
      <c r="H122" s="28"/>
      <c r="I122" s="97"/>
      <c r="J122" s="97"/>
      <c r="K122" s="98"/>
      <c r="L122" s="98"/>
      <c r="M122" s="98"/>
      <c r="N122" s="99">
        <v>4.5</v>
      </c>
      <c r="O122" s="28">
        <v>0</v>
      </c>
    </row>
    <row r="123" spans="1:15">
      <c r="A123" s="14">
        <v>40210</v>
      </c>
      <c r="B123" s="8">
        <v>15.924662936315901</v>
      </c>
      <c r="C123" s="8"/>
      <c r="G123" s="28">
        <v>9</v>
      </c>
      <c r="H123" s="28"/>
      <c r="I123" s="97"/>
      <c r="J123" s="97"/>
      <c r="K123" s="98"/>
      <c r="L123" s="98"/>
      <c r="M123" s="98"/>
      <c r="N123" s="99">
        <v>4.5</v>
      </c>
      <c r="O123" s="28">
        <v>0</v>
      </c>
    </row>
    <row r="124" spans="1:15">
      <c r="A124" s="14">
        <v>40238</v>
      </c>
      <c r="B124" s="8">
        <v>15.162171282392</v>
      </c>
      <c r="C124" s="8"/>
      <c r="G124" s="28">
        <v>9</v>
      </c>
      <c r="H124" s="28"/>
      <c r="I124" s="97"/>
      <c r="J124" s="97"/>
      <c r="K124" s="98"/>
      <c r="L124" s="98"/>
      <c r="M124" s="98"/>
      <c r="N124" s="99">
        <v>4.5</v>
      </c>
      <c r="O124" s="28">
        <v>0</v>
      </c>
    </row>
    <row r="125" spans="1:15">
      <c r="A125" s="14">
        <v>40269</v>
      </c>
      <c r="B125" s="8">
        <v>15.102148036001999</v>
      </c>
      <c r="C125" s="8"/>
      <c r="G125" s="28">
        <v>9</v>
      </c>
      <c r="H125" s="28"/>
      <c r="I125" s="97"/>
      <c r="J125" s="97"/>
      <c r="K125" s="98"/>
      <c r="L125" s="98"/>
      <c r="M125" s="98"/>
      <c r="N125" s="99">
        <v>4.5</v>
      </c>
      <c r="O125" s="28">
        <v>0</v>
      </c>
    </row>
    <row r="126" spans="1:15">
      <c r="A126" s="14">
        <v>40299</v>
      </c>
      <c r="B126" s="8">
        <v>15.200638505793302</v>
      </c>
      <c r="C126" s="8"/>
      <c r="G126" s="28">
        <v>9</v>
      </c>
      <c r="H126" s="28"/>
      <c r="I126" s="97"/>
      <c r="J126" s="97"/>
      <c r="K126" s="98"/>
      <c r="L126" s="98"/>
      <c r="M126" s="98"/>
      <c r="N126" s="99">
        <v>4.5</v>
      </c>
      <c r="O126" s="28">
        <v>0</v>
      </c>
    </row>
    <row r="127" spans="1:15">
      <c r="A127" s="14">
        <v>40330</v>
      </c>
      <c r="B127" s="8">
        <v>14.9940837006039</v>
      </c>
      <c r="C127" s="8"/>
      <c r="G127" s="28">
        <v>9</v>
      </c>
      <c r="H127" s="28"/>
      <c r="I127" s="97"/>
      <c r="J127" s="97"/>
      <c r="K127" s="98"/>
      <c r="L127" s="98"/>
      <c r="M127" s="98"/>
      <c r="N127" s="99">
        <v>4.5</v>
      </c>
      <c r="O127" s="28">
        <v>0</v>
      </c>
    </row>
    <row r="128" spans="1:15">
      <c r="A128" s="14">
        <v>40360</v>
      </c>
      <c r="B128" s="8">
        <v>15.860806236609202</v>
      </c>
      <c r="C128" s="8"/>
      <c r="G128" s="28">
        <v>9</v>
      </c>
      <c r="H128" s="28"/>
      <c r="I128" s="97"/>
      <c r="J128" s="97"/>
      <c r="K128" s="98"/>
      <c r="L128" s="98"/>
      <c r="M128" s="98"/>
      <c r="N128" s="99">
        <v>4.5</v>
      </c>
      <c r="O128" s="28">
        <v>0</v>
      </c>
    </row>
    <row r="129" spans="1:15">
      <c r="A129" s="14">
        <v>40391</v>
      </c>
      <c r="B129" s="8">
        <v>15.8558536554431</v>
      </c>
      <c r="C129" s="8"/>
      <c r="G129" s="28">
        <v>9</v>
      </c>
      <c r="H129" s="28"/>
      <c r="I129" s="97"/>
      <c r="J129" s="97"/>
      <c r="K129" s="98"/>
      <c r="L129" s="98"/>
      <c r="M129" s="98"/>
      <c r="N129" s="99">
        <v>4.5</v>
      </c>
      <c r="O129" s="28">
        <v>0</v>
      </c>
    </row>
    <row r="130" spans="1:15">
      <c r="A130" s="14">
        <v>40422</v>
      </c>
      <c r="B130" s="8">
        <v>15.611814690238198</v>
      </c>
      <c r="C130" s="8"/>
      <c r="G130" s="28">
        <v>9</v>
      </c>
      <c r="H130" s="28"/>
      <c r="I130" s="97"/>
      <c r="J130" s="97"/>
      <c r="K130" s="98"/>
      <c r="L130" s="98"/>
      <c r="M130" s="98"/>
      <c r="N130" s="99">
        <v>4.5</v>
      </c>
      <c r="O130" s="28">
        <v>0</v>
      </c>
    </row>
    <row r="131" spans="1:15">
      <c r="A131" s="14">
        <v>40452</v>
      </c>
      <c r="B131" s="8">
        <v>15.594241872005901</v>
      </c>
      <c r="C131" s="8"/>
      <c r="G131" s="28">
        <v>9</v>
      </c>
      <c r="H131" s="28"/>
      <c r="I131" s="97"/>
      <c r="J131" s="97"/>
      <c r="K131" s="98"/>
      <c r="L131" s="98"/>
      <c r="M131" s="98"/>
      <c r="N131" s="99">
        <v>4.5</v>
      </c>
      <c r="O131" s="28">
        <v>0</v>
      </c>
    </row>
    <row r="132" spans="1:15">
      <c r="A132" s="14">
        <v>40483</v>
      </c>
      <c r="B132" s="8">
        <v>14.964313083571501</v>
      </c>
      <c r="C132" s="8"/>
      <c r="G132" s="28">
        <v>9</v>
      </c>
      <c r="H132" s="28"/>
      <c r="I132" s="97"/>
      <c r="J132" s="97"/>
      <c r="K132" s="98"/>
      <c r="L132" s="98"/>
      <c r="M132" s="98"/>
      <c r="N132" s="99">
        <v>4.5</v>
      </c>
      <c r="O132" s="28">
        <v>0</v>
      </c>
    </row>
    <row r="133" spans="1:15">
      <c r="A133" s="14">
        <v>40513</v>
      </c>
      <c r="B133" s="8">
        <v>14.9743171605901</v>
      </c>
      <c r="C133" s="8"/>
      <c r="G133" s="28">
        <v>9</v>
      </c>
      <c r="H133" s="28"/>
      <c r="I133" s="97"/>
      <c r="J133" s="97"/>
      <c r="K133" s="98"/>
      <c r="L133" s="98"/>
      <c r="M133" s="98"/>
      <c r="N133" s="99">
        <v>4.5</v>
      </c>
      <c r="O133" s="28">
        <v>0</v>
      </c>
    </row>
    <row r="134" spans="1:15">
      <c r="A134" s="14">
        <v>40544</v>
      </c>
      <c r="B134" s="8">
        <v>16.0096764191447</v>
      </c>
      <c r="C134" s="8"/>
      <c r="G134" s="28">
        <v>9</v>
      </c>
      <c r="H134" s="28"/>
      <c r="I134" s="97"/>
      <c r="J134" s="97"/>
      <c r="K134" s="98"/>
      <c r="L134" s="98"/>
      <c r="M134" s="98"/>
      <c r="N134" s="99">
        <v>4.5</v>
      </c>
      <c r="O134" s="28">
        <v>0</v>
      </c>
    </row>
    <row r="135" spans="1:15">
      <c r="A135" s="14">
        <v>40575</v>
      </c>
      <c r="B135" s="8">
        <v>15.618916200967501</v>
      </c>
      <c r="C135" s="8"/>
      <c r="G135" s="28">
        <v>9</v>
      </c>
      <c r="H135" s="28"/>
      <c r="I135" s="97"/>
      <c r="J135" s="97"/>
      <c r="K135" s="98"/>
      <c r="L135" s="98"/>
      <c r="M135" s="98"/>
      <c r="N135" s="99">
        <v>4.5</v>
      </c>
      <c r="O135" s="28">
        <v>0</v>
      </c>
    </row>
    <row r="136" spans="1:15">
      <c r="A136" s="14">
        <v>40603</v>
      </c>
      <c r="B136" s="8">
        <v>15.431471656191301</v>
      </c>
      <c r="C136" s="8"/>
      <c r="G136" s="28">
        <v>9</v>
      </c>
      <c r="H136" s="28"/>
      <c r="I136" s="97"/>
      <c r="J136" s="97"/>
      <c r="K136" s="98"/>
      <c r="L136" s="98"/>
      <c r="M136" s="98"/>
      <c r="N136" s="99">
        <v>4.5</v>
      </c>
      <c r="O136" s="28">
        <v>0</v>
      </c>
    </row>
    <row r="137" spans="1:15">
      <c r="A137" s="14">
        <v>40634</v>
      </c>
      <c r="B137" s="8">
        <v>15.4191167642234</v>
      </c>
      <c r="C137" s="8"/>
      <c r="G137" s="28">
        <v>9</v>
      </c>
      <c r="H137" s="28"/>
      <c r="I137" s="97"/>
      <c r="J137" s="97"/>
      <c r="K137" s="98"/>
      <c r="L137" s="98"/>
      <c r="M137" s="98"/>
      <c r="N137" s="99">
        <v>4.5</v>
      </c>
      <c r="O137" s="28">
        <v>0</v>
      </c>
    </row>
    <row r="138" spans="1:15">
      <c r="A138" s="14">
        <v>40664</v>
      </c>
      <c r="B138" s="8">
        <v>15.173118329343998</v>
      </c>
      <c r="C138" s="8"/>
      <c r="G138" s="28">
        <v>9</v>
      </c>
      <c r="H138" s="28"/>
      <c r="I138" s="97"/>
      <c r="J138" s="97"/>
      <c r="K138" s="98"/>
      <c r="L138" s="98"/>
      <c r="M138" s="98"/>
      <c r="N138" s="99">
        <v>4.5</v>
      </c>
      <c r="O138" s="28">
        <v>0</v>
      </c>
    </row>
    <row r="139" spans="1:15">
      <c r="A139" s="14">
        <v>40695</v>
      </c>
      <c r="B139" s="8">
        <v>15.098085350108601</v>
      </c>
      <c r="C139" s="8"/>
      <c r="G139" s="28">
        <v>9</v>
      </c>
      <c r="H139" s="28"/>
      <c r="I139" s="97"/>
      <c r="J139" s="97"/>
      <c r="K139" s="98"/>
      <c r="L139" s="98"/>
      <c r="M139" s="98"/>
      <c r="N139" s="99">
        <v>4.5</v>
      </c>
      <c r="O139" s="28">
        <v>0</v>
      </c>
    </row>
    <row r="140" spans="1:15">
      <c r="A140" s="14">
        <v>40725</v>
      </c>
      <c r="B140" s="8">
        <v>15.5282514987383</v>
      </c>
      <c r="C140" s="8"/>
      <c r="G140" s="28">
        <v>9</v>
      </c>
      <c r="H140" s="28"/>
      <c r="I140" s="97"/>
      <c r="J140" s="97"/>
      <c r="K140" s="98"/>
      <c r="L140" s="98"/>
      <c r="M140" s="98"/>
      <c r="N140" s="99">
        <v>4.5</v>
      </c>
      <c r="O140" s="28">
        <v>0</v>
      </c>
    </row>
    <row r="141" spans="1:15">
      <c r="A141" s="14">
        <v>40756</v>
      </c>
      <c r="B141" s="8">
        <v>15.2756591092674</v>
      </c>
      <c r="C141" s="8"/>
      <c r="G141" s="28">
        <v>9</v>
      </c>
      <c r="H141" s="28"/>
      <c r="I141" s="97"/>
      <c r="J141" s="97"/>
      <c r="K141" s="98"/>
      <c r="L141" s="98"/>
      <c r="M141" s="98"/>
      <c r="N141" s="99">
        <v>4.5</v>
      </c>
      <c r="O141" s="28">
        <v>0</v>
      </c>
    </row>
    <row r="142" spans="1:15">
      <c r="A142" s="14">
        <v>40787</v>
      </c>
      <c r="B142" s="8">
        <v>14.939040671772199</v>
      </c>
      <c r="C142" s="8"/>
      <c r="G142" s="28">
        <v>9</v>
      </c>
      <c r="H142" s="28"/>
      <c r="I142" s="97"/>
      <c r="J142" s="97"/>
      <c r="K142" s="98"/>
      <c r="L142" s="98"/>
      <c r="M142" s="98"/>
      <c r="N142" s="99">
        <v>4.5</v>
      </c>
      <c r="O142" s="28">
        <v>0</v>
      </c>
    </row>
    <row r="143" spans="1:15">
      <c r="A143" s="14">
        <v>40817</v>
      </c>
      <c r="B143" s="8">
        <v>14.8843416176865</v>
      </c>
      <c r="C143" s="8"/>
      <c r="G143" s="28">
        <v>9</v>
      </c>
      <c r="H143" s="28"/>
      <c r="I143" s="97"/>
      <c r="J143" s="97"/>
      <c r="K143" s="98"/>
      <c r="L143" s="98"/>
      <c r="M143" s="98"/>
      <c r="N143" s="99">
        <v>4.5</v>
      </c>
      <c r="O143" s="28">
        <v>0</v>
      </c>
    </row>
    <row r="144" spans="1:15">
      <c r="A144" s="14">
        <v>40848</v>
      </c>
      <c r="B144" s="8">
        <v>14.598942949470201</v>
      </c>
      <c r="C144" s="8"/>
      <c r="G144" s="28">
        <v>9</v>
      </c>
      <c r="H144" s="28"/>
      <c r="I144" s="97"/>
      <c r="J144" s="97"/>
      <c r="K144" s="98"/>
      <c r="L144" s="98"/>
      <c r="M144" s="98"/>
      <c r="N144" s="99">
        <v>4.5</v>
      </c>
      <c r="O144" s="28">
        <v>0</v>
      </c>
    </row>
    <row r="145" spans="1:15">
      <c r="A145" s="14">
        <v>40878</v>
      </c>
      <c r="B145" s="8">
        <v>14.928981207135999</v>
      </c>
      <c r="C145" s="8"/>
      <c r="G145" s="28">
        <v>9</v>
      </c>
      <c r="H145" s="28"/>
      <c r="I145" s="97"/>
      <c r="J145" s="97"/>
      <c r="K145" s="98"/>
      <c r="L145" s="98"/>
      <c r="M145" s="98"/>
      <c r="N145" s="99">
        <v>4.5</v>
      </c>
      <c r="O145" s="28">
        <v>0</v>
      </c>
    </row>
    <row r="146" spans="1:15">
      <c r="A146" s="14">
        <v>40909</v>
      </c>
      <c r="B146" s="8">
        <v>16.245467433547301</v>
      </c>
      <c r="C146" s="8"/>
      <c r="G146" s="28">
        <v>9</v>
      </c>
      <c r="H146" s="28"/>
      <c r="I146" s="97"/>
      <c r="J146" s="97"/>
      <c r="K146" s="98"/>
      <c r="L146" s="98"/>
      <c r="M146" s="98"/>
      <c r="N146" s="99">
        <v>4.5</v>
      </c>
      <c r="O146" s="28">
        <v>0</v>
      </c>
    </row>
    <row r="147" spans="1:15">
      <c r="A147" s="14">
        <v>40940</v>
      </c>
      <c r="B147" s="8">
        <v>16.694695310264098</v>
      </c>
      <c r="C147" s="8"/>
      <c r="G147" s="28">
        <v>9</v>
      </c>
      <c r="H147" s="28"/>
      <c r="I147" s="97"/>
      <c r="J147" s="97"/>
      <c r="K147" s="98"/>
      <c r="L147" s="98"/>
      <c r="M147" s="98"/>
      <c r="N147" s="99">
        <v>4.5</v>
      </c>
      <c r="O147" s="28">
        <v>0</v>
      </c>
    </row>
    <row r="148" spans="1:15">
      <c r="A148" s="14">
        <v>40969</v>
      </c>
      <c r="B148" s="8">
        <v>15.9191802872386</v>
      </c>
      <c r="C148" s="8"/>
      <c r="G148" s="28">
        <v>9</v>
      </c>
      <c r="H148" s="28"/>
      <c r="I148" s="97"/>
      <c r="J148" s="97"/>
      <c r="K148" s="98"/>
      <c r="L148" s="98"/>
      <c r="M148" s="98"/>
      <c r="N148" s="99">
        <v>4.5</v>
      </c>
      <c r="O148" s="28">
        <v>0</v>
      </c>
    </row>
    <row r="149" spans="1:15">
      <c r="A149" s="14">
        <v>41000</v>
      </c>
      <c r="B149" s="8">
        <v>15.9668242406742</v>
      </c>
      <c r="C149" s="8"/>
      <c r="G149" s="28">
        <v>9</v>
      </c>
      <c r="H149" s="28"/>
      <c r="I149" s="97"/>
      <c r="J149" s="97"/>
      <c r="K149" s="98"/>
      <c r="L149" s="98"/>
      <c r="M149" s="98"/>
      <c r="N149" s="99">
        <v>4.5</v>
      </c>
      <c r="O149" s="28">
        <v>0</v>
      </c>
    </row>
    <row r="150" spans="1:15">
      <c r="A150" s="14">
        <v>41030</v>
      </c>
      <c r="B150" s="8">
        <v>15.787715771075501</v>
      </c>
      <c r="C150" s="8"/>
      <c r="G150" s="28">
        <v>9</v>
      </c>
      <c r="H150" s="28"/>
      <c r="I150" s="97"/>
      <c r="J150" s="97"/>
      <c r="K150" s="98"/>
      <c r="L150" s="98"/>
      <c r="M150" s="98"/>
      <c r="N150" s="99">
        <v>4.5</v>
      </c>
      <c r="O150" s="28">
        <v>0</v>
      </c>
    </row>
    <row r="151" spans="1:15">
      <c r="A151" s="14">
        <v>41061</v>
      </c>
      <c r="B151" s="8">
        <v>15.6228394199827</v>
      </c>
      <c r="C151" s="8"/>
      <c r="G151" s="28">
        <v>9</v>
      </c>
      <c r="H151" s="28"/>
      <c r="I151" s="97"/>
      <c r="J151" s="97"/>
      <c r="K151" s="98"/>
      <c r="L151" s="98"/>
      <c r="M151" s="98"/>
      <c r="N151" s="99">
        <v>4.5</v>
      </c>
      <c r="O151" s="28">
        <v>0</v>
      </c>
    </row>
    <row r="152" spans="1:15">
      <c r="A152" s="14">
        <v>41091</v>
      </c>
      <c r="B152" s="8">
        <v>16.531100359385402</v>
      </c>
      <c r="C152" s="8"/>
      <c r="G152" s="28">
        <v>9</v>
      </c>
      <c r="H152" s="28"/>
      <c r="I152" s="97"/>
      <c r="J152" s="97"/>
      <c r="K152" s="98"/>
      <c r="L152" s="98"/>
      <c r="M152" s="98"/>
      <c r="N152" s="99">
        <v>4.5</v>
      </c>
      <c r="O152" s="28">
        <v>0</v>
      </c>
    </row>
    <row r="153" spans="1:15">
      <c r="A153" s="14">
        <v>41122</v>
      </c>
      <c r="B153" s="8">
        <v>16.252460655056598</v>
      </c>
      <c r="C153" s="8"/>
      <c r="G153" s="28">
        <v>9</v>
      </c>
      <c r="H153" s="28"/>
      <c r="I153" s="97"/>
      <c r="J153" s="97"/>
      <c r="K153" s="98"/>
      <c r="L153" s="98"/>
      <c r="M153" s="98"/>
      <c r="N153" s="99">
        <v>4.5</v>
      </c>
      <c r="O153" s="28">
        <v>0</v>
      </c>
    </row>
    <row r="154" spans="1:15">
      <c r="A154" s="14">
        <v>41153</v>
      </c>
      <c r="B154" s="8">
        <v>16.342996154556801</v>
      </c>
      <c r="C154" s="8"/>
      <c r="G154" s="28">
        <v>9</v>
      </c>
      <c r="H154" s="28"/>
      <c r="I154" s="97"/>
      <c r="J154" s="97"/>
      <c r="K154" s="98"/>
      <c r="L154" s="98"/>
      <c r="M154" s="98"/>
      <c r="N154" s="99">
        <v>4.5</v>
      </c>
      <c r="O154" s="28">
        <v>0</v>
      </c>
    </row>
    <row r="155" spans="1:15">
      <c r="A155" s="14">
        <v>41183</v>
      </c>
      <c r="B155" s="8">
        <v>16.355875553762299</v>
      </c>
      <c r="C155" s="8"/>
      <c r="G155" s="28">
        <v>9</v>
      </c>
      <c r="H155" s="28"/>
      <c r="I155" s="97"/>
      <c r="J155" s="97"/>
      <c r="K155" s="98"/>
      <c r="L155" s="98"/>
      <c r="M155" s="98"/>
      <c r="N155" s="99">
        <v>4.5</v>
      </c>
      <c r="O155" s="28">
        <v>0</v>
      </c>
    </row>
    <row r="156" spans="1:15">
      <c r="A156" s="14">
        <v>41214</v>
      </c>
      <c r="B156" s="8">
        <v>16.063464839424398</v>
      </c>
      <c r="C156" s="8"/>
      <c r="G156" s="28">
        <v>9</v>
      </c>
      <c r="H156" s="28"/>
      <c r="I156" s="97"/>
      <c r="J156" s="97"/>
      <c r="K156" s="98"/>
      <c r="L156" s="98"/>
      <c r="M156" s="98"/>
      <c r="N156" s="99">
        <v>4.5</v>
      </c>
      <c r="O156" s="28">
        <v>0</v>
      </c>
    </row>
    <row r="157" spans="1:15">
      <c r="A157" s="14">
        <v>41244</v>
      </c>
      <c r="B157" s="8">
        <v>16.009822805065198</v>
      </c>
      <c r="C157" s="8"/>
      <c r="G157" s="28">
        <v>9</v>
      </c>
      <c r="H157" s="28"/>
      <c r="I157" s="97"/>
      <c r="J157" s="97"/>
      <c r="K157" s="98"/>
      <c r="L157" s="98"/>
      <c r="M157" s="98"/>
      <c r="N157" s="99">
        <v>4.5</v>
      </c>
      <c r="O157" s="28">
        <v>0</v>
      </c>
    </row>
    <row r="158" spans="1:15">
      <c r="A158" s="14">
        <v>41275</v>
      </c>
      <c r="B158" s="8">
        <v>17.661346429252099</v>
      </c>
      <c r="C158" s="8"/>
      <c r="G158" s="28">
        <v>9</v>
      </c>
      <c r="H158" s="28"/>
      <c r="I158" s="97"/>
      <c r="J158" s="97"/>
      <c r="K158" s="98"/>
      <c r="L158" s="98"/>
      <c r="M158" s="98"/>
      <c r="N158" s="99">
        <v>4.5</v>
      </c>
      <c r="O158" s="28">
        <v>0</v>
      </c>
    </row>
    <row r="159" spans="1:15">
      <c r="A159" s="14">
        <v>41306</v>
      </c>
      <c r="B159" s="8">
        <v>17.955355422992</v>
      </c>
      <c r="C159" s="8"/>
      <c r="G159" s="28">
        <v>9</v>
      </c>
      <c r="H159" s="28"/>
      <c r="I159" s="97"/>
      <c r="J159" s="97"/>
      <c r="K159" s="98"/>
      <c r="L159" s="98"/>
      <c r="M159" s="98"/>
      <c r="N159" s="99">
        <v>4.5</v>
      </c>
      <c r="O159" s="28">
        <v>0</v>
      </c>
    </row>
    <row r="160" spans="1:15">
      <c r="A160" s="14">
        <v>41334</v>
      </c>
      <c r="B160" s="8">
        <v>17.384502940264703</v>
      </c>
      <c r="C160" s="8"/>
      <c r="G160" s="28">
        <v>9</v>
      </c>
      <c r="H160" s="28"/>
      <c r="I160" s="97"/>
      <c r="J160" s="97"/>
      <c r="K160" s="98"/>
      <c r="L160" s="98"/>
      <c r="M160" s="98"/>
      <c r="N160" s="99">
        <v>4.5</v>
      </c>
      <c r="O160" s="28">
        <v>0</v>
      </c>
    </row>
    <row r="161" spans="1:15">
      <c r="A161" s="14">
        <v>41365</v>
      </c>
      <c r="B161" s="8">
        <v>17.245794265627701</v>
      </c>
      <c r="C161" s="8"/>
      <c r="G161" s="28">
        <v>9</v>
      </c>
      <c r="H161" s="28"/>
      <c r="I161" s="97"/>
      <c r="J161" s="97"/>
      <c r="K161" s="98"/>
      <c r="L161" s="98"/>
      <c r="M161" s="98"/>
      <c r="N161" s="99">
        <v>4.5</v>
      </c>
      <c r="O161" s="28">
        <v>0</v>
      </c>
    </row>
    <row r="162" spans="1:15">
      <c r="A162" s="14">
        <v>41395</v>
      </c>
      <c r="B162" s="8">
        <v>17.0422847109804</v>
      </c>
      <c r="C162" s="8"/>
      <c r="G162" s="28">
        <v>9</v>
      </c>
      <c r="H162" s="28"/>
      <c r="I162" s="97"/>
      <c r="J162" s="97"/>
      <c r="K162" s="98"/>
      <c r="L162" s="98"/>
      <c r="M162" s="98"/>
      <c r="N162" s="99">
        <v>4.5</v>
      </c>
      <c r="O162" s="28">
        <v>0</v>
      </c>
    </row>
    <row r="163" spans="1:15">
      <c r="A163" s="14">
        <v>41426</v>
      </c>
      <c r="B163" s="8">
        <v>16.8783604845977</v>
      </c>
      <c r="C163" s="8"/>
      <c r="G163" s="28">
        <v>9</v>
      </c>
      <c r="H163" s="28"/>
      <c r="I163" s="97"/>
      <c r="J163" s="97"/>
      <c r="K163" s="98"/>
      <c r="L163" s="98"/>
      <c r="M163" s="98"/>
      <c r="N163" s="99">
        <v>4.5</v>
      </c>
      <c r="O163" s="28">
        <v>0</v>
      </c>
    </row>
    <row r="164" spans="1:15">
      <c r="A164" s="14">
        <v>41456</v>
      </c>
      <c r="B164" s="8">
        <v>17.237035571319002</v>
      </c>
      <c r="C164" s="8"/>
      <c r="G164" s="28">
        <v>9</v>
      </c>
      <c r="H164" s="28"/>
      <c r="I164" s="97"/>
      <c r="J164" s="97"/>
      <c r="K164" s="98"/>
      <c r="L164" s="98"/>
      <c r="M164" s="98"/>
      <c r="N164" s="99">
        <v>4.5</v>
      </c>
      <c r="O164" s="28">
        <v>0</v>
      </c>
    </row>
    <row r="165" spans="1:15">
      <c r="A165" s="14">
        <v>41487</v>
      </c>
      <c r="B165" s="8">
        <v>15.2747187331522</v>
      </c>
      <c r="C165" s="8"/>
      <c r="G165" s="28">
        <v>9</v>
      </c>
      <c r="H165" s="28"/>
      <c r="I165" s="97"/>
      <c r="J165" s="97"/>
      <c r="K165" s="98"/>
      <c r="L165" s="98"/>
      <c r="M165" s="98"/>
      <c r="N165" s="99">
        <v>4.5</v>
      </c>
      <c r="O165" s="28">
        <v>0</v>
      </c>
    </row>
    <row r="166" spans="1:15">
      <c r="A166" s="14">
        <v>41518</v>
      </c>
      <c r="B166" s="8">
        <v>15.650739953224898</v>
      </c>
      <c r="C166" s="8"/>
      <c r="G166" s="28">
        <v>9</v>
      </c>
      <c r="H166" s="28"/>
      <c r="I166" s="97"/>
      <c r="J166" s="97"/>
      <c r="K166" s="98"/>
      <c r="L166" s="98"/>
      <c r="M166" s="98"/>
      <c r="N166" s="99">
        <v>4.5</v>
      </c>
      <c r="O166" s="28">
        <v>0</v>
      </c>
    </row>
    <row r="167" spans="1:15">
      <c r="A167" s="14">
        <v>41548</v>
      </c>
      <c r="B167" s="8">
        <v>14.808823517930101</v>
      </c>
      <c r="C167" s="8"/>
      <c r="G167" s="28">
        <v>9</v>
      </c>
      <c r="H167" s="28"/>
      <c r="I167" s="97"/>
      <c r="J167" s="97"/>
      <c r="K167" s="98"/>
      <c r="L167" s="98"/>
      <c r="M167" s="98"/>
      <c r="N167" s="99">
        <v>4.5</v>
      </c>
      <c r="O167" s="28">
        <v>0</v>
      </c>
    </row>
    <row r="168" spans="1:15">
      <c r="A168" s="14">
        <v>41579</v>
      </c>
      <c r="B168" s="8">
        <v>14.7678151674279</v>
      </c>
      <c r="C168" s="8"/>
      <c r="G168" s="28">
        <v>9</v>
      </c>
      <c r="H168" s="28"/>
      <c r="I168" s="97"/>
      <c r="J168" s="97"/>
      <c r="K168" s="98"/>
      <c r="L168" s="98"/>
      <c r="M168" s="98"/>
      <c r="N168" s="99">
        <v>4.5</v>
      </c>
      <c r="O168" s="28">
        <v>0</v>
      </c>
    </row>
    <row r="169" spans="1:15">
      <c r="A169" s="14">
        <v>41609</v>
      </c>
      <c r="B169" s="8">
        <v>15.196260042279999</v>
      </c>
      <c r="C169" s="8"/>
      <c r="G169" s="28">
        <v>9</v>
      </c>
      <c r="H169" s="28"/>
      <c r="I169" s="97"/>
      <c r="J169" s="97"/>
      <c r="K169" s="98"/>
      <c r="L169" s="98"/>
      <c r="M169" s="98"/>
      <c r="N169" s="99">
        <v>4.5</v>
      </c>
      <c r="O169" s="28">
        <v>0</v>
      </c>
    </row>
    <row r="170" spans="1:15">
      <c r="A170" s="14">
        <v>41640</v>
      </c>
      <c r="B170" s="8">
        <v>14.908398968464502</v>
      </c>
      <c r="C170" s="8"/>
      <c r="G170" s="28">
        <v>9</v>
      </c>
      <c r="H170" s="28"/>
      <c r="I170" s="97">
        <v>10.042450569982799</v>
      </c>
      <c r="J170" s="97"/>
      <c r="K170" s="98"/>
      <c r="L170" s="98"/>
      <c r="M170" s="98"/>
      <c r="N170" s="99">
        <v>4.5</v>
      </c>
      <c r="O170" s="28">
        <v>0</v>
      </c>
    </row>
    <row r="171" spans="1:15">
      <c r="A171" s="14">
        <v>41671</v>
      </c>
      <c r="B171" s="8">
        <v>14.865753261356501</v>
      </c>
      <c r="C171" s="8"/>
      <c r="G171" s="28">
        <v>9</v>
      </c>
      <c r="H171" s="28"/>
      <c r="I171" s="97">
        <v>10.136808224116701</v>
      </c>
      <c r="J171" s="97"/>
      <c r="K171" s="98"/>
      <c r="L171" s="98"/>
      <c r="M171" s="98"/>
      <c r="N171" s="99">
        <v>4.5</v>
      </c>
      <c r="O171" s="28">
        <v>0</v>
      </c>
    </row>
    <row r="172" spans="1:15">
      <c r="A172" s="14">
        <v>41699</v>
      </c>
      <c r="B172" s="8">
        <v>16.002411358682401</v>
      </c>
      <c r="C172" s="8"/>
      <c r="G172" s="28">
        <v>9</v>
      </c>
      <c r="H172" s="28"/>
      <c r="I172" s="97">
        <v>11.3973180486306</v>
      </c>
      <c r="J172" s="97"/>
      <c r="K172" s="98"/>
      <c r="L172" s="98"/>
      <c r="M172" s="98"/>
      <c r="N172" s="99">
        <v>4.5</v>
      </c>
      <c r="O172" s="28">
        <v>0</v>
      </c>
    </row>
    <row r="173" spans="1:15">
      <c r="A173" s="14">
        <v>41730</v>
      </c>
      <c r="B173" s="8">
        <v>15.890631232089399</v>
      </c>
      <c r="C173" s="8"/>
      <c r="G173" s="28">
        <v>9</v>
      </c>
      <c r="H173" s="28"/>
      <c r="I173" s="97">
        <v>11.314624600362301</v>
      </c>
      <c r="J173" s="97"/>
      <c r="K173" s="98"/>
      <c r="L173" s="98"/>
      <c r="M173" s="98"/>
      <c r="N173" s="99">
        <v>4.5</v>
      </c>
      <c r="O173" s="28">
        <v>0</v>
      </c>
    </row>
    <row r="174" spans="1:15">
      <c r="A174" s="14">
        <v>41760</v>
      </c>
      <c r="B174" s="8">
        <v>15.850914305539701</v>
      </c>
      <c r="C174" s="8"/>
      <c r="G174" s="28">
        <v>9</v>
      </c>
      <c r="H174" s="28"/>
      <c r="I174" s="97">
        <v>11.306438245480301</v>
      </c>
      <c r="J174" s="97"/>
      <c r="K174" s="98"/>
      <c r="L174" s="98"/>
      <c r="M174" s="98"/>
      <c r="N174" s="99">
        <v>4.5</v>
      </c>
      <c r="O174" s="28">
        <v>0</v>
      </c>
    </row>
    <row r="175" spans="1:15">
      <c r="A175" s="14">
        <v>41791</v>
      </c>
      <c r="B175" s="8">
        <v>15.499452469980701</v>
      </c>
      <c r="C175" s="8"/>
      <c r="G175" s="28">
        <v>9</v>
      </c>
      <c r="H175" s="28"/>
      <c r="I175" s="97">
        <v>10.9136250936615</v>
      </c>
      <c r="J175" s="97"/>
      <c r="K175" s="98"/>
      <c r="L175" s="98"/>
      <c r="M175" s="98"/>
      <c r="N175" s="99">
        <v>4.5</v>
      </c>
      <c r="O175" s="28">
        <v>0</v>
      </c>
    </row>
    <row r="176" spans="1:15">
      <c r="A176" s="14">
        <v>41821</v>
      </c>
      <c r="B176" s="8">
        <v>15.449444804744699</v>
      </c>
      <c r="C176" s="8"/>
      <c r="G176" s="28">
        <v>9</v>
      </c>
      <c r="H176" s="28"/>
      <c r="I176" s="97">
        <v>10.8896025141997</v>
      </c>
      <c r="J176" s="97"/>
      <c r="K176" s="98"/>
      <c r="L176" s="98"/>
      <c r="M176" s="98"/>
      <c r="N176" s="99">
        <v>4.5</v>
      </c>
      <c r="O176" s="28">
        <v>0</v>
      </c>
    </row>
    <row r="177" spans="1:15">
      <c r="A177" s="14">
        <v>41852</v>
      </c>
      <c r="B177" s="8">
        <v>15.548787373209299</v>
      </c>
      <c r="C177" s="8"/>
      <c r="G177" s="28">
        <v>9</v>
      </c>
      <c r="H177" s="28"/>
      <c r="I177" s="97">
        <v>10.784448461301301</v>
      </c>
      <c r="J177" s="97"/>
      <c r="K177" s="98"/>
      <c r="L177" s="98"/>
      <c r="M177" s="98"/>
      <c r="N177" s="99">
        <v>4.5</v>
      </c>
      <c r="O177" s="28">
        <v>0</v>
      </c>
    </row>
    <row r="178" spans="1:15">
      <c r="A178" s="14">
        <v>41883</v>
      </c>
      <c r="B178" s="8">
        <v>15.762491879790799</v>
      </c>
      <c r="C178" s="8"/>
      <c r="G178" s="28">
        <v>9</v>
      </c>
      <c r="H178" s="28"/>
      <c r="I178" s="97">
        <v>10.757055674929699</v>
      </c>
      <c r="J178" s="97"/>
      <c r="K178" s="98"/>
      <c r="L178" s="98"/>
      <c r="M178" s="98"/>
      <c r="N178" s="99">
        <v>4.5</v>
      </c>
      <c r="O178" s="28">
        <v>0</v>
      </c>
    </row>
    <row r="179" spans="1:15">
      <c r="A179" s="14">
        <v>41913</v>
      </c>
      <c r="B179" s="8">
        <v>15.704341906693401</v>
      </c>
      <c r="C179" s="8"/>
      <c r="G179" s="28">
        <v>9</v>
      </c>
      <c r="H179" s="28"/>
      <c r="I179" s="97">
        <v>10.597348963843601</v>
      </c>
      <c r="J179" s="97"/>
      <c r="K179" s="98"/>
      <c r="L179" s="98"/>
      <c r="M179" s="98"/>
      <c r="N179" s="99">
        <v>4.5</v>
      </c>
      <c r="O179" s="28">
        <v>0</v>
      </c>
    </row>
    <row r="180" spans="1:15">
      <c r="A180" s="14">
        <v>41944</v>
      </c>
      <c r="B180" s="8">
        <v>15.8079575607004</v>
      </c>
      <c r="C180" s="8"/>
      <c r="G180" s="28">
        <v>9</v>
      </c>
      <c r="H180" s="28"/>
      <c r="I180" s="97">
        <v>10.5827011755208</v>
      </c>
      <c r="J180" s="97"/>
      <c r="K180" s="98"/>
      <c r="L180" s="98"/>
      <c r="M180" s="98"/>
      <c r="N180" s="99">
        <v>4.5</v>
      </c>
      <c r="O180" s="28">
        <v>0</v>
      </c>
    </row>
    <row r="181" spans="1:15">
      <c r="A181" s="14">
        <v>41974</v>
      </c>
      <c r="B181" s="8">
        <v>15.597614198055901</v>
      </c>
      <c r="C181" s="8"/>
      <c r="G181" s="28">
        <v>9</v>
      </c>
      <c r="H181" s="28"/>
      <c r="I181" s="97">
        <v>10.360329888049099</v>
      </c>
      <c r="J181" s="97"/>
      <c r="K181" s="98"/>
      <c r="L181" s="98"/>
      <c r="M181" s="98"/>
      <c r="N181" s="99">
        <v>4.5</v>
      </c>
      <c r="O181" s="28">
        <v>0</v>
      </c>
    </row>
    <row r="182" spans="1:15">
      <c r="A182" s="14">
        <v>42005</v>
      </c>
      <c r="B182" s="8">
        <v>15.654732075973198</v>
      </c>
      <c r="C182" s="8"/>
      <c r="G182" s="28">
        <v>9</v>
      </c>
      <c r="H182" s="28"/>
      <c r="I182" s="97">
        <v>10.3093577992699</v>
      </c>
      <c r="J182" s="97"/>
      <c r="K182" s="98"/>
      <c r="L182" s="98"/>
      <c r="M182" s="98"/>
      <c r="N182" s="99">
        <v>4.5</v>
      </c>
      <c r="O182" s="28">
        <v>0</v>
      </c>
    </row>
    <row r="183" spans="1:15">
      <c r="A183" s="14">
        <v>42036</v>
      </c>
      <c r="B183" s="8">
        <v>15.4816193269913</v>
      </c>
      <c r="C183" s="8"/>
      <c r="G183" s="28">
        <v>9</v>
      </c>
      <c r="H183" s="28"/>
      <c r="I183" s="97">
        <v>10.346423461876201</v>
      </c>
      <c r="J183" s="97"/>
      <c r="K183" s="98"/>
      <c r="L183" s="98"/>
      <c r="M183" s="98"/>
      <c r="N183" s="99">
        <v>4.5</v>
      </c>
      <c r="O183" s="28">
        <v>0</v>
      </c>
    </row>
    <row r="184" spans="1:15">
      <c r="A184" s="14">
        <v>42064</v>
      </c>
      <c r="B184" s="8">
        <v>15.432532238945502</v>
      </c>
      <c r="C184" s="8"/>
      <c r="G184" s="28">
        <v>9</v>
      </c>
      <c r="H184" s="28"/>
      <c r="I184" s="97">
        <v>10.608782084224801</v>
      </c>
      <c r="J184" s="97"/>
      <c r="K184" s="98"/>
      <c r="L184" s="98"/>
      <c r="M184" s="98"/>
      <c r="N184" s="99">
        <v>4.5</v>
      </c>
      <c r="O184" s="28">
        <v>0</v>
      </c>
    </row>
    <row r="185" spans="1:15">
      <c r="A185" s="14">
        <v>42095</v>
      </c>
      <c r="B185" s="8">
        <v>15.8230945678326</v>
      </c>
      <c r="C185" s="8"/>
      <c r="G185" s="28">
        <v>9</v>
      </c>
      <c r="H185" s="28"/>
      <c r="I185" s="97">
        <v>10.9193371572308</v>
      </c>
      <c r="J185" s="97"/>
      <c r="K185" s="98"/>
      <c r="L185" s="98"/>
      <c r="M185" s="98"/>
      <c r="N185" s="99">
        <v>4.5</v>
      </c>
      <c r="O185" s="28">
        <v>0</v>
      </c>
    </row>
    <row r="186" spans="1:15">
      <c r="A186" s="14">
        <v>42125</v>
      </c>
      <c r="B186" s="8">
        <v>15.991531265789499</v>
      </c>
      <c r="C186" s="8"/>
      <c r="G186" s="28">
        <v>9</v>
      </c>
      <c r="H186" s="28"/>
      <c r="I186" s="97">
        <v>10.881724357598401</v>
      </c>
      <c r="J186" s="97"/>
      <c r="K186" s="98"/>
      <c r="L186" s="98"/>
      <c r="M186" s="98"/>
      <c r="N186" s="99">
        <v>4.5</v>
      </c>
      <c r="O186" s="28">
        <v>0</v>
      </c>
    </row>
    <row r="187" spans="1:15">
      <c r="A187" s="14">
        <v>42156</v>
      </c>
      <c r="B187" s="8">
        <v>15.7949741925074</v>
      </c>
      <c r="C187" s="8"/>
      <c r="G187" s="28">
        <v>9</v>
      </c>
      <c r="H187" s="28"/>
      <c r="I187" s="97">
        <v>10.711899201556701</v>
      </c>
      <c r="J187" s="97"/>
      <c r="K187" s="98"/>
      <c r="L187" s="98"/>
      <c r="M187" s="98"/>
      <c r="N187" s="99">
        <v>4.5</v>
      </c>
      <c r="O187" s="28">
        <v>0</v>
      </c>
    </row>
    <row r="188" spans="1:15">
      <c r="A188" s="14">
        <v>42186</v>
      </c>
      <c r="B188" s="8">
        <v>15.551855101032599</v>
      </c>
      <c r="C188" s="8"/>
      <c r="G188" s="28">
        <v>9</v>
      </c>
      <c r="H188" s="28"/>
      <c r="I188" s="97">
        <v>10.4153429821618</v>
      </c>
      <c r="J188" s="97"/>
      <c r="K188" s="98"/>
      <c r="L188" s="98"/>
      <c r="M188" s="98"/>
      <c r="N188" s="99">
        <v>4.5</v>
      </c>
      <c r="O188" s="28">
        <v>0</v>
      </c>
    </row>
    <row r="189" spans="1:15">
      <c r="A189" s="14">
        <v>42217</v>
      </c>
      <c r="B189" s="8">
        <v>15.240350331628399</v>
      </c>
      <c r="C189" s="8"/>
      <c r="G189" s="28">
        <v>9</v>
      </c>
      <c r="H189" s="28"/>
      <c r="I189" s="97">
        <v>10.112803760474499</v>
      </c>
      <c r="J189" s="97"/>
      <c r="K189" s="98"/>
      <c r="L189" s="98"/>
      <c r="M189" s="98"/>
      <c r="N189" s="99">
        <v>4.5</v>
      </c>
      <c r="O189" s="28">
        <v>0</v>
      </c>
    </row>
    <row r="190" spans="1:15">
      <c r="A190" s="14">
        <v>42248</v>
      </c>
      <c r="B190" s="8">
        <v>15.2977040477806</v>
      </c>
      <c r="C190" s="8"/>
      <c r="G190" s="28">
        <v>9</v>
      </c>
      <c r="H190" s="28"/>
      <c r="I190" s="97">
        <v>10.342686697815399</v>
      </c>
      <c r="J190" s="97"/>
      <c r="K190" s="98"/>
      <c r="L190" s="98"/>
      <c r="M190" s="98"/>
      <c r="N190" s="99">
        <v>4.5</v>
      </c>
      <c r="O190" s="28">
        <v>0</v>
      </c>
    </row>
    <row r="191" spans="1:15">
      <c r="A191" s="14">
        <v>42278</v>
      </c>
      <c r="B191" s="8">
        <v>15.181772546698399</v>
      </c>
      <c r="C191" s="8"/>
      <c r="G191" s="28">
        <v>9</v>
      </c>
      <c r="H191" s="28"/>
      <c r="I191" s="97">
        <v>10.326768444452</v>
      </c>
      <c r="J191" s="97"/>
      <c r="K191" s="98"/>
      <c r="L191" s="98"/>
      <c r="M191" s="98"/>
      <c r="N191" s="99">
        <v>4.5</v>
      </c>
      <c r="O191" s="28">
        <v>0</v>
      </c>
    </row>
    <row r="192" spans="1:15">
      <c r="A192" s="14">
        <v>42309</v>
      </c>
      <c r="B192" s="8">
        <v>15.145892790165998</v>
      </c>
      <c r="C192" s="8"/>
      <c r="G192" s="28">
        <v>9</v>
      </c>
      <c r="H192" s="28"/>
      <c r="I192" s="97">
        <v>10.169712873017501</v>
      </c>
      <c r="J192" s="97"/>
      <c r="K192" s="98"/>
      <c r="L192" s="98"/>
      <c r="M192" s="98"/>
      <c r="N192" s="99">
        <v>4.5</v>
      </c>
      <c r="O192" s="28">
        <v>0</v>
      </c>
    </row>
    <row r="193" spans="1:15">
      <c r="A193" s="14">
        <v>42339</v>
      </c>
      <c r="B193" s="8">
        <v>15.423985854459499</v>
      </c>
      <c r="C193" s="8"/>
      <c r="G193" s="28">
        <v>9</v>
      </c>
      <c r="H193" s="28"/>
      <c r="I193" s="97">
        <v>10.089475487922201</v>
      </c>
      <c r="J193" s="97"/>
      <c r="K193" s="98"/>
      <c r="L193" s="98"/>
      <c r="M193" s="98"/>
      <c r="N193" s="99">
        <v>4.5</v>
      </c>
      <c r="O193" s="28">
        <v>0</v>
      </c>
    </row>
    <row r="194" spans="1:15">
      <c r="A194" s="14">
        <v>42370</v>
      </c>
      <c r="B194" s="8">
        <v>15.200573403820201</v>
      </c>
      <c r="C194" s="8"/>
      <c r="G194" s="28">
        <v>9</v>
      </c>
      <c r="H194" s="28"/>
      <c r="I194" s="97">
        <v>9.8165475657108399</v>
      </c>
      <c r="J194" s="97"/>
      <c r="K194" s="98"/>
      <c r="L194" s="98"/>
      <c r="M194" s="98"/>
      <c r="N194" s="99">
        <v>4.5</v>
      </c>
      <c r="O194" s="28">
        <v>0</v>
      </c>
    </row>
    <row r="195" spans="1:15">
      <c r="A195" s="14">
        <v>42401</v>
      </c>
      <c r="B195" s="8">
        <v>15.047592516942302</v>
      </c>
      <c r="C195" s="8"/>
      <c r="G195" s="28">
        <v>9</v>
      </c>
      <c r="H195" s="28"/>
      <c r="I195" s="97">
        <v>9.6703573502200513</v>
      </c>
      <c r="J195" s="97"/>
      <c r="K195" s="98"/>
      <c r="L195" s="98"/>
      <c r="M195" s="98"/>
      <c r="N195" s="99">
        <v>4.5</v>
      </c>
      <c r="O195" s="28">
        <v>0</v>
      </c>
    </row>
    <row r="196" spans="1:15">
      <c r="A196" s="14">
        <v>42430</v>
      </c>
      <c r="B196" s="8">
        <v>15.6395006028726</v>
      </c>
      <c r="C196" s="8"/>
      <c r="G196" s="28">
        <v>9</v>
      </c>
      <c r="H196" s="28"/>
      <c r="I196" s="97">
        <v>10.700455210162801</v>
      </c>
      <c r="J196" s="97"/>
      <c r="K196" s="98"/>
      <c r="L196" s="98"/>
      <c r="M196" s="98"/>
      <c r="N196" s="99">
        <v>4.5</v>
      </c>
      <c r="O196" s="28">
        <v>0</v>
      </c>
    </row>
    <row r="197" spans="1:15">
      <c r="A197" s="14">
        <v>42461</v>
      </c>
      <c r="B197" s="8">
        <v>15.935843727235099</v>
      </c>
      <c r="C197" s="8"/>
      <c r="G197" s="28">
        <v>9</v>
      </c>
      <c r="H197" s="28"/>
      <c r="I197" s="97">
        <v>10.9189468972586</v>
      </c>
      <c r="J197" s="97"/>
      <c r="K197" s="98"/>
      <c r="L197" s="98"/>
      <c r="M197" s="98"/>
      <c r="N197" s="99">
        <v>4.5</v>
      </c>
      <c r="O197" s="28">
        <v>0</v>
      </c>
    </row>
    <row r="198" spans="1:15">
      <c r="A198" s="14">
        <v>42491</v>
      </c>
      <c r="B198" s="8">
        <v>16.4408794931086</v>
      </c>
      <c r="C198" s="8"/>
      <c r="G198" s="28">
        <v>9</v>
      </c>
      <c r="H198" s="28"/>
      <c r="I198" s="97">
        <v>10.757528264015601</v>
      </c>
      <c r="J198" s="97"/>
      <c r="K198" s="98"/>
      <c r="L198" s="98"/>
      <c r="M198" s="98"/>
      <c r="N198" s="99">
        <v>4.5</v>
      </c>
      <c r="O198" s="28">
        <v>0</v>
      </c>
    </row>
    <row r="199" spans="1:15" ht="15" thickBot="1">
      <c r="A199" s="15">
        <v>42522</v>
      </c>
      <c r="B199" s="8">
        <v>15.8420037466983</v>
      </c>
      <c r="G199" s="28">
        <v>9</v>
      </c>
      <c r="H199" s="28"/>
      <c r="I199" s="97">
        <v>10.071039329973901</v>
      </c>
      <c r="J199" s="98"/>
      <c r="K199" s="98"/>
      <c r="L199" s="98"/>
      <c r="M199" s="98"/>
      <c r="N199" s="99">
        <v>4.5</v>
      </c>
      <c r="O199" s="28">
        <v>0</v>
      </c>
    </row>
    <row r="200" spans="1:15">
      <c r="A200" s="14">
        <v>42552</v>
      </c>
      <c r="B200" s="8">
        <v>15.3870173001149</v>
      </c>
      <c r="C200" s="8"/>
      <c r="G200" s="28">
        <v>9</v>
      </c>
      <c r="H200" s="28"/>
      <c r="I200" s="97">
        <v>9.966324417099349</v>
      </c>
      <c r="J200" s="97"/>
      <c r="K200" s="98"/>
      <c r="L200" s="98"/>
      <c r="M200" s="98"/>
      <c r="N200" s="99">
        <v>4.5</v>
      </c>
      <c r="O200" s="28">
        <v>0</v>
      </c>
    </row>
    <row r="201" spans="1:15">
      <c r="A201" s="14">
        <v>42583</v>
      </c>
      <c r="B201" s="8">
        <v>15.396009870249699</v>
      </c>
      <c r="C201" s="8"/>
      <c r="G201" s="28">
        <v>9</v>
      </c>
      <c r="H201" s="28"/>
      <c r="I201" s="97">
        <v>10.0126028636786</v>
      </c>
      <c r="J201" s="97"/>
      <c r="K201" s="98"/>
      <c r="L201" s="98"/>
      <c r="M201" s="98"/>
      <c r="N201" s="99">
        <v>4.5</v>
      </c>
      <c r="O201" s="28">
        <v>0</v>
      </c>
    </row>
    <row r="202" spans="1:15">
      <c r="A202" s="14">
        <v>42614</v>
      </c>
      <c r="B202" s="8">
        <v>16.058198585269999</v>
      </c>
      <c r="C202" s="8"/>
      <c r="G202" s="28">
        <v>9</v>
      </c>
      <c r="H202" s="28"/>
      <c r="I202" s="97">
        <v>10.693583628349099</v>
      </c>
      <c r="J202" s="97"/>
      <c r="K202" s="98"/>
      <c r="L202" s="98"/>
      <c r="M202" s="98"/>
      <c r="N202" s="99">
        <v>4.5</v>
      </c>
      <c r="O202" s="28">
        <v>0</v>
      </c>
    </row>
    <row r="203" spans="1:15">
      <c r="A203" s="14">
        <v>42644</v>
      </c>
      <c r="B203" s="8">
        <v>16.059866893005601</v>
      </c>
      <c r="C203" s="8"/>
      <c r="G203" s="28">
        <v>9</v>
      </c>
      <c r="H203" s="28"/>
      <c r="I203" s="97">
        <v>10.553921723670499</v>
      </c>
      <c r="J203" s="97"/>
      <c r="K203" s="98"/>
      <c r="L203" s="98"/>
      <c r="M203" s="98"/>
      <c r="N203" s="99">
        <v>4.5</v>
      </c>
      <c r="O203" s="28">
        <v>0</v>
      </c>
    </row>
    <row r="204" spans="1:15">
      <c r="A204" s="14">
        <v>42675</v>
      </c>
      <c r="B204" s="8">
        <v>15.888549599569702</v>
      </c>
      <c r="C204" s="8"/>
      <c r="G204" s="28">
        <v>9</v>
      </c>
      <c r="H204" s="28"/>
      <c r="I204" s="97">
        <v>10.340739086240299</v>
      </c>
      <c r="J204" s="97"/>
      <c r="K204" s="98"/>
      <c r="L204" s="98"/>
      <c r="M204" s="98"/>
      <c r="N204" s="99">
        <v>4.5</v>
      </c>
      <c r="O204" s="28">
        <v>0</v>
      </c>
    </row>
    <row r="205" spans="1:15">
      <c r="A205" s="14">
        <v>42705</v>
      </c>
      <c r="B205" s="8">
        <v>15.8526497714579</v>
      </c>
      <c r="C205" s="8"/>
      <c r="G205" s="28">
        <v>9</v>
      </c>
      <c r="H205" s="28"/>
      <c r="I205" s="97">
        <v>10.324923937630299</v>
      </c>
      <c r="J205" s="97"/>
      <c r="K205" s="98"/>
      <c r="L205" s="98"/>
      <c r="M205" s="98"/>
      <c r="N205" s="99">
        <v>4.5</v>
      </c>
      <c r="O205" s="28">
        <v>0</v>
      </c>
    </row>
    <row r="206" spans="1:15">
      <c r="A206" s="14">
        <v>42736</v>
      </c>
      <c r="B206" s="8">
        <v>15.869797580510101</v>
      </c>
      <c r="C206" s="8"/>
      <c r="G206" s="28">
        <v>9</v>
      </c>
      <c r="H206" s="28"/>
      <c r="I206" s="97">
        <v>10.4027127667337</v>
      </c>
      <c r="J206" s="97"/>
      <c r="K206" s="98"/>
      <c r="L206" s="98"/>
      <c r="M206" s="98"/>
      <c r="N206" s="99">
        <v>4.5</v>
      </c>
      <c r="O206" s="28">
        <v>0</v>
      </c>
    </row>
    <row r="207" spans="1:15">
      <c r="A207" s="14">
        <v>42767</v>
      </c>
      <c r="B207" s="8">
        <v>15.784219698927298</v>
      </c>
      <c r="C207" s="8"/>
      <c r="G207" s="28">
        <v>9</v>
      </c>
      <c r="H207" s="28"/>
      <c r="I207" s="97">
        <v>10.403311884815599</v>
      </c>
      <c r="J207" s="97"/>
      <c r="K207" s="98"/>
      <c r="L207" s="98"/>
      <c r="M207" s="98"/>
      <c r="N207" s="99">
        <v>4.5</v>
      </c>
      <c r="O207" s="28">
        <v>0</v>
      </c>
    </row>
    <row r="208" spans="1:15">
      <c r="A208" s="14">
        <v>42795</v>
      </c>
      <c r="B208" s="8">
        <v>16.5389873568948</v>
      </c>
      <c r="C208" s="8"/>
      <c r="G208" s="28">
        <v>9</v>
      </c>
      <c r="H208" s="28"/>
      <c r="I208" s="97">
        <v>11.439318333000999</v>
      </c>
      <c r="J208" s="97"/>
      <c r="K208" s="98"/>
      <c r="L208" s="98"/>
      <c r="M208" s="98"/>
      <c r="N208" s="99">
        <v>4.5</v>
      </c>
      <c r="O208" s="28">
        <v>0</v>
      </c>
    </row>
    <row r="209" spans="1:15">
      <c r="A209" s="14">
        <v>42826</v>
      </c>
      <c r="B209" s="8">
        <v>16.839457406440701</v>
      </c>
      <c r="C209" s="8"/>
      <c r="G209" s="28">
        <v>9</v>
      </c>
      <c r="H209" s="28"/>
      <c r="I209" s="97">
        <v>11.4937933592619</v>
      </c>
      <c r="J209" s="97"/>
      <c r="K209" s="98"/>
      <c r="L209" s="98"/>
      <c r="M209" s="98"/>
      <c r="N209" s="99">
        <v>4.5</v>
      </c>
      <c r="O209" s="28">
        <v>0</v>
      </c>
    </row>
    <row r="210" spans="1:15">
      <c r="A210" s="14">
        <v>42856</v>
      </c>
      <c r="B210" s="8">
        <v>16.7889685183785</v>
      </c>
      <c r="C210" s="8"/>
      <c r="G210" s="28">
        <v>9</v>
      </c>
      <c r="H210" s="28"/>
      <c r="I210" s="97">
        <v>11.428733810921401</v>
      </c>
      <c r="J210" s="97"/>
      <c r="K210" s="98"/>
      <c r="L210" s="98"/>
      <c r="M210" s="98"/>
      <c r="N210" s="99">
        <v>4.5</v>
      </c>
      <c r="O210" s="28">
        <v>0</v>
      </c>
    </row>
    <row r="211" spans="1:15">
      <c r="A211" s="14">
        <v>42887</v>
      </c>
      <c r="B211" s="8">
        <v>16.7931261725263</v>
      </c>
      <c r="C211" s="8"/>
      <c r="G211" s="28">
        <v>9</v>
      </c>
      <c r="H211" s="28"/>
      <c r="I211" s="97">
        <v>11.231617154437499</v>
      </c>
      <c r="J211" s="97"/>
      <c r="K211" s="98"/>
      <c r="L211" s="98"/>
      <c r="M211" s="98"/>
      <c r="N211" s="99">
        <v>4.5</v>
      </c>
      <c r="O211" s="28">
        <v>0</v>
      </c>
    </row>
    <row r="212" spans="1:15">
      <c r="A212" s="14">
        <v>42917</v>
      </c>
      <c r="B212" s="8">
        <v>16.765181400074898</v>
      </c>
      <c r="C212" s="13"/>
      <c r="G212" s="28">
        <v>9</v>
      </c>
      <c r="H212" s="28"/>
      <c r="I212" s="97">
        <v>11.279406443218299</v>
      </c>
      <c r="J212" s="100"/>
      <c r="K212" s="98"/>
      <c r="L212" s="98"/>
      <c r="M212" s="98"/>
      <c r="N212" s="99">
        <v>4.5</v>
      </c>
      <c r="O212" s="28">
        <v>0</v>
      </c>
    </row>
    <row r="213" spans="1:15">
      <c r="A213" s="14">
        <v>42948</v>
      </c>
      <c r="B213" s="8">
        <v>16.705448479031702</v>
      </c>
      <c r="C213" s="13"/>
      <c r="G213" s="28">
        <v>9</v>
      </c>
      <c r="H213" s="28"/>
      <c r="I213" s="97">
        <v>11.2595071519789</v>
      </c>
      <c r="J213" s="100"/>
      <c r="K213" s="98"/>
      <c r="L213" s="98"/>
      <c r="M213" s="98"/>
      <c r="N213" s="99">
        <v>4.5</v>
      </c>
      <c r="O213" s="28">
        <v>0</v>
      </c>
    </row>
    <row r="214" spans="1:15">
      <c r="A214" s="16">
        <v>42979</v>
      </c>
      <c r="B214" s="8">
        <v>16.3105757888945</v>
      </c>
      <c r="C214" s="13"/>
      <c r="G214" s="28">
        <v>9</v>
      </c>
      <c r="H214" s="28"/>
      <c r="I214" s="97">
        <v>11.2274965168818</v>
      </c>
      <c r="J214" s="100"/>
      <c r="K214" s="98"/>
      <c r="L214" s="98"/>
      <c r="M214" s="98"/>
      <c r="N214" s="99">
        <v>4.5</v>
      </c>
      <c r="O214" s="28">
        <v>0</v>
      </c>
    </row>
    <row r="215" spans="1:15">
      <c r="A215" s="14">
        <v>43009</v>
      </c>
      <c r="B215" s="8">
        <v>16.833745100351798</v>
      </c>
      <c r="C215" s="13"/>
      <c r="G215" s="28">
        <v>9</v>
      </c>
      <c r="H215" s="28"/>
      <c r="I215" s="97">
        <v>11.161142701417299</v>
      </c>
      <c r="J215" s="100"/>
      <c r="K215" s="98"/>
      <c r="L215" s="98"/>
      <c r="M215" s="98"/>
      <c r="N215" s="99">
        <v>4.5</v>
      </c>
      <c r="O215" s="28">
        <v>0</v>
      </c>
    </row>
    <row r="216" spans="1:15">
      <c r="A216" s="14">
        <v>43040</v>
      </c>
      <c r="B216" s="8">
        <v>16.667332474425599</v>
      </c>
      <c r="C216" s="13"/>
      <c r="G216" s="28">
        <v>9</v>
      </c>
      <c r="H216" s="28"/>
      <c r="I216" s="97">
        <v>11.021703545980301</v>
      </c>
      <c r="J216" s="100"/>
      <c r="K216" s="98"/>
      <c r="L216" s="98"/>
      <c r="M216" s="98"/>
      <c r="N216" s="99">
        <v>4.5</v>
      </c>
      <c r="O216" s="28">
        <v>0</v>
      </c>
    </row>
    <row r="217" spans="1:15">
      <c r="A217" s="14">
        <v>43070</v>
      </c>
      <c r="B217" s="8">
        <v>16.579456999668199</v>
      </c>
      <c r="C217" s="13"/>
      <c r="G217" s="28">
        <v>9</v>
      </c>
      <c r="H217" s="28"/>
      <c r="I217" s="97">
        <v>11.0016975310555</v>
      </c>
      <c r="J217" s="100"/>
      <c r="K217" s="98"/>
      <c r="L217" s="98"/>
      <c r="M217" s="98"/>
      <c r="N217" s="99">
        <v>4.5</v>
      </c>
      <c r="O217" s="28">
        <v>0</v>
      </c>
    </row>
    <row r="218" spans="1:15">
      <c r="A218" s="14">
        <v>43101</v>
      </c>
      <c r="B218" s="8">
        <v>16.2383766262029</v>
      </c>
      <c r="C218" s="13"/>
      <c r="G218" s="28">
        <v>9</v>
      </c>
      <c r="H218" s="28"/>
      <c r="I218" s="97">
        <v>10.8996765416604</v>
      </c>
      <c r="J218" s="100"/>
      <c r="K218" s="98"/>
      <c r="L218" s="98"/>
      <c r="M218" s="98"/>
      <c r="N218" s="99">
        <v>4.5</v>
      </c>
      <c r="O218" s="28">
        <v>0</v>
      </c>
    </row>
    <row r="219" spans="1:15">
      <c r="A219" s="14">
        <v>43132</v>
      </c>
      <c r="B219" s="8">
        <v>16.071158437088499</v>
      </c>
      <c r="C219" s="13"/>
      <c r="G219" s="28">
        <v>9</v>
      </c>
      <c r="H219" s="28"/>
      <c r="I219" s="97">
        <v>10.767659149743599</v>
      </c>
      <c r="J219" s="100"/>
      <c r="K219" s="98"/>
      <c r="L219" s="98"/>
      <c r="M219" s="98"/>
      <c r="N219" s="99">
        <v>4.5</v>
      </c>
      <c r="O219" s="28">
        <v>0</v>
      </c>
    </row>
    <row r="220" spans="1:15">
      <c r="A220" s="14">
        <v>43160</v>
      </c>
      <c r="B220" s="8">
        <v>16.485607233412498</v>
      </c>
      <c r="C220" s="13"/>
      <c r="G220" s="28">
        <v>9</v>
      </c>
      <c r="H220" s="28"/>
      <c r="I220" s="97">
        <v>11.615533000136601</v>
      </c>
      <c r="J220" s="100"/>
      <c r="K220" s="98"/>
      <c r="L220" s="98"/>
      <c r="M220" s="98"/>
      <c r="N220" s="99">
        <v>4.5</v>
      </c>
      <c r="O220" s="28">
        <v>0</v>
      </c>
    </row>
    <row r="221" spans="1:15">
      <c r="A221" s="14">
        <v>43191</v>
      </c>
      <c r="B221" s="8">
        <v>16.4866549609477</v>
      </c>
      <c r="C221" s="13"/>
      <c r="G221" s="28">
        <v>9</v>
      </c>
      <c r="H221" s="28"/>
      <c r="I221" s="97">
        <v>11.615952795937901</v>
      </c>
      <c r="J221" s="100"/>
      <c r="K221" s="98"/>
      <c r="L221" s="98"/>
      <c r="M221" s="98"/>
      <c r="N221" s="99">
        <v>4.5</v>
      </c>
      <c r="O221" s="28">
        <v>0</v>
      </c>
    </row>
    <row r="222" spans="1:15">
      <c r="A222" s="14">
        <v>43221</v>
      </c>
      <c r="B222" s="8">
        <v>16.383618619206299</v>
      </c>
      <c r="C222" s="13"/>
      <c r="G222" s="28">
        <v>9</v>
      </c>
      <c r="H222" s="28"/>
      <c r="I222" s="97">
        <v>11.4601933112881</v>
      </c>
      <c r="J222" s="100"/>
      <c r="K222" s="98"/>
      <c r="L222" s="98"/>
      <c r="M222" s="98"/>
      <c r="N222" s="99">
        <v>4.5</v>
      </c>
      <c r="O222" s="28">
        <v>0</v>
      </c>
    </row>
    <row r="223" spans="1:15">
      <c r="A223" s="14">
        <v>43252</v>
      </c>
      <c r="B223" s="8">
        <v>16.436292648904399</v>
      </c>
      <c r="C223" s="22"/>
      <c r="D223" s="23"/>
      <c r="E223" s="23"/>
      <c r="F223" s="23"/>
      <c r="G223" s="28">
        <v>9</v>
      </c>
      <c r="H223" s="28"/>
      <c r="I223" s="97">
        <v>11.4896652917636</v>
      </c>
      <c r="J223" s="101"/>
      <c r="K223" s="102"/>
      <c r="L223" s="102"/>
      <c r="M223" s="102"/>
      <c r="N223" s="99">
        <v>4.5</v>
      </c>
      <c r="O223" s="28">
        <v>0</v>
      </c>
    </row>
    <row r="224" spans="1:15">
      <c r="A224" s="14">
        <v>43282</v>
      </c>
      <c r="B224" s="8">
        <v>16.2843384679182</v>
      </c>
      <c r="C224" s="22"/>
      <c r="D224" s="23"/>
      <c r="E224" s="23"/>
      <c r="F224" s="23"/>
      <c r="G224" s="28">
        <v>9</v>
      </c>
      <c r="H224" s="28"/>
      <c r="I224" s="97">
        <v>11.447617274523999</v>
      </c>
      <c r="J224" s="101"/>
      <c r="K224" s="102"/>
      <c r="L224" s="102"/>
      <c r="M224" s="102"/>
      <c r="N224" s="99">
        <v>4.5</v>
      </c>
      <c r="O224" s="28">
        <v>0</v>
      </c>
    </row>
    <row r="225" spans="1:15">
      <c r="A225" s="14">
        <v>43313</v>
      </c>
      <c r="B225" s="8">
        <v>16.363686574999701</v>
      </c>
      <c r="C225" s="22"/>
      <c r="D225" s="23"/>
      <c r="E225" s="23"/>
      <c r="F225" s="23"/>
      <c r="G225" s="28">
        <v>9</v>
      </c>
      <c r="H225" s="28"/>
      <c r="I225" s="97">
        <v>11.379085688242201</v>
      </c>
      <c r="J225" s="101"/>
      <c r="K225" s="102"/>
      <c r="L225" s="102"/>
      <c r="M225" s="102"/>
      <c r="N225" s="99">
        <v>4.5</v>
      </c>
      <c r="O225" s="28">
        <v>0</v>
      </c>
    </row>
    <row r="226" spans="1:15">
      <c r="A226" s="14">
        <v>43344</v>
      </c>
      <c r="B226" s="8">
        <v>16.4441198515722</v>
      </c>
      <c r="C226" s="22"/>
      <c r="D226" s="23"/>
      <c r="E226" s="23"/>
      <c r="F226" s="23"/>
      <c r="G226" s="28">
        <v>9</v>
      </c>
      <c r="H226" s="28"/>
      <c r="I226" s="97">
        <v>11.496124979196699</v>
      </c>
      <c r="J226" s="101"/>
      <c r="K226" s="102"/>
      <c r="L226" s="102"/>
      <c r="M226" s="102"/>
      <c r="N226" s="99">
        <v>4.5</v>
      </c>
      <c r="O226" s="28">
        <v>0</v>
      </c>
    </row>
    <row r="227" spans="1:15">
      <c r="A227" s="14">
        <v>43374</v>
      </c>
      <c r="B227" s="8">
        <v>16.554419161161398</v>
      </c>
      <c r="C227" s="22"/>
      <c r="D227" s="23"/>
      <c r="E227" s="23"/>
      <c r="F227" s="23"/>
      <c r="G227" s="28">
        <v>9</v>
      </c>
      <c r="H227" s="28"/>
      <c r="I227" s="97">
        <v>11.4136963366623</v>
      </c>
      <c r="J227" s="101"/>
      <c r="K227" s="102"/>
      <c r="L227" s="102"/>
      <c r="M227" s="102"/>
      <c r="N227" s="99">
        <v>4.5</v>
      </c>
      <c r="O227" s="28">
        <v>0</v>
      </c>
    </row>
    <row r="228" spans="1:15">
      <c r="A228" s="14">
        <v>43405</v>
      </c>
      <c r="B228" s="8">
        <v>16.4582256028492</v>
      </c>
      <c r="C228" s="22"/>
      <c r="D228" s="23"/>
      <c r="E228" s="23"/>
      <c r="F228" s="23"/>
      <c r="G228" s="28">
        <v>9</v>
      </c>
      <c r="H228" s="28"/>
      <c r="I228" s="97">
        <v>11.271304123128999</v>
      </c>
      <c r="J228" s="101"/>
      <c r="K228" s="102"/>
      <c r="L228" s="102"/>
      <c r="M228" s="102"/>
      <c r="N228" s="99">
        <v>4.5</v>
      </c>
      <c r="O228" s="28">
        <v>0</v>
      </c>
    </row>
    <row r="229" spans="1:15">
      <c r="A229" s="14">
        <v>43435</v>
      </c>
      <c r="B229" s="8">
        <v>16.3409495806698</v>
      </c>
      <c r="C229" s="22"/>
      <c r="D229" s="23"/>
      <c r="E229" s="23"/>
      <c r="F229" s="23"/>
      <c r="G229" s="28">
        <v>9</v>
      </c>
      <c r="H229" s="28"/>
      <c r="I229" s="97">
        <v>11.1746317986526</v>
      </c>
      <c r="J229" s="101"/>
      <c r="K229" s="102"/>
      <c r="L229" s="102"/>
      <c r="M229" s="102"/>
      <c r="N229" s="99">
        <v>4.5</v>
      </c>
      <c r="O229" s="28">
        <v>0</v>
      </c>
    </row>
    <row r="230" spans="1:15">
      <c r="A230" s="14">
        <v>43466</v>
      </c>
      <c r="B230" s="8">
        <v>16.231932888893699</v>
      </c>
      <c r="C230" s="22"/>
      <c r="D230" s="23"/>
      <c r="E230" s="23"/>
      <c r="F230" s="23"/>
      <c r="G230" s="28">
        <v>9</v>
      </c>
      <c r="H230" s="28"/>
      <c r="I230" s="97">
        <v>11.246672615761199</v>
      </c>
      <c r="J230" s="101"/>
      <c r="K230" s="102"/>
      <c r="L230" s="102"/>
      <c r="M230" s="102"/>
      <c r="N230" s="99">
        <v>4.5</v>
      </c>
      <c r="O230" s="28">
        <v>0</v>
      </c>
    </row>
    <row r="231" spans="1:15">
      <c r="A231" s="14">
        <v>43497</v>
      </c>
      <c r="B231" s="8">
        <v>16.0373975720779</v>
      </c>
      <c r="C231" s="22"/>
      <c r="D231" s="23"/>
      <c r="E231" s="23"/>
      <c r="F231" s="23"/>
      <c r="G231" s="28">
        <v>9</v>
      </c>
      <c r="H231" s="28"/>
      <c r="I231" s="97">
        <v>11.228351132826599</v>
      </c>
      <c r="J231" s="101"/>
      <c r="K231" s="102"/>
      <c r="L231" s="102"/>
      <c r="M231" s="102"/>
      <c r="N231" s="99">
        <v>4.5</v>
      </c>
      <c r="O231" s="28">
        <v>0</v>
      </c>
    </row>
    <row r="232" spans="1:15">
      <c r="A232" s="14">
        <v>43525</v>
      </c>
      <c r="B232" s="8">
        <v>16.061730018543997</v>
      </c>
      <c r="C232" s="22"/>
      <c r="D232" s="23"/>
      <c r="E232" s="23"/>
      <c r="F232" s="23"/>
      <c r="G232" s="28">
        <v>9</v>
      </c>
      <c r="H232" s="28"/>
      <c r="I232" s="97">
        <v>11.6480826972677</v>
      </c>
      <c r="J232" s="101"/>
      <c r="K232" s="102"/>
      <c r="L232" s="102"/>
      <c r="M232" s="102"/>
      <c r="N232" s="99">
        <v>4.5</v>
      </c>
      <c r="O232" s="28">
        <v>0</v>
      </c>
    </row>
    <row r="233" spans="1:15">
      <c r="A233" s="14">
        <v>43556</v>
      </c>
      <c r="B233" s="8">
        <v>15.913280198480001</v>
      </c>
      <c r="C233" s="22"/>
      <c r="D233" s="23"/>
      <c r="E233" s="23"/>
      <c r="F233" s="23"/>
      <c r="G233" s="28">
        <v>9</v>
      </c>
      <c r="H233" s="28"/>
      <c r="I233" s="97">
        <v>11.477744542838799</v>
      </c>
      <c r="J233" s="101"/>
      <c r="K233" s="102"/>
      <c r="L233" s="102"/>
      <c r="M233" s="102"/>
      <c r="N233" s="99">
        <v>4.5</v>
      </c>
      <c r="O233" s="28">
        <v>0</v>
      </c>
    </row>
    <row r="234" spans="1:15">
      <c r="A234" s="14">
        <v>43586</v>
      </c>
      <c r="B234" s="8">
        <v>15.8356014773297</v>
      </c>
      <c r="C234" s="22"/>
      <c r="D234" s="23"/>
      <c r="E234" s="23"/>
      <c r="F234" s="23"/>
      <c r="G234" s="28">
        <v>9</v>
      </c>
      <c r="H234" s="28"/>
      <c r="I234" s="97">
        <v>11.2939804407827</v>
      </c>
      <c r="J234" s="101"/>
      <c r="K234" s="102"/>
      <c r="L234" s="102"/>
      <c r="M234" s="102"/>
      <c r="N234" s="99">
        <v>4.5</v>
      </c>
      <c r="O234" s="28">
        <v>0</v>
      </c>
    </row>
    <row r="235" spans="1:15">
      <c r="A235" s="14">
        <v>43617</v>
      </c>
      <c r="B235" s="8">
        <v>15.839977184837601</v>
      </c>
      <c r="C235" s="22"/>
      <c r="D235" s="23"/>
      <c r="E235" s="23"/>
      <c r="F235" s="23"/>
      <c r="G235" s="28">
        <v>9</v>
      </c>
      <c r="H235" s="28"/>
      <c r="I235" s="97">
        <v>11.28554363674</v>
      </c>
      <c r="J235" s="101"/>
      <c r="K235" s="102"/>
      <c r="L235" s="102"/>
      <c r="M235" s="102"/>
      <c r="N235" s="99">
        <v>4.5</v>
      </c>
      <c r="O235" s="28">
        <v>0</v>
      </c>
    </row>
    <row r="236" spans="1:15">
      <c r="A236" s="14">
        <v>43647</v>
      </c>
      <c r="B236" s="8">
        <v>15.887962066684199</v>
      </c>
      <c r="C236" s="22"/>
      <c r="D236" s="23"/>
      <c r="E236" s="23"/>
      <c r="F236" s="23"/>
      <c r="G236" s="28">
        <v>9</v>
      </c>
      <c r="H236" s="28"/>
      <c r="I236" s="97">
        <v>11.2890668816062</v>
      </c>
      <c r="J236" s="101"/>
      <c r="K236" s="102"/>
      <c r="L236" s="102"/>
      <c r="M236" s="102"/>
      <c r="N236" s="99">
        <v>4.5</v>
      </c>
      <c r="O236" s="28">
        <v>0</v>
      </c>
    </row>
    <row r="237" spans="1:15">
      <c r="A237" s="14">
        <v>43678</v>
      </c>
      <c r="B237" s="8">
        <v>15.779155687020499</v>
      </c>
      <c r="C237" s="22"/>
      <c r="D237" s="23"/>
      <c r="E237" s="23"/>
      <c r="F237" s="23"/>
      <c r="G237" s="28">
        <v>9</v>
      </c>
      <c r="H237" s="28"/>
      <c r="I237" s="97">
        <v>11.0967757622502</v>
      </c>
      <c r="J237" s="101"/>
      <c r="K237" s="102"/>
      <c r="L237" s="102"/>
      <c r="M237" s="102"/>
      <c r="N237" s="99">
        <v>4.5</v>
      </c>
      <c r="O237" s="28">
        <v>0</v>
      </c>
    </row>
    <row r="238" spans="1:15">
      <c r="A238" s="14">
        <v>43709</v>
      </c>
      <c r="B238" s="8">
        <v>15.7136880650484</v>
      </c>
      <c r="C238" s="22"/>
      <c r="D238" s="23"/>
      <c r="E238" s="23"/>
      <c r="F238" s="23"/>
      <c r="G238" s="28">
        <v>9</v>
      </c>
      <c r="H238" s="28"/>
      <c r="I238" s="97">
        <v>10.9791310057847</v>
      </c>
      <c r="J238" s="101"/>
      <c r="K238" s="102"/>
      <c r="L238" s="102"/>
      <c r="M238" s="102"/>
      <c r="N238" s="99">
        <v>4.5</v>
      </c>
      <c r="O238" s="28">
        <v>0</v>
      </c>
    </row>
    <row r="239" spans="1:15">
      <c r="A239" s="14">
        <v>43739</v>
      </c>
      <c r="B239" s="8">
        <v>15.5749192827048</v>
      </c>
      <c r="C239" s="22"/>
      <c r="D239" s="23"/>
      <c r="E239" s="23"/>
      <c r="F239" s="23"/>
      <c r="G239" s="28">
        <v>9</v>
      </c>
      <c r="H239" s="28"/>
      <c r="I239" s="97">
        <v>10.971190954630201</v>
      </c>
      <c r="J239" s="101"/>
      <c r="K239" s="102"/>
      <c r="L239" s="102"/>
      <c r="M239" s="102"/>
      <c r="N239" s="99">
        <v>4.5</v>
      </c>
      <c r="O239" s="28">
        <v>0</v>
      </c>
    </row>
    <row r="240" spans="1:15">
      <c r="A240" s="14">
        <v>43770</v>
      </c>
      <c r="B240" s="8">
        <v>15.2471810028607</v>
      </c>
      <c r="C240" s="22"/>
      <c r="D240" s="23"/>
      <c r="E240" s="23"/>
      <c r="F240" s="23"/>
      <c r="G240" s="28">
        <v>9</v>
      </c>
      <c r="H240" s="28"/>
      <c r="I240" s="97">
        <v>10.679839206659</v>
      </c>
      <c r="J240" s="101"/>
      <c r="K240" s="102"/>
      <c r="L240" s="102"/>
      <c r="M240" s="102"/>
      <c r="N240" s="99">
        <v>4.5</v>
      </c>
      <c r="O240" s="28">
        <v>0</v>
      </c>
    </row>
    <row r="241" spans="1:15">
      <c r="A241" s="14">
        <v>43800</v>
      </c>
      <c r="B241" s="8">
        <v>15.444914807244499</v>
      </c>
      <c r="C241" s="8"/>
      <c r="D241" s="8"/>
      <c r="E241" s="8"/>
      <c r="F241" s="8"/>
      <c r="G241" s="28">
        <v>9</v>
      </c>
      <c r="H241" s="28"/>
      <c r="I241" s="97">
        <v>10.6447293793669</v>
      </c>
      <c r="J241" s="97"/>
      <c r="K241" s="97"/>
      <c r="L241" s="97"/>
      <c r="M241" s="97"/>
      <c r="N241" s="99">
        <v>4.5</v>
      </c>
      <c r="O241" s="28">
        <v>0</v>
      </c>
    </row>
    <row r="242" spans="1:15">
      <c r="A242" s="14">
        <v>43831</v>
      </c>
      <c r="B242" s="8">
        <v>15.4591317019832</v>
      </c>
      <c r="C242" s="8"/>
      <c r="D242" s="8"/>
      <c r="E242" s="8"/>
      <c r="F242" s="8"/>
      <c r="G242" s="28">
        <v>9</v>
      </c>
      <c r="H242" s="28"/>
      <c r="I242" s="97">
        <v>10.6172817931129</v>
      </c>
      <c r="J242" s="97"/>
      <c r="K242" s="97"/>
      <c r="L242" s="97"/>
      <c r="M242" s="97"/>
      <c r="N242" s="99">
        <v>4.5</v>
      </c>
      <c r="O242" s="28">
        <v>0</v>
      </c>
    </row>
    <row r="243" spans="1:15">
      <c r="A243" s="14">
        <v>43862</v>
      </c>
      <c r="B243" s="8">
        <v>15.264296534895101</v>
      </c>
      <c r="C243" s="8"/>
      <c r="D243" s="8"/>
      <c r="E243" s="8"/>
      <c r="F243" s="8"/>
      <c r="G243" s="28">
        <v>9</v>
      </c>
      <c r="H243" s="28"/>
      <c r="I243" s="97">
        <v>10.502333315613701</v>
      </c>
      <c r="J243" s="97"/>
      <c r="K243" s="97"/>
      <c r="L243" s="97"/>
      <c r="M243" s="97"/>
      <c r="N243" s="99">
        <v>4.5</v>
      </c>
      <c r="O243" s="28">
        <v>0</v>
      </c>
    </row>
    <row r="244" spans="1:15">
      <c r="A244" s="14">
        <v>43891</v>
      </c>
      <c r="B244" s="8">
        <v>14.889006447973498</v>
      </c>
      <c r="C244" s="8"/>
      <c r="D244" s="8"/>
      <c r="E244" s="8"/>
      <c r="F244" s="8"/>
      <c r="G244" s="28">
        <v>9</v>
      </c>
      <c r="H244" s="28"/>
      <c r="I244" s="97">
        <v>10.4023689874544</v>
      </c>
      <c r="J244" s="97"/>
      <c r="K244" s="97"/>
      <c r="L244" s="97"/>
      <c r="M244" s="97"/>
      <c r="N244" s="99">
        <v>4.5</v>
      </c>
      <c r="O244" s="28">
        <v>0</v>
      </c>
    </row>
    <row r="245" spans="1:15">
      <c r="A245" s="14">
        <v>43922</v>
      </c>
      <c r="B245" s="8">
        <v>14.5964905372446</v>
      </c>
      <c r="C245" s="8"/>
      <c r="D245" s="8"/>
      <c r="E245" s="8"/>
      <c r="F245" s="8"/>
      <c r="G245" s="28">
        <v>9</v>
      </c>
      <c r="H245" s="28"/>
      <c r="I245" s="97">
        <v>10.217004579487901</v>
      </c>
      <c r="J245" s="97"/>
      <c r="K245" s="97"/>
      <c r="L245" s="97"/>
      <c r="M245" s="97"/>
      <c r="N245" s="99">
        <v>4.5</v>
      </c>
      <c r="O245" s="28">
        <v>0</v>
      </c>
    </row>
    <row r="246" spans="1:15">
      <c r="A246" s="14">
        <v>43952</v>
      </c>
      <c r="B246" s="8">
        <v>14.839745971083801</v>
      </c>
      <c r="C246" s="8"/>
      <c r="D246" s="8"/>
      <c r="E246" s="8"/>
      <c r="F246" s="8"/>
      <c r="G246" s="28">
        <v>9</v>
      </c>
      <c r="H246" s="28"/>
      <c r="I246" s="97">
        <v>10.476032491445499</v>
      </c>
      <c r="J246" s="97"/>
      <c r="K246" s="97"/>
      <c r="L246" s="97"/>
      <c r="M246" s="97"/>
      <c r="N246" s="99">
        <v>4.5</v>
      </c>
      <c r="O246" s="28">
        <v>0</v>
      </c>
    </row>
    <row r="247" spans="1:15">
      <c r="A247" s="14">
        <v>43983</v>
      </c>
      <c r="B247" s="8">
        <v>15.418121784092801</v>
      </c>
      <c r="G247" s="28">
        <v>9</v>
      </c>
      <c r="H247" s="28"/>
      <c r="I247" s="97">
        <v>10.838635700069601</v>
      </c>
      <c r="J247" s="98"/>
      <c r="K247" s="98"/>
      <c r="L247" s="98"/>
      <c r="M247" s="98"/>
      <c r="N247" s="99">
        <v>4.5</v>
      </c>
      <c r="O247" s="28">
        <v>0</v>
      </c>
    </row>
    <row r="248" spans="1:15">
      <c r="A248" s="14">
        <v>44013</v>
      </c>
      <c r="B248" s="8">
        <v>16.502576105223</v>
      </c>
      <c r="G248" s="28">
        <v>9</v>
      </c>
      <c r="H248" s="28"/>
      <c r="I248" s="97">
        <v>11.6550518885686</v>
      </c>
      <c r="J248" s="98"/>
      <c r="K248" s="98"/>
      <c r="L248" s="98"/>
      <c r="M248" s="98"/>
      <c r="N248" s="99">
        <v>4.5</v>
      </c>
      <c r="O248" s="28">
        <v>0</v>
      </c>
    </row>
    <row r="249" spans="1:15">
      <c r="A249" s="14">
        <v>44044</v>
      </c>
      <c r="B249" s="8">
        <v>16.928651936119397</v>
      </c>
      <c r="G249" s="28">
        <v>9</v>
      </c>
      <c r="H249" s="28"/>
      <c r="I249" s="97">
        <v>11.8459633582724</v>
      </c>
      <c r="J249" s="98"/>
      <c r="K249" s="98"/>
      <c r="L249" s="98"/>
      <c r="M249" s="98"/>
      <c r="N249" s="99">
        <v>4.5</v>
      </c>
      <c r="O249" s="28">
        <v>0</v>
      </c>
    </row>
    <row r="250" spans="1:15">
      <c r="A250" s="14">
        <v>44075</v>
      </c>
      <c r="B250" s="8">
        <v>17.219480629049499</v>
      </c>
      <c r="G250" s="28">
        <v>9</v>
      </c>
      <c r="H250" s="28"/>
      <c r="I250" s="97">
        <v>11.824947530502699</v>
      </c>
      <c r="J250" s="98"/>
      <c r="K250" s="98"/>
      <c r="L250" s="98"/>
      <c r="M250" s="98"/>
      <c r="N250" s="99">
        <v>4.5</v>
      </c>
      <c r="O250" s="28">
        <v>0</v>
      </c>
    </row>
    <row r="251" spans="1:15">
      <c r="A251" s="14">
        <v>44105</v>
      </c>
      <c r="B251" s="8">
        <v>17.331534935345999</v>
      </c>
      <c r="G251" s="28">
        <v>9</v>
      </c>
      <c r="H251" s="28"/>
      <c r="I251" s="97">
        <v>11.8878485061731</v>
      </c>
      <c r="J251" s="98"/>
      <c r="K251" s="98"/>
      <c r="L251" s="98"/>
      <c r="M251" s="98"/>
      <c r="N251" s="99">
        <v>4.5</v>
      </c>
      <c r="O251" s="28">
        <v>0</v>
      </c>
    </row>
    <row r="252" spans="1:15">
      <c r="A252" s="14">
        <v>44136</v>
      </c>
      <c r="B252" s="8">
        <v>17.2003024206854</v>
      </c>
      <c r="G252" s="28">
        <v>9</v>
      </c>
      <c r="H252" s="28"/>
      <c r="I252" s="97">
        <v>11.9463953118382</v>
      </c>
      <c r="J252" s="98"/>
      <c r="K252" s="98"/>
      <c r="L252" s="98"/>
      <c r="M252" s="98"/>
      <c r="N252" s="99">
        <v>4.5</v>
      </c>
      <c r="O252" s="28">
        <v>0</v>
      </c>
    </row>
    <row r="253" spans="1:15">
      <c r="A253" s="14">
        <v>44166</v>
      </c>
      <c r="B253" s="8">
        <v>17.725112515119999</v>
      </c>
      <c r="C253" s="8"/>
      <c r="D253" s="8"/>
      <c r="E253" s="8"/>
      <c r="F253" s="8"/>
      <c r="G253" s="28">
        <v>9</v>
      </c>
      <c r="H253" s="28"/>
      <c r="I253" s="97">
        <v>13.172977063952802</v>
      </c>
      <c r="J253" s="97"/>
      <c r="K253" s="97"/>
      <c r="L253" s="97"/>
      <c r="M253" s="97"/>
      <c r="N253" s="99">
        <v>4.5</v>
      </c>
      <c r="O253" s="28">
        <v>0</v>
      </c>
    </row>
    <row r="254" spans="1:15">
      <c r="A254" s="14">
        <v>44197</v>
      </c>
      <c r="B254" s="8">
        <v>21.540266545933502</v>
      </c>
      <c r="C254" s="8"/>
      <c r="D254" s="8"/>
      <c r="E254" s="8"/>
      <c r="F254" s="8"/>
      <c r="G254" s="28">
        <v>9</v>
      </c>
      <c r="H254" s="28"/>
      <c r="I254" s="97">
        <v>17.098024745335898</v>
      </c>
      <c r="J254" s="97"/>
      <c r="K254" s="97"/>
      <c r="L254" s="97"/>
      <c r="M254" s="97"/>
      <c r="N254" s="99">
        <v>4.5</v>
      </c>
      <c r="O254" s="28">
        <v>0</v>
      </c>
    </row>
    <row r="255" spans="1:15">
      <c r="A255" s="14">
        <v>44228</v>
      </c>
      <c r="B255" s="8">
        <v>21.357994231111</v>
      </c>
      <c r="C255" s="8"/>
      <c r="D255" s="8"/>
      <c r="E255" s="8"/>
      <c r="F255" s="8"/>
      <c r="G255" s="28">
        <v>9</v>
      </c>
      <c r="H255" s="28"/>
      <c r="I255" s="97">
        <v>16.961076112365099</v>
      </c>
      <c r="J255" s="97"/>
      <c r="K255" s="97"/>
      <c r="L255" s="97"/>
      <c r="M255" s="97"/>
      <c r="N255" s="99">
        <v>4.5</v>
      </c>
      <c r="O255" s="28">
        <v>0</v>
      </c>
    </row>
    <row r="256" spans="1:15">
      <c r="A256" s="14">
        <v>44256</v>
      </c>
      <c r="B256" s="8">
        <v>21.110421700804299</v>
      </c>
      <c r="C256" s="8"/>
      <c r="D256" s="8"/>
      <c r="E256" s="8"/>
      <c r="F256" s="8"/>
      <c r="G256" s="28">
        <v>9</v>
      </c>
      <c r="H256" s="28"/>
      <c r="I256" s="97">
        <v>16.680045311751801</v>
      </c>
      <c r="J256" s="97"/>
      <c r="K256" s="97"/>
      <c r="L256" s="97"/>
      <c r="M256" s="97"/>
      <c r="N256" s="99">
        <v>4.5</v>
      </c>
      <c r="O256" s="28">
        <v>0</v>
      </c>
    </row>
    <row r="257" spans="1:15">
      <c r="A257" s="14">
        <v>44287</v>
      </c>
      <c r="B257" s="8">
        <v>21.657591020612198</v>
      </c>
      <c r="C257" s="8"/>
      <c r="D257" s="8"/>
      <c r="E257" s="8"/>
      <c r="F257" s="8"/>
      <c r="G257" s="28">
        <v>9</v>
      </c>
      <c r="H257" s="28"/>
      <c r="I257" s="97">
        <v>16.924143018448401</v>
      </c>
      <c r="J257" s="97"/>
      <c r="K257" s="97"/>
      <c r="L257" s="97"/>
      <c r="M257" s="97"/>
      <c r="N257" s="99">
        <v>4.5</v>
      </c>
      <c r="O257" s="28">
        <v>0</v>
      </c>
    </row>
    <row r="258" spans="1:15">
      <c r="A258" s="14">
        <v>44317</v>
      </c>
      <c r="B258" s="8">
        <v>21.964889909270401</v>
      </c>
      <c r="C258" s="8"/>
      <c r="D258" s="8"/>
      <c r="E258" s="8"/>
      <c r="F258" s="8"/>
      <c r="G258" s="28">
        <v>9</v>
      </c>
      <c r="H258" s="28"/>
      <c r="I258" s="97">
        <v>17.0086348207032</v>
      </c>
      <c r="J258" s="97"/>
      <c r="K258" s="97"/>
      <c r="L258" s="97"/>
      <c r="M258" s="97"/>
      <c r="N258" s="99">
        <v>4.5</v>
      </c>
      <c r="O258" s="28">
        <v>0</v>
      </c>
    </row>
    <row r="259" spans="1:15">
      <c r="A259" s="14">
        <v>44348</v>
      </c>
      <c r="B259" s="8">
        <v>21.8293012111541</v>
      </c>
      <c r="C259" s="8"/>
      <c r="D259" s="8"/>
      <c r="E259" s="8"/>
      <c r="F259" s="8"/>
      <c r="G259" s="28">
        <v>9</v>
      </c>
      <c r="H259" s="28"/>
      <c r="I259" s="97">
        <v>16.886561877272598</v>
      </c>
      <c r="J259" s="97"/>
      <c r="K259" s="97"/>
      <c r="L259" s="97"/>
      <c r="M259" s="97"/>
      <c r="N259" s="99">
        <v>4.5</v>
      </c>
      <c r="O259" s="28">
        <v>0</v>
      </c>
    </row>
    <row r="260" spans="1:15">
      <c r="A260" s="14">
        <v>44378</v>
      </c>
      <c r="B260" s="8">
        <v>21.813074530988299</v>
      </c>
      <c r="C260" s="8"/>
      <c r="D260" s="8"/>
      <c r="E260" s="8"/>
      <c r="F260" s="8"/>
      <c r="G260" s="28">
        <v>9</v>
      </c>
      <c r="H260" s="28"/>
      <c r="I260" s="97">
        <v>16.9040878936346</v>
      </c>
      <c r="J260" s="97"/>
      <c r="K260" s="97"/>
      <c r="L260" s="97"/>
      <c r="M260" s="97"/>
      <c r="N260" s="99">
        <v>4.5</v>
      </c>
      <c r="O260" s="28">
        <v>0</v>
      </c>
    </row>
    <row r="261" spans="1:15">
      <c r="A261" s="14">
        <v>44409</v>
      </c>
      <c r="B261" s="8">
        <v>21.934029452527401</v>
      </c>
      <c r="C261" s="8"/>
      <c r="D261" s="8"/>
      <c r="E261" s="8"/>
      <c r="F261" s="8"/>
      <c r="G261" s="28">
        <v>9</v>
      </c>
      <c r="H261" s="28"/>
      <c r="I261" s="97">
        <v>17.133549041937702</v>
      </c>
      <c r="J261" s="97"/>
      <c r="K261" s="97"/>
      <c r="L261" s="97"/>
      <c r="M261" s="97"/>
      <c r="N261" s="99">
        <v>4.5</v>
      </c>
      <c r="O261" s="28">
        <v>0</v>
      </c>
    </row>
    <row r="262" spans="1:15">
      <c r="A262" s="14">
        <v>44440</v>
      </c>
      <c r="B262" s="8">
        <v>21.744071740483101</v>
      </c>
      <c r="C262" s="8"/>
      <c r="D262" s="8"/>
      <c r="E262" s="8"/>
      <c r="F262" s="8"/>
      <c r="G262" s="28">
        <v>9</v>
      </c>
      <c r="H262" s="28"/>
      <c r="I262" s="97">
        <v>17.047417291323899</v>
      </c>
      <c r="J262" s="97"/>
      <c r="K262" s="97"/>
      <c r="L262" s="97"/>
      <c r="M262" s="97"/>
      <c r="N262" s="99">
        <v>4.5</v>
      </c>
      <c r="O262" s="28">
        <v>0</v>
      </c>
    </row>
    <row r="263" spans="1:15">
      <c r="A263" s="14">
        <v>44470</v>
      </c>
      <c r="B263" s="8">
        <v>21.786332735196101</v>
      </c>
      <c r="C263" s="8"/>
      <c r="D263" s="8"/>
      <c r="E263" s="8"/>
      <c r="F263" s="8"/>
      <c r="G263" s="28">
        <v>9</v>
      </c>
      <c r="H263" s="28"/>
      <c r="I263" s="97">
        <v>17.203986329005499</v>
      </c>
      <c r="J263" s="97"/>
      <c r="K263" s="97"/>
      <c r="L263" s="97"/>
      <c r="M263" s="97"/>
      <c r="N263" s="99">
        <v>4.5</v>
      </c>
      <c r="O263" s="28">
        <v>0</v>
      </c>
    </row>
    <row r="264" spans="1:15">
      <c r="A264" s="14">
        <v>44501</v>
      </c>
      <c r="B264" s="8">
        <v>21.737097019082999</v>
      </c>
      <c r="C264" s="8"/>
      <c r="D264" s="8"/>
      <c r="E264" s="8"/>
      <c r="F264" s="8"/>
      <c r="G264" s="28">
        <v>9</v>
      </c>
      <c r="H264" s="28"/>
      <c r="I264" s="97">
        <v>17.131047212245001</v>
      </c>
      <c r="J264" s="97"/>
      <c r="K264" s="97"/>
      <c r="L264" s="97"/>
      <c r="M264" s="97"/>
      <c r="N264" s="99">
        <v>4.5</v>
      </c>
      <c r="O264" s="28">
        <v>0</v>
      </c>
    </row>
    <row r="265" spans="1:15">
      <c r="A265" s="14">
        <v>44531</v>
      </c>
      <c r="B265" s="8">
        <v>21.9707698330485</v>
      </c>
      <c r="C265" s="8"/>
      <c r="D265" s="8"/>
      <c r="E265" s="8"/>
      <c r="F265" s="8"/>
      <c r="G265" s="28">
        <v>9</v>
      </c>
      <c r="H265" s="28"/>
      <c r="I265" s="97">
        <v>17.521991408775499</v>
      </c>
      <c r="J265" s="97"/>
      <c r="K265" s="97"/>
      <c r="L265" s="97"/>
      <c r="M265" s="97"/>
      <c r="N265" s="99">
        <v>4.5</v>
      </c>
      <c r="O265" s="28">
        <v>0</v>
      </c>
    </row>
    <row r="266" spans="1:15">
      <c r="A266" s="14">
        <v>44562</v>
      </c>
      <c r="B266" s="8">
        <v>21.242811001458001</v>
      </c>
      <c r="C266" s="8"/>
      <c r="D266" s="8"/>
      <c r="E266" s="8"/>
      <c r="F266" s="8"/>
      <c r="G266" s="28">
        <v>9</v>
      </c>
      <c r="H266" s="28"/>
      <c r="I266" s="97">
        <v>17.151604043623202</v>
      </c>
      <c r="J266" s="97"/>
      <c r="K266" s="97"/>
      <c r="L266" s="97"/>
      <c r="M266" s="97"/>
      <c r="N266" s="99">
        <v>4.5</v>
      </c>
      <c r="O266" s="28">
        <v>0</v>
      </c>
    </row>
    <row r="267" spans="1:15">
      <c r="A267" s="14">
        <v>44593</v>
      </c>
      <c r="B267" s="8">
        <v>20.8310909821361</v>
      </c>
      <c r="C267" s="8"/>
      <c r="D267" s="8"/>
      <c r="E267" s="8"/>
      <c r="F267" s="8"/>
      <c r="G267" s="28">
        <v>9</v>
      </c>
      <c r="H267" s="28"/>
      <c r="I267" s="97">
        <v>16.912884516460199</v>
      </c>
      <c r="J267" s="97"/>
      <c r="K267" s="97"/>
      <c r="L267" s="97"/>
      <c r="M267" s="97"/>
      <c r="N267" s="99">
        <v>4.5</v>
      </c>
      <c r="O267" s="28">
        <v>0</v>
      </c>
    </row>
    <row r="268" spans="1:15">
      <c r="A268" s="14">
        <v>44621</v>
      </c>
      <c r="B268" s="8">
        <v>17.943284624919901</v>
      </c>
      <c r="C268" s="8"/>
      <c r="D268" s="8"/>
      <c r="E268" s="8"/>
      <c r="F268" s="8"/>
      <c r="G268" s="28">
        <v>9</v>
      </c>
      <c r="H268" s="28"/>
      <c r="I268" s="97">
        <v>14.104520247074701</v>
      </c>
      <c r="J268" s="97"/>
      <c r="K268" s="97"/>
      <c r="L268" s="97"/>
      <c r="M268" s="97"/>
      <c r="N268" s="99">
        <v>4.5</v>
      </c>
      <c r="O268" s="28">
        <v>0</v>
      </c>
    </row>
    <row r="269" spans="1:15">
      <c r="A269" s="14">
        <v>44652</v>
      </c>
      <c r="B269" s="8">
        <v>17.934044147279</v>
      </c>
      <c r="C269" s="8"/>
      <c r="D269" s="8"/>
      <c r="E269" s="8"/>
      <c r="F269" s="8"/>
      <c r="G269" s="28">
        <v>9</v>
      </c>
      <c r="H269" s="28"/>
      <c r="I269" s="97">
        <v>14.0704985030156</v>
      </c>
      <c r="J269" s="97"/>
      <c r="K269" s="97"/>
      <c r="L269" s="97"/>
      <c r="M269" s="97"/>
      <c r="N269" s="99">
        <v>4.5</v>
      </c>
      <c r="O269" s="28">
        <v>0</v>
      </c>
    </row>
    <row r="270" spans="1:15">
      <c r="A270" s="14">
        <v>44682</v>
      </c>
      <c r="B270" s="8">
        <v>17.858396593002801</v>
      </c>
      <c r="C270" s="8"/>
      <c r="D270" s="8"/>
      <c r="E270" s="8"/>
      <c r="F270" s="8"/>
      <c r="G270" s="28">
        <v>9</v>
      </c>
      <c r="H270" s="28"/>
      <c r="I270" s="97">
        <v>14.232989280239799</v>
      </c>
      <c r="J270" s="97"/>
      <c r="K270" s="97"/>
      <c r="L270" s="97"/>
      <c r="M270" s="97"/>
      <c r="N270" s="99">
        <v>4.5</v>
      </c>
      <c r="O270" s="28">
        <v>0</v>
      </c>
    </row>
    <row r="271" spans="1:15">
      <c r="A271" s="14">
        <v>44713</v>
      </c>
      <c r="B271" s="8">
        <v>17.690455975117501</v>
      </c>
      <c r="C271" s="8"/>
      <c r="D271" s="8"/>
      <c r="E271" s="8"/>
      <c r="F271" s="8"/>
      <c r="G271" s="28">
        <v>9</v>
      </c>
      <c r="H271" s="28"/>
      <c r="I271" s="97">
        <v>13.9840159028186</v>
      </c>
      <c r="J271" s="97"/>
      <c r="K271" s="97"/>
      <c r="L271" s="97"/>
      <c r="M271" s="97"/>
      <c r="N271" s="99">
        <v>4.5</v>
      </c>
      <c r="O271" s="28">
        <v>0</v>
      </c>
    </row>
    <row r="272" spans="1:15">
      <c r="A272" s="14">
        <v>44743</v>
      </c>
      <c r="B272" s="8">
        <v>17.5669044848831</v>
      </c>
      <c r="C272" s="8"/>
      <c r="D272" s="8"/>
      <c r="E272" s="8"/>
      <c r="F272" s="8"/>
      <c r="G272" s="28">
        <v>9</v>
      </c>
      <c r="H272" s="28"/>
      <c r="I272" s="97">
        <v>13.828763503956502</v>
      </c>
      <c r="J272" s="97"/>
      <c r="K272" s="97"/>
      <c r="L272" s="97"/>
      <c r="M272" s="97"/>
      <c r="N272" s="99">
        <v>4.5</v>
      </c>
      <c r="O272" s="28">
        <v>0</v>
      </c>
    </row>
    <row r="273" spans="1:15">
      <c r="A273" s="14">
        <v>44774</v>
      </c>
      <c r="B273" s="8">
        <v>17.8789461209238</v>
      </c>
      <c r="C273" s="8"/>
      <c r="D273" s="8"/>
      <c r="E273" s="8"/>
      <c r="F273" s="8"/>
      <c r="G273" s="28">
        <v>9</v>
      </c>
      <c r="H273" s="28"/>
      <c r="I273" s="97">
        <v>14.1058292673408</v>
      </c>
      <c r="J273" s="97"/>
      <c r="K273" s="97"/>
      <c r="L273" s="97"/>
      <c r="M273" s="97"/>
      <c r="N273" s="99">
        <v>4.5</v>
      </c>
      <c r="O273" s="28">
        <v>0</v>
      </c>
    </row>
    <row r="274" spans="1:15">
      <c r="A274" s="14">
        <v>44805</v>
      </c>
      <c r="B274" s="8">
        <v>18.080220718270901</v>
      </c>
      <c r="C274" s="8"/>
      <c r="D274" s="8"/>
      <c r="E274" s="8"/>
      <c r="F274" s="8"/>
      <c r="G274" s="28">
        <v>9</v>
      </c>
      <c r="H274" s="28"/>
      <c r="I274" s="97">
        <v>14.237088568830799</v>
      </c>
      <c r="J274" s="97"/>
      <c r="K274" s="97"/>
      <c r="L274" s="97"/>
      <c r="M274" s="97"/>
      <c r="N274" s="99">
        <v>4.5</v>
      </c>
      <c r="O274" s="28">
        <v>0</v>
      </c>
    </row>
    <row r="275" spans="1:15">
      <c r="A275" s="14">
        <v>44835</v>
      </c>
      <c r="B275" s="8">
        <v>17.897525926733501</v>
      </c>
      <c r="C275" s="8"/>
      <c r="D275" s="8"/>
      <c r="E275" s="8"/>
      <c r="F275" s="8"/>
      <c r="G275" s="28">
        <v>9</v>
      </c>
      <c r="H275" s="28"/>
      <c r="I275" s="97">
        <v>13.914628427398801</v>
      </c>
      <c r="J275" s="97"/>
      <c r="K275" s="97"/>
      <c r="L275" s="97"/>
      <c r="M275" s="97"/>
      <c r="N275" s="99">
        <v>4.5</v>
      </c>
      <c r="O275" s="28">
        <v>0</v>
      </c>
    </row>
    <row r="276" spans="1:15">
      <c r="A276" s="14">
        <v>44866</v>
      </c>
      <c r="B276" s="8">
        <v>18.031495148350498</v>
      </c>
      <c r="C276" s="8"/>
      <c r="D276" s="8"/>
      <c r="E276" s="8"/>
      <c r="F276" s="8"/>
      <c r="G276" s="28">
        <v>9</v>
      </c>
      <c r="H276" s="28"/>
      <c r="I276" s="97">
        <v>14.1368274138863</v>
      </c>
      <c r="J276" s="97"/>
      <c r="K276" s="97"/>
      <c r="L276" s="97"/>
      <c r="M276" s="97"/>
      <c r="N276" s="99">
        <v>4.5</v>
      </c>
      <c r="O276" s="28">
        <v>0</v>
      </c>
    </row>
    <row r="277" spans="1:15">
      <c r="A277" s="14">
        <v>44896</v>
      </c>
      <c r="B277" s="8">
        <v>18.603049091725598</v>
      </c>
      <c r="C277" s="8"/>
      <c r="D277" s="8"/>
      <c r="E277" s="8"/>
      <c r="F277" s="8"/>
      <c r="G277" s="28">
        <v>9</v>
      </c>
      <c r="H277" s="28"/>
      <c r="I277" s="97">
        <v>14.5416866525296</v>
      </c>
      <c r="J277" s="97"/>
      <c r="K277" s="97"/>
      <c r="L277" s="97"/>
      <c r="M277" s="97"/>
      <c r="N277" s="99">
        <v>4.5</v>
      </c>
      <c r="O277" s="28">
        <v>0</v>
      </c>
    </row>
    <row r="278" spans="1:15">
      <c r="A278" s="14">
        <v>44927</v>
      </c>
      <c r="B278" s="8">
        <v>18.3228648889936</v>
      </c>
      <c r="C278" s="8"/>
      <c r="D278" s="8"/>
      <c r="E278" s="8"/>
      <c r="F278" s="8"/>
      <c r="G278" s="28">
        <v>9</v>
      </c>
      <c r="H278" s="28"/>
      <c r="I278" s="97">
        <v>14.216155486777701</v>
      </c>
      <c r="J278" s="97"/>
      <c r="K278" s="97"/>
      <c r="L278" s="97"/>
      <c r="M278" s="97"/>
      <c r="N278" s="99">
        <v>4.5</v>
      </c>
      <c r="O278" s="28">
        <v>0</v>
      </c>
    </row>
    <row r="279" spans="1:15">
      <c r="A279" s="14">
        <v>44958</v>
      </c>
      <c r="B279" s="8">
        <v>18.0955789046427</v>
      </c>
      <c r="C279" s="8"/>
      <c r="D279" s="8"/>
      <c r="E279" s="8"/>
      <c r="F279" s="8"/>
      <c r="G279" s="28">
        <v>9</v>
      </c>
      <c r="H279" s="28"/>
      <c r="I279" s="97">
        <v>14.3685422137765</v>
      </c>
      <c r="J279" s="97"/>
      <c r="K279" s="97"/>
      <c r="L279" s="97"/>
      <c r="M279" s="97"/>
      <c r="N279" s="99">
        <v>4.5</v>
      </c>
      <c r="O279" s="28">
        <v>0</v>
      </c>
    </row>
    <row r="280" spans="1:15">
      <c r="A280" s="14">
        <v>44986</v>
      </c>
      <c r="B280" s="8">
        <v>17.872905361463001</v>
      </c>
      <c r="C280" s="8"/>
      <c r="D280" s="8"/>
      <c r="E280" s="8"/>
      <c r="F280" s="8"/>
      <c r="G280" s="28">
        <v>9</v>
      </c>
      <c r="H280" s="28"/>
      <c r="I280" s="97">
        <v>14.082532663930399</v>
      </c>
      <c r="J280" s="97"/>
      <c r="K280" s="97"/>
      <c r="L280" s="97"/>
      <c r="M280" s="97"/>
      <c r="N280" s="99">
        <v>4.5</v>
      </c>
      <c r="O280" s="28">
        <v>0</v>
      </c>
    </row>
    <row r="281" spans="1:15">
      <c r="A281" s="14">
        <v>45017</v>
      </c>
      <c r="B281" s="8">
        <v>17.8108745178479</v>
      </c>
      <c r="C281" s="8"/>
      <c r="D281" s="8"/>
      <c r="E281" s="8"/>
      <c r="F281" s="8"/>
      <c r="G281" s="28">
        <v>9</v>
      </c>
      <c r="H281" s="28"/>
      <c r="I281" s="97">
        <v>14.139750063923101</v>
      </c>
      <c r="J281" s="97"/>
      <c r="K281" s="97"/>
      <c r="L281" s="97"/>
      <c r="M281" s="97"/>
      <c r="N281" s="99">
        <v>4.5</v>
      </c>
      <c r="O281" s="28">
        <v>0</v>
      </c>
    </row>
    <row r="282" spans="1:15">
      <c r="A282" s="14">
        <v>45047</v>
      </c>
      <c r="B282" s="8">
        <v>17.6799749296969</v>
      </c>
      <c r="C282" s="8"/>
      <c r="D282" s="8"/>
      <c r="E282" s="8"/>
      <c r="F282" s="8"/>
      <c r="G282" s="28">
        <v>9</v>
      </c>
      <c r="H282" s="28"/>
      <c r="I282" s="97">
        <v>14.1871816258762</v>
      </c>
      <c r="J282" s="97"/>
      <c r="K282" s="97"/>
      <c r="L282" s="97"/>
      <c r="M282" s="97"/>
      <c r="N282" s="99">
        <v>4.5</v>
      </c>
      <c r="O282" s="28">
        <v>0</v>
      </c>
    </row>
    <row r="283" spans="1:15">
      <c r="A283" s="14">
        <v>45078</v>
      </c>
      <c r="B283" s="8">
        <v>17.6459303248186</v>
      </c>
      <c r="C283" s="8"/>
      <c r="D283" s="8"/>
      <c r="E283" s="8"/>
      <c r="F283" s="8"/>
      <c r="G283" s="28">
        <v>9</v>
      </c>
      <c r="H283" s="28"/>
      <c r="I283" s="97">
        <v>14.171538654740301</v>
      </c>
      <c r="J283" s="97"/>
      <c r="K283" s="97"/>
      <c r="L283" s="97"/>
      <c r="M283" s="97"/>
      <c r="N283" s="99">
        <v>4.5</v>
      </c>
      <c r="O283" s="28">
        <v>0</v>
      </c>
    </row>
    <row r="284" spans="1:15">
      <c r="A284" s="14">
        <v>45108</v>
      </c>
      <c r="B284" s="8">
        <v>17.505434637743601</v>
      </c>
      <c r="C284" s="8"/>
      <c r="D284" s="8"/>
      <c r="E284" s="8"/>
      <c r="F284" s="8"/>
      <c r="G284" s="28">
        <v>9</v>
      </c>
      <c r="H284" s="28"/>
      <c r="I284" s="97">
        <v>14.213561152465301</v>
      </c>
      <c r="J284" s="97"/>
      <c r="K284" s="97"/>
      <c r="L284" s="97"/>
      <c r="M284" s="97"/>
      <c r="N284" s="99">
        <v>4.5</v>
      </c>
      <c r="O284" s="28">
        <v>0</v>
      </c>
    </row>
    <row r="285" spans="1:15">
      <c r="A285" s="14">
        <v>45139</v>
      </c>
      <c r="B285" s="8">
        <v>17.425787909763198</v>
      </c>
      <c r="C285" s="8"/>
      <c r="D285" s="8"/>
      <c r="E285" s="8"/>
      <c r="F285" s="8"/>
      <c r="G285" s="28">
        <v>9</v>
      </c>
      <c r="H285" s="28"/>
      <c r="I285" s="97">
        <v>14.029430035183802</v>
      </c>
      <c r="J285" s="97"/>
      <c r="K285" s="97"/>
      <c r="L285" s="97"/>
      <c r="M285" s="97"/>
      <c r="N285" s="99">
        <v>4.5</v>
      </c>
      <c r="O285" s="28">
        <v>0</v>
      </c>
    </row>
    <row r="286" spans="1:15">
      <c r="A286" s="14">
        <v>45170</v>
      </c>
      <c r="B286" s="8">
        <v>17.417289403500799</v>
      </c>
      <c r="C286" s="8"/>
      <c r="D286" s="8"/>
      <c r="E286" s="8"/>
      <c r="F286" s="8"/>
      <c r="G286" s="28">
        <v>9</v>
      </c>
      <c r="H286" s="28"/>
      <c r="I286" s="97">
        <v>14.057225122495302</v>
      </c>
      <c r="J286" s="97"/>
      <c r="K286" s="97"/>
      <c r="L286" s="97"/>
      <c r="M286" s="97"/>
      <c r="N286" s="99">
        <v>4.5</v>
      </c>
      <c r="O286" s="28">
        <v>0</v>
      </c>
    </row>
    <row r="287" spans="1:15">
      <c r="A287" s="14">
        <v>45200</v>
      </c>
      <c r="B287" s="8">
        <v>17.498519704366402</v>
      </c>
      <c r="C287" s="8"/>
      <c r="D287" s="8"/>
      <c r="E287" s="8"/>
      <c r="F287" s="8"/>
      <c r="G287" s="28">
        <v>9</v>
      </c>
      <c r="H287" s="28"/>
      <c r="I287" s="97">
        <v>14.082988261648898</v>
      </c>
      <c r="J287" s="97"/>
      <c r="K287" s="97"/>
      <c r="L287" s="97"/>
      <c r="M287" s="97"/>
      <c r="N287" s="99">
        <v>4.5</v>
      </c>
      <c r="O287" s="28">
        <v>0</v>
      </c>
    </row>
    <row r="288" spans="1:15">
      <c r="A288" s="14">
        <v>45231</v>
      </c>
      <c r="B288" s="8">
        <v>17.494667513720298</v>
      </c>
      <c r="C288" s="8"/>
      <c r="D288" s="8"/>
      <c r="E288" s="8"/>
      <c r="F288" s="8"/>
      <c r="G288" s="28">
        <v>9</v>
      </c>
      <c r="H288" s="28"/>
      <c r="I288" s="97">
        <v>14.228510688076801</v>
      </c>
      <c r="J288" s="97"/>
      <c r="K288" s="97"/>
      <c r="L288" s="97"/>
      <c r="M288" s="97"/>
      <c r="N288" s="99">
        <v>4.5</v>
      </c>
      <c r="O288" s="28">
        <v>0</v>
      </c>
    </row>
    <row r="289" spans="1:15">
      <c r="A289" s="14">
        <v>45261</v>
      </c>
      <c r="B289" s="8">
        <v>18.0484034339045</v>
      </c>
      <c r="C289" s="8"/>
      <c r="D289" s="8"/>
      <c r="E289" s="8"/>
      <c r="F289" s="8"/>
      <c r="G289" s="28">
        <v>9</v>
      </c>
      <c r="H289" s="28"/>
      <c r="I289" s="97">
        <v>14.8048558452788</v>
      </c>
      <c r="J289" s="97"/>
      <c r="K289" s="97"/>
      <c r="L289" s="97"/>
      <c r="M289" s="97"/>
      <c r="N289" s="99">
        <v>4.5</v>
      </c>
      <c r="O289" s="28">
        <v>0</v>
      </c>
    </row>
    <row r="290" spans="1:15">
      <c r="A290" s="14">
        <v>45292</v>
      </c>
      <c r="B290" s="8">
        <v>18.195567412790599</v>
      </c>
      <c r="C290" s="8"/>
      <c r="D290" s="8"/>
      <c r="E290" s="8"/>
      <c r="F290" s="8"/>
      <c r="G290" s="28">
        <v>9</v>
      </c>
      <c r="H290" s="28"/>
      <c r="I290" s="97">
        <v>14.975666604686699</v>
      </c>
      <c r="J290" s="97"/>
      <c r="K290" s="97"/>
      <c r="L290" s="97"/>
      <c r="M290" s="97"/>
      <c r="N290" s="99">
        <v>4.5</v>
      </c>
      <c r="O290" s="28">
        <v>0</v>
      </c>
    </row>
    <row r="291" spans="1:15">
      <c r="A291" s="14">
        <v>45323</v>
      </c>
      <c r="B291" s="8">
        <v>18.125916708639501</v>
      </c>
      <c r="C291" s="8"/>
      <c r="D291" s="8"/>
      <c r="E291" s="8"/>
      <c r="F291" s="8"/>
      <c r="G291" s="28">
        <v>9</v>
      </c>
      <c r="H291" s="28"/>
      <c r="I291" s="97">
        <v>14.960522474268201</v>
      </c>
      <c r="J291" s="97"/>
      <c r="K291" s="97"/>
      <c r="L291" s="97"/>
      <c r="M291" s="97"/>
      <c r="N291" s="99">
        <v>4.5</v>
      </c>
      <c r="O291" s="28">
        <v>0</v>
      </c>
    </row>
    <row r="292" spans="1:15">
      <c r="A292" s="14">
        <v>45352</v>
      </c>
      <c r="B292" s="8">
        <v>17.565053972642801</v>
      </c>
      <c r="C292" s="8"/>
      <c r="D292" s="8"/>
      <c r="E292" s="8"/>
      <c r="F292" s="8"/>
      <c r="G292" s="28">
        <v>9</v>
      </c>
      <c r="H292" s="28"/>
      <c r="I292" s="97">
        <v>14.485509155381299</v>
      </c>
      <c r="J292" s="97"/>
      <c r="K292" s="97"/>
      <c r="L292" s="97"/>
      <c r="M292" s="97"/>
      <c r="N292" s="99">
        <v>4.5</v>
      </c>
      <c r="O292" s="28">
        <v>0</v>
      </c>
    </row>
    <row r="293" spans="1:15">
      <c r="A293" s="14">
        <v>45383</v>
      </c>
      <c r="B293" s="8">
        <v>17.699234100866303</v>
      </c>
      <c r="C293" s="8"/>
      <c r="D293" s="8"/>
      <c r="E293" s="8"/>
      <c r="F293" s="8"/>
      <c r="G293" s="28">
        <v>9</v>
      </c>
      <c r="H293" s="28"/>
      <c r="I293" s="97">
        <v>14.6633784925427</v>
      </c>
      <c r="J293" s="97"/>
      <c r="K293" s="97"/>
      <c r="L293" s="97"/>
      <c r="M293" s="97"/>
      <c r="N293" s="99">
        <v>4.5</v>
      </c>
      <c r="O293" s="28">
        <v>0</v>
      </c>
    </row>
    <row r="294" spans="1:15">
      <c r="A294" s="14">
        <v>45413</v>
      </c>
      <c r="B294" s="8">
        <v>17.696095959414802</v>
      </c>
      <c r="C294" s="8"/>
      <c r="D294" s="8"/>
      <c r="E294" s="8"/>
      <c r="F294" s="8"/>
      <c r="G294" s="28">
        <v>9</v>
      </c>
      <c r="H294" s="28"/>
      <c r="I294" s="97">
        <v>14.643824469308599</v>
      </c>
      <c r="J294" s="97"/>
      <c r="K294" s="97"/>
      <c r="L294" s="97"/>
      <c r="M294" s="97"/>
      <c r="N294" s="99">
        <v>4.5</v>
      </c>
      <c r="O294" s="28">
        <v>0</v>
      </c>
    </row>
    <row r="295" spans="1:15">
      <c r="A295" s="14">
        <v>45444</v>
      </c>
      <c r="B295" s="8">
        <v>17.6447904113897</v>
      </c>
      <c r="C295" s="8"/>
      <c r="D295" s="8"/>
      <c r="E295" s="8"/>
      <c r="F295" s="8"/>
      <c r="G295" s="28">
        <v>9</v>
      </c>
      <c r="H295" s="28"/>
      <c r="I295" s="97">
        <v>14.6390260789163</v>
      </c>
      <c r="J295" s="97"/>
      <c r="K295" s="97"/>
      <c r="L295" s="97"/>
      <c r="M295" s="97"/>
      <c r="N295" s="99">
        <v>4.5</v>
      </c>
      <c r="O295" s="28">
        <v>0</v>
      </c>
    </row>
    <row r="296" spans="1:15">
      <c r="A296" s="14">
        <v>45474</v>
      </c>
      <c r="B296" s="8">
        <v>18.222465577366002</v>
      </c>
      <c r="C296" s="8"/>
      <c r="D296" s="8"/>
      <c r="E296" s="8"/>
      <c r="F296" s="8"/>
      <c r="G296" s="28">
        <v>9</v>
      </c>
      <c r="H296" s="28"/>
      <c r="I296" s="97">
        <v>14.812120603165798</v>
      </c>
      <c r="J296" s="97"/>
      <c r="K296" s="97"/>
      <c r="L296" s="97"/>
      <c r="M296" s="97"/>
      <c r="N296" s="99">
        <v>4.5</v>
      </c>
      <c r="O296" s="28">
        <v>0</v>
      </c>
    </row>
    <row r="297" spans="1:15">
      <c r="A297" s="14">
        <v>45505</v>
      </c>
      <c r="B297" s="8">
        <v>18.4443828857681</v>
      </c>
      <c r="C297" s="8"/>
      <c r="D297" s="8"/>
      <c r="E297" s="8"/>
      <c r="F297" s="8"/>
      <c r="G297" s="28">
        <v>9</v>
      </c>
      <c r="H297" s="28"/>
      <c r="I297" s="97">
        <v>14.953117663859</v>
      </c>
      <c r="J297" s="97"/>
      <c r="K297" s="97"/>
      <c r="L297" s="97"/>
      <c r="M297" s="97"/>
      <c r="N297" s="99">
        <v>4.5</v>
      </c>
      <c r="O297" s="28">
        <v>0</v>
      </c>
    </row>
    <row r="298" spans="1:15">
      <c r="A298" s="14">
        <v>45536</v>
      </c>
      <c r="B298" s="8">
        <v>18.6440883292662</v>
      </c>
      <c r="C298" s="8"/>
      <c r="D298" s="8"/>
      <c r="E298" s="8"/>
      <c r="F298" s="8"/>
      <c r="G298" s="28">
        <v>9</v>
      </c>
      <c r="H298" s="28"/>
      <c r="I298" s="97">
        <v>15.140280773145701</v>
      </c>
      <c r="J298" s="97"/>
      <c r="K298" s="97"/>
      <c r="L298" s="97"/>
      <c r="M298" s="97"/>
      <c r="N298" s="99">
        <v>4.5</v>
      </c>
      <c r="O298" s="28">
        <v>0</v>
      </c>
    </row>
    <row r="299" spans="1:15">
      <c r="A299" s="14">
        <v>45566</v>
      </c>
      <c r="B299" s="8">
        <v>18.522077542059602</v>
      </c>
      <c r="C299" s="8"/>
      <c r="D299" s="8"/>
      <c r="E299" s="8"/>
      <c r="F299" s="8"/>
      <c r="G299" s="28">
        <v>9</v>
      </c>
      <c r="H299" s="28"/>
      <c r="I299" s="97">
        <v>14.943798481406102</v>
      </c>
      <c r="J299" s="97"/>
      <c r="K299" s="97"/>
      <c r="L299" s="97"/>
      <c r="M299" s="97"/>
      <c r="N299" s="99">
        <v>4.5</v>
      </c>
      <c r="O299" s="28">
        <v>0</v>
      </c>
    </row>
    <row r="300" spans="1:15">
      <c r="A300" s="14">
        <v>45597</v>
      </c>
      <c r="B300" s="8">
        <v>18.505640175968701</v>
      </c>
      <c r="C300" s="8"/>
      <c r="D300" s="8"/>
      <c r="E300" s="8"/>
      <c r="F300" s="8"/>
      <c r="G300" s="28">
        <v>9</v>
      </c>
      <c r="H300" s="28"/>
      <c r="I300" s="97">
        <v>14.9627085937171</v>
      </c>
      <c r="J300" s="97"/>
      <c r="K300" s="97"/>
      <c r="L300" s="97"/>
      <c r="M300" s="97"/>
      <c r="N300" s="99">
        <v>4.5</v>
      </c>
      <c r="O300" s="28">
        <v>0</v>
      </c>
    </row>
    <row r="301" spans="1:15">
      <c r="A301" s="14">
        <v>45627</v>
      </c>
      <c r="B301" s="8">
        <v>18.493433347066297</v>
      </c>
      <c r="C301" s="8"/>
      <c r="D301" s="8"/>
      <c r="E301" s="8"/>
      <c r="F301" s="8"/>
      <c r="G301" s="28">
        <v>9</v>
      </c>
      <c r="H301" s="28"/>
      <c r="I301" s="97">
        <v>15.185875639027099</v>
      </c>
      <c r="J301" s="97"/>
      <c r="K301" s="97"/>
      <c r="L301" s="97"/>
      <c r="M301" s="97"/>
      <c r="N301" s="99">
        <v>4.5</v>
      </c>
      <c r="O301" s="28">
        <v>0</v>
      </c>
    </row>
    <row r="302" spans="1:15">
      <c r="A302" s="14">
        <v>45658</v>
      </c>
      <c r="B302" s="8">
        <v>18.613082831579302</v>
      </c>
      <c r="C302" s="8"/>
      <c r="D302" s="8"/>
      <c r="E302" s="8"/>
      <c r="F302" s="8"/>
      <c r="G302" s="28">
        <v>9</v>
      </c>
      <c r="H302" s="28"/>
      <c r="I302" s="97">
        <v>15.4644852313148</v>
      </c>
      <c r="J302" s="97"/>
      <c r="K302" s="97"/>
      <c r="L302" s="97"/>
      <c r="M302" s="97"/>
      <c r="N302" s="99">
        <v>4.5</v>
      </c>
      <c r="O302" s="28">
        <v>0</v>
      </c>
    </row>
    <row r="303" spans="1:15">
      <c r="A303" s="14">
        <v>45689</v>
      </c>
      <c r="B303" s="8">
        <v>18.511147299134201</v>
      </c>
      <c r="C303" s="8"/>
      <c r="D303" s="8"/>
      <c r="E303" s="8"/>
      <c r="F303" s="8"/>
      <c r="G303" s="28">
        <v>9</v>
      </c>
      <c r="H303" s="28"/>
      <c r="I303" s="97">
        <v>15.426250759049202</v>
      </c>
      <c r="J303" s="97"/>
      <c r="K303" s="97"/>
      <c r="L303" s="97"/>
      <c r="M303" s="97"/>
      <c r="N303" s="99">
        <v>4.5</v>
      </c>
      <c r="O303" s="28">
        <v>0</v>
      </c>
    </row>
    <row r="304" spans="1:15">
      <c r="A304" s="14">
        <v>45717</v>
      </c>
      <c r="B304" s="8">
        <v>18.024932061604602</v>
      </c>
      <c r="C304" s="8"/>
      <c r="D304" s="8"/>
      <c r="E304" s="8"/>
      <c r="F304" s="8"/>
      <c r="G304" s="28">
        <v>9</v>
      </c>
      <c r="H304" s="28"/>
      <c r="I304" s="97">
        <v>14.9203543725546</v>
      </c>
      <c r="J304" s="97"/>
      <c r="K304" s="97"/>
      <c r="L304" s="97"/>
      <c r="M304" s="97"/>
      <c r="N304" s="99">
        <v>4.5</v>
      </c>
      <c r="O304" s="28">
        <v>0</v>
      </c>
    </row>
    <row r="305" spans="1:15">
      <c r="A305" s="14">
        <v>45748</v>
      </c>
      <c r="B305" s="8">
        <v>18.229143876721501</v>
      </c>
      <c r="C305" s="8"/>
      <c r="D305" s="8"/>
      <c r="E305" s="8"/>
      <c r="F305" s="8"/>
      <c r="G305" s="28">
        <v>9</v>
      </c>
      <c r="H305" s="28"/>
      <c r="I305" s="97">
        <v>15.163271922003</v>
      </c>
      <c r="J305" s="97"/>
      <c r="K305" s="97"/>
      <c r="L305" s="97"/>
      <c r="M305" s="97"/>
      <c r="N305" s="99">
        <v>4.5</v>
      </c>
      <c r="O305" s="28">
        <v>0</v>
      </c>
    </row>
    <row r="306" spans="1:15">
      <c r="A306" s="14">
        <v>45778</v>
      </c>
      <c r="B306" s="8">
        <v>17.044402400002102</v>
      </c>
      <c r="C306" s="8"/>
      <c r="D306" s="8"/>
      <c r="E306" s="8"/>
      <c r="F306" s="8"/>
      <c r="G306" s="28">
        <v>9</v>
      </c>
      <c r="H306" s="28"/>
      <c r="I306" s="97">
        <v>13.977511448151301</v>
      </c>
      <c r="J306" s="97"/>
      <c r="K306" s="97"/>
      <c r="L306" s="97"/>
      <c r="M306" s="97"/>
      <c r="N306" s="99">
        <v>4.5</v>
      </c>
      <c r="O306" s="28">
        <v>0</v>
      </c>
    </row>
    <row r="307" spans="1:15">
      <c r="A307" s="14">
        <v>45809</v>
      </c>
      <c r="B307" s="8">
        <v>16.936439604729401</v>
      </c>
      <c r="C307" s="8"/>
      <c r="D307" s="8"/>
      <c r="E307" s="8"/>
      <c r="F307" s="8"/>
      <c r="G307" s="28">
        <v>9</v>
      </c>
      <c r="H307" s="28"/>
      <c r="I307" s="97">
        <v>14.016696501587699</v>
      </c>
      <c r="J307" s="97"/>
      <c r="K307" s="97"/>
      <c r="L307" s="97"/>
      <c r="M307" s="97"/>
      <c r="N307" s="99">
        <v>4.5</v>
      </c>
      <c r="O307" s="28">
        <v>0</v>
      </c>
    </row>
    <row r="308" spans="1:15">
      <c r="A308" s="14">
        <v>45839</v>
      </c>
      <c r="B308" s="8">
        <v>17.5166570325134</v>
      </c>
      <c r="C308" s="8"/>
      <c r="D308" s="8"/>
      <c r="E308" s="8"/>
      <c r="F308" s="8"/>
      <c r="G308" s="28">
        <v>9</v>
      </c>
      <c r="H308" s="28"/>
      <c r="I308" s="97">
        <v>14.2672520906192</v>
      </c>
      <c r="J308" s="97"/>
      <c r="K308" s="97"/>
      <c r="L308" s="97"/>
      <c r="M308" s="97"/>
      <c r="N308" s="99">
        <v>4.5</v>
      </c>
      <c r="O308" s="28">
        <v>0</v>
      </c>
    </row>
    <row r="309" spans="1:15">
      <c r="A309" s="14">
        <v>45870</v>
      </c>
      <c r="B309" s="8">
        <v>17.630625408570999</v>
      </c>
      <c r="C309" s="8"/>
      <c r="D309" s="8"/>
      <c r="E309" s="8"/>
      <c r="F309" s="8"/>
      <c r="G309" s="28">
        <v>9</v>
      </c>
      <c r="H309" s="28"/>
      <c r="I309" s="97">
        <v>14.461346102217302</v>
      </c>
      <c r="J309" s="97"/>
      <c r="K309" s="97"/>
      <c r="L309" s="97"/>
      <c r="M309" s="97"/>
      <c r="N309" s="99">
        <v>4.5</v>
      </c>
      <c r="O309" s="28">
        <v>0</v>
      </c>
    </row>
    <row r="310" spans="1:15">
      <c r="A310" s="14">
        <v>45901</v>
      </c>
      <c r="B310" s="8">
        <v>17.864773044705302</v>
      </c>
      <c r="C310" s="8"/>
      <c r="D310" s="8"/>
      <c r="E310" s="8"/>
      <c r="F310" s="8"/>
      <c r="G310" s="28">
        <v>9</v>
      </c>
      <c r="H310" s="28"/>
      <c r="I310" s="97">
        <v>14.744223473559801</v>
      </c>
      <c r="J310" s="97"/>
      <c r="K310" s="97"/>
      <c r="L310" s="97"/>
      <c r="M310" s="97"/>
      <c r="N310" s="99">
        <v>4.5</v>
      </c>
      <c r="O310" s="28">
        <v>0</v>
      </c>
    </row>
    <row r="311" spans="1:15">
      <c r="A311" s="14">
        <v>45931</v>
      </c>
      <c r="B311" s="8">
        <v>17.956318753098898</v>
      </c>
      <c r="C311" s="8"/>
      <c r="D311" s="8"/>
      <c r="E311" s="8"/>
      <c r="F311" s="8"/>
      <c r="G311" s="28">
        <v>9</v>
      </c>
      <c r="H311" s="28"/>
      <c r="I311" s="97">
        <v>14.913966978509999</v>
      </c>
      <c r="J311" s="97"/>
      <c r="K311" s="97"/>
      <c r="L311" s="97"/>
      <c r="M311" s="97"/>
      <c r="N311" s="99">
        <v>4.5</v>
      </c>
      <c r="O311" s="28">
        <v>0</v>
      </c>
    </row>
    <row r="312" spans="1:15">
      <c r="A312" s="14">
        <v>45962</v>
      </c>
      <c r="B312" s="8">
        <v>17.697502675489702</v>
      </c>
      <c r="C312" s="8"/>
      <c r="D312" s="8"/>
      <c r="E312" s="8"/>
      <c r="F312" s="8"/>
      <c r="G312" s="28">
        <v>9</v>
      </c>
      <c r="H312" s="28"/>
      <c r="I312" s="97">
        <v>14.754849899263601</v>
      </c>
      <c r="J312" s="97"/>
      <c r="K312" s="97"/>
      <c r="L312" s="97"/>
      <c r="M312" s="97"/>
      <c r="N312" s="99">
        <v>4.5</v>
      </c>
      <c r="O312" s="28">
        <v>0</v>
      </c>
    </row>
    <row r="313" spans="1:15">
      <c r="A313" s="14">
        <v>45992</v>
      </c>
      <c r="B313" s="8">
        <v>17.807624059349699</v>
      </c>
      <c r="C313" s="8"/>
      <c r="D313" s="8">
        <f>B313</f>
        <v>17.807624059349699</v>
      </c>
      <c r="E313" s="8">
        <v>17.807624059349699</v>
      </c>
      <c r="F313" s="8"/>
      <c r="G313" s="28">
        <v>9</v>
      </c>
      <c r="H313" s="28"/>
      <c r="I313" s="97">
        <v>14.923917029534801</v>
      </c>
      <c r="J313" s="97"/>
      <c r="K313" s="97">
        <f>I313</f>
        <v>14.923917029534801</v>
      </c>
      <c r="L313" s="97">
        <v>14.923917029534801</v>
      </c>
      <c r="M313" s="97">
        <v>14.923917029534801</v>
      </c>
      <c r="N313" s="99">
        <v>4.5</v>
      </c>
      <c r="O313" s="28">
        <v>1000</v>
      </c>
    </row>
    <row r="314" spans="1:15">
      <c r="A314" s="14">
        <v>46023</v>
      </c>
      <c r="B314" s="8"/>
      <c r="C314" s="8"/>
      <c r="D314" s="8">
        <v>17.822688856084966</v>
      </c>
      <c r="E314" s="8">
        <v>17.817627951770564</v>
      </c>
      <c r="F314" s="8"/>
      <c r="G314" s="28">
        <v>9</v>
      </c>
      <c r="H314" s="28"/>
      <c r="I314" s="97"/>
      <c r="J314" s="97"/>
      <c r="K314" s="97">
        <v>14.956767778684201</v>
      </c>
      <c r="L314" s="97">
        <v>14.951978960245533</v>
      </c>
      <c r="M314" s="97"/>
      <c r="N314" s="99">
        <v>4.5</v>
      </c>
      <c r="O314" s="28">
        <v>1000</v>
      </c>
    </row>
    <row r="315" spans="1:15">
      <c r="A315" s="14">
        <v>46054</v>
      </c>
      <c r="B315" s="8"/>
      <c r="C315" s="8"/>
      <c r="D315" s="8">
        <v>17.837753652820233</v>
      </c>
      <c r="E315" s="8">
        <v>17.82763184419143</v>
      </c>
      <c r="F315" s="8"/>
      <c r="G315" s="28">
        <v>9</v>
      </c>
      <c r="H315" s="28"/>
      <c r="I315" s="97"/>
      <c r="J315" s="97"/>
      <c r="K315" s="97">
        <v>14.989618527833601</v>
      </c>
      <c r="L315" s="97">
        <v>14.980040890956266</v>
      </c>
      <c r="M315" s="97"/>
      <c r="N315" s="99">
        <v>4.5</v>
      </c>
      <c r="O315" s="28">
        <v>1000</v>
      </c>
    </row>
    <row r="316" spans="1:15">
      <c r="A316" s="14">
        <v>46082</v>
      </c>
      <c r="B316" s="8"/>
      <c r="C316" s="8"/>
      <c r="D316" s="8">
        <v>17.8528184495555</v>
      </c>
      <c r="E316" s="8">
        <v>17.837635736612299</v>
      </c>
      <c r="F316" s="8"/>
      <c r="G316" s="28">
        <v>9</v>
      </c>
      <c r="H316" s="28"/>
      <c r="I316" s="97"/>
      <c r="J316" s="97"/>
      <c r="K316" s="97">
        <v>15.022469276983001</v>
      </c>
      <c r="L316" s="97">
        <v>15.008102821666998</v>
      </c>
      <c r="M316" s="97"/>
      <c r="N316" s="99">
        <v>4.5</v>
      </c>
      <c r="O316" s="28">
        <v>1000</v>
      </c>
    </row>
    <row r="317" spans="1:15">
      <c r="A317" s="14">
        <v>46113</v>
      </c>
      <c r="B317" s="8"/>
      <c r="C317" s="8"/>
      <c r="D317" s="8">
        <v>17.668807213371664</v>
      </c>
      <c r="E317" s="8">
        <v>17.644414151558067</v>
      </c>
      <c r="F317" s="8"/>
      <c r="G317" s="28">
        <v>9</v>
      </c>
      <c r="H317" s="8"/>
      <c r="I317" s="97"/>
      <c r="J317" s="97"/>
      <c r="K317" s="97">
        <v>14.865201799976401</v>
      </c>
      <c r="L317" s="97">
        <v>14.842082684670299</v>
      </c>
      <c r="M317" s="97"/>
      <c r="N317" s="99">
        <v>4.5</v>
      </c>
      <c r="O317" s="28">
        <v>1000</v>
      </c>
    </row>
    <row r="318" spans="1:15">
      <c r="A318" s="14">
        <v>46143</v>
      </c>
      <c r="B318" s="8"/>
      <c r="C318" s="8"/>
      <c r="D318" s="8">
        <v>17.484795977187829</v>
      </c>
      <c r="E318" s="8">
        <v>17.451192566503835</v>
      </c>
      <c r="F318" s="8"/>
      <c r="G318" s="28">
        <v>9</v>
      </c>
      <c r="H318" s="8"/>
      <c r="I318" s="97"/>
      <c r="J318" s="97"/>
      <c r="K318" s="97">
        <v>14.7079343229698</v>
      </c>
      <c r="L318" s="97">
        <v>14.676062547673599</v>
      </c>
      <c r="M318" s="97"/>
      <c r="N318" s="99">
        <v>4.5</v>
      </c>
      <c r="O318" s="28">
        <v>1000</v>
      </c>
    </row>
    <row r="319" spans="1:15">
      <c r="A319" s="14">
        <v>46174</v>
      </c>
      <c r="C319" s="8"/>
      <c r="D319" s="8">
        <v>17.300784741003994</v>
      </c>
      <c r="E319" s="8">
        <v>17.257970981449599</v>
      </c>
      <c r="F319" s="8"/>
      <c r="G319" s="28">
        <v>9</v>
      </c>
      <c r="I319" s="98"/>
      <c r="J319" s="97"/>
      <c r="K319" s="97">
        <v>14.5506668459632</v>
      </c>
      <c r="L319" s="97">
        <v>14.510042410676899</v>
      </c>
      <c r="M319" s="97"/>
      <c r="N319" s="99">
        <v>4.5</v>
      </c>
      <c r="O319" s="28">
        <v>1000</v>
      </c>
    </row>
    <row r="320" spans="1:15">
      <c r="A320" s="14">
        <v>46204</v>
      </c>
      <c r="B320" s="8"/>
      <c r="C320" s="8"/>
      <c r="D320" s="8">
        <v>17.309169576197558</v>
      </c>
      <c r="E320" s="8">
        <v>17.256621226774833</v>
      </c>
      <c r="F320" s="8"/>
      <c r="G320" s="28">
        <v>9</v>
      </c>
      <c r="I320" s="97"/>
      <c r="J320" s="97"/>
      <c r="K320" s="97">
        <v>14.580670539085034</v>
      </c>
      <c r="L320" s="97">
        <v>14.530776882917166</v>
      </c>
      <c r="M320" s="97"/>
      <c r="N320" s="99">
        <v>4.5</v>
      </c>
      <c r="O320" s="28">
        <v>1000</v>
      </c>
    </row>
    <row r="321" spans="1:15">
      <c r="A321" s="14">
        <v>46235</v>
      </c>
      <c r="B321" s="8"/>
      <c r="C321" s="8"/>
      <c r="D321" s="8">
        <v>17.317554411391125</v>
      </c>
      <c r="E321" s="8">
        <v>17.255271472100066</v>
      </c>
      <c r="F321" s="8"/>
      <c r="G321" s="28">
        <v>9</v>
      </c>
      <c r="I321" s="97"/>
      <c r="J321" s="97"/>
      <c r="K321" s="97">
        <v>14.610674232206867</v>
      </c>
      <c r="L321" s="97">
        <v>14.551511355157434</v>
      </c>
      <c r="M321" s="97"/>
      <c r="N321" s="99">
        <v>4.5</v>
      </c>
      <c r="O321" s="28">
        <v>1000</v>
      </c>
    </row>
    <row r="322" spans="1:15">
      <c r="A322" s="14">
        <v>46266</v>
      </c>
      <c r="B322" s="8"/>
      <c r="C322" s="8"/>
      <c r="D322" s="8">
        <v>17.325939246584692</v>
      </c>
      <c r="E322" s="8">
        <v>17.2539217174253</v>
      </c>
      <c r="F322" s="8"/>
      <c r="G322" s="28">
        <v>9</v>
      </c>
      <c r="I322" s="97"/>
      <c r="J322" s="97"/>
      <c r="K322" s="97">
        <v>14.640677925328699</v>
      </c>
      <c r="L322" s="97">
        <v>14.572245827397701</v>
      </c>
      <c r="M322" s="97"/>
      <c r="N322" s="99">
        <v>4.5</v>
      </c>
      <c r="O322" s="28">
        <v>1000</v>
      </c>
    </row>
    <row r="323" spans="1:15">
      <c r="A323" s="14">
        <v>46296</v>
      </c>
      <c r="B323" s="8"/>
      <c r="C323" s="8"/>
      <c r="D323" s="8">
        <v>17.246720689359357</v>
      </c>
      <c r="E323" s="8">
        <v>17.152684003324268</v>
      </c>
      <c r="F323" s="8"/>
      <c r="G323" s="28">
        <v>9</v>
      </c>
      <c r="I323" s="97"/>
      <c r="J323" s="97"/>
      <c r="K323" s="97">
        <v>14.584365504422532</v>
      </c>
      <c r="L323" s="97">
        <v>14.494950745787733</v>
      </c>
      <c r="M323" s="97"/>
      <c r="N323" s="99">
        <v>4.5</v>
      </c>
      <c r="O323" s="28">
        <v>1000</v>
      </c>
    </row>
    <row r="324" spans="1:15">
      <c r="A324" s="14">
        <v>46327</v>
      </c>
      <c r="B324" s="8"/>
      <c r="C324" s="8"/>
      <c r="D324" s="8">
        <v>17.167502132134022</v>
      </c>
      <c r="E324" s="8">
        <v>17.051446289223236</v>
      </c>
      <c r="F324" s="8"/>
      <c r="G324" s="28">
        <v>9</v>
      </c>
      <c r="I324" s="97"/>
      <c r="J324" s="97"/>
      <c r="K324" s="97">
        <v>14.528053083516365</v>
      </c>
      <c r="L324" s="97">
        <v>14.417655664177765</v>
      </c>
      <c r="M324" s="97"/>
      <c r="N324" s="99">
        <v>4.5</v>
      </c>
      <c r="O324" s="28">
        <v>1000</v>
      </c>
    </row>
    <row r="325" spans="1:15">
      <c r="A325" s="14">
        <v>46357</v>
      </c>
      <c r="B325" s="8"/>
      <c r="C325" s="8"/>
      <c r="D325" s="8">
        <v>17.088283574908687</v>
      </c>
      <c r="E325" s="8">
        <v>16.9502085751222</v>
      </c>
      <c r="F325" s="8"/>
      <c r="G325" s="28">
        <v>9</v>
      </c>
      <c r="I325" s="97"/>
      <c r="J325" s="97"/>
      <c r="K325" s="97">
        <v>14.471740662610198</v>
      </c>
      <c r="L325" s="97">
        <v>14.340360582567799</v>
      </c>
      <c r="M325" s="97"/>
      <c r="N325" s="99">
        <v>4.5</v>
      </c>
      <c r="O325" s="28">
        <v>1000</v>
      </c>
    </row>
    <row r="326" spans="1:15">
      <c r="A326" s="14">
        <v>46388</v>
      </c>
      <c r="B326" s="8"/>
      <c r="C326" s="8"/>
      <c r="D326" s="8">
        <v>17.12359979936079</v>
      </c>
      <c r="E326" s="8">
        <v>16.957959617948433</v>
      </c>
      <c r="F326" s="8"/>
      <c r="G326" s="28">
        <v>9</v>
      </c>
      <c r="I326" s="97"/>
      <c r="J326" s="97"/>
      <c r="K326" s="97">
        <v>14.515682705217865</v>
      </c>
      <c r="L326" s="97">
        <v>14.357597117782566</v>
      </c>
      <c r="M326" s="97"/>
      <c r="N326" s="99">
        <v>4.5</v>
      </c>
      <c r="O326" s="28">
        <v>1000</v>
      </c>
    </row>
    <row r="327" spans="1:15">
      <c r="A327" s="14">
        <v>46419</v>
      </c>
      <c r="B327" s="8"/>
      <c r="C327" s="8"/>
      <c r="D327" s="8">
        <v>17.158916023812889</v>
      </c>
      <c r="E327" s="8">
        <v>16.965710660774665</v>
      </c>
      <c r="F327" s="8"/>
      <c r="G327" s="28">
        <v>9</v>
      </c>
      <c r="H327" s="28"/>
      <c r="I327" s="97"/>
      <c r="J327" s="97"/>
      <c r="K327" s="97">
        <v>14.559624747825531</v>
      </c>
      <c r="L327" s="97">
        <v>14.374833652997333</v>
      </c>
      <c r="M327" s="97"/>
      <c r="N327" s="99">
        <v>4.5</v>
      </c>
      <c r="O327" s="28">
        <v>1000</v>
      </c>
    </row>
    <row r="328" spans="1:15">
      <c r="A328" s="14">
        <v>46447</v>
      </c>
      <c r="B328" s="8"/>
      <c r="C328" s="8"/>
      <c r="D328" s="8">
        <v>17.194232248264989</v>
      </c>
      <c r="E328" s="8">
        <v>16.973461703600901</v>
      </c>
      <c r="F328" s="8"/>
      <c r="G328" s="28">
        <v>9</v>
      </c>
      <c r="H328" s="28"/>
      <c r="I328" s="97"/>
      <c r="J328" s="97"/>
      <c r="K328" s="97">
        <v>14.603566790433197</v>
      </c>
      <c r="L328" s="97">
        <v>14.3920701882121</v>
      </c>
      <c r="M328" s="97"/>
      <c r="N328" s="99">
        <v>4.5</v>
      </c>
      <c r="O328" s="28">
        <v>1000</v>
      </c>
    </row>
    <row r="329" spans="1:15">
      <c r="A329" s="14">
        <v>46478</v>
      </c>
      <c r="B329" s="8"/>
      <c r="C329" s="8"/>
      <c r="D329" s="8">
        <v>17.234120820673155</v>
      </c>
      <c r="E329" s="8">
        <v>16.989048571765267</v>
      </c>
      <c r="F329" s="8"/>
      <c r="G329" s="28">
        <v>9</v>
      </c>
      <c r="H329" s="28"/>
      <c r="I329" s="97"/>
      <c r="J329" s="97"/>
      <c r="K329" s="97">
        <v>14.655290585550331</v>
      </c>
      <c r="L329" s="97">
        <v>14.419234638205801</v>
      </c>
      <c r="M329" s="97"/>
      <c r="N329" s="99">
        <v>4.5</v>
      </c>
      <c r="O329" s="28">
        <v>1000</v>
      </c>
    </row>
    <row r="330" spans="1:15">
      <c r="A330" s="14">
        <v>46508</v>
      </c>
      <c r="B330" s="8"/>
      <c r="C330" s="8"/>
      <c r="D330" s="8">
        <v>17.274009393081322</v>
      </c>
      <c r="E330" s="8">
        <v>17.004635439929633</v>
      </c>
      <c r="F330" s="8"/>
      <c r="G330" s="28">
        <v>9</v>
      </c>
      <c r="H330" s="28"/>
      <c r="I330" s="97"/>
      <c r="J330" s="97"/>
      <c r="K330" s="97">
        <v>14.707014380667465</v>
      </c>
      <c r="L330" s="97">
        <v>14.446399088199501</v>
      </c>
      <c r="M330" s="97"/>
      <c r="N330" s="99">
        <v>4.5</v>
      </c>
      <c r="O330" s="28">
        <v>1000</v>
      </c>
    </row>
    <row r="331" spans="1:15">
      <c r="A331" s="14">
        <v>46539</v>
      </c>
      <c r="B331" s="8"/>
      <c r="C331" s="8"/>
      <c r="D331" s="8">
        <v>17.313897965489481</v>
      </c>
      <c r="E331" s="8">
        <v>17.020222308093999</v>
      </c>
      <c r="F331" s="8"/>
      <c r="G331" s="28">
        <v>9</v>
      </c>
      <c r="H331" s="28"/>
      <c r="I331" s="97"/>
      <c r="J331" s="97"/>
      <c r="K331" s="97">
        <v>14.758738175784599</v>
      </c>
      <c r="L331" s="97">
        <v>14.473563538193199</v>
      </c>
      <c r="M331" s="97"/>
      <c r="N331" s="99">
        <v>4.5</v>
      </c>
      <c r="O331" s="28">
        <v>1000</v>
      </c>
    </row>
    <row r="332" spans="1:15">
      <c r="A332" s="14">
        <v>46569</v>
      </c>
      <c r="B332" s="8"/>
      <c r="C332" s="8"/>
      <c r="D332" s="8">
        <v>17.258684217230549</v>
      </c>
      <c r="E332" s="8">
        <v>16.956745849550931</v>
      </c>
      <c r="F332" s="8"/>
      <c r="G332" s="28">
        <v>9</v>
      </c>
      <c r="H332" s="28"/>
      <c r="I332" s="97"/>
      <c r="J332" s="97"/>
      <c r="K332" s="97">
        <v>14.71452548166053</v>
      </c>
      <c r="L332" s="97">
        <v>14.419001710953331</v>
      </c>
      <c r="M332" s="97"/>
      <c r="N332" s="99">
        <v>4.5</v>
      </c>
      <c r="O332" s="28">
        <v>1000</v>
      </c>
    </row>
    <row r="333" spans="1:15">
      <c r="A333" s="14">
        <v>46600</v>
      </c>
      <c r="B333" s="8"/>
      <c r="C333" s="8"/>
      <c r="D333" s="8">
        <v>17.203470468971616</v>
      </c>
      <c r="E333" s="8">
        <v>16.893269391007863</v>
      </c>
      <c r="F333" s="8"/>
      <c r="G333" s="28">
        <v>9</v>
      </c>
      <c r="H333" s="28"/>
      <c r="I333" s="97"/>
      <c r="J333" s="97"/>
      <c r="K333" s="97">
        <v>14.670312787536464</v>
      </c>
      <c r="L333" s="97">
        <v>14.364439883713464</v>
      </c>
      <c r="M333" s="97"/>
      <c r="N333" s="99">
        <v>4.5</v>
      </c>
      <c r="O333" s="28">
        <v>1000</v>
      </c>
    </row>
    <row r="334" spans="1:15">
      <c r="A334" s="14">
        <v>46631</v>
      </c>
      <c r="B334" s="8"/>
      <c r="C334" s="8"/>
      <c r="D334" s="8">
        <v>17.148256720712684</v>
      </c>
      <c r="E334" s="8">
        <v>16.829792932464798</v>
      </c>
      <c r="F334" s="8"/>
      <c r="G334" s="28">
        <v>9</v>
      </c>
      <c r="H334" s="28"/>
      <c r="I334" s="97"/>
      <c r="J334" s="97"/>
      <c r="K334" s="97">
        <v>14.626100093412397</v>
      </c>
      <c r="L334" s="97">
        <v>14.309878056473599</v>
      </c>
      <c r="M334" s="97"/>
      <c r="N334" s="99">
        <v>4.5</v>
      </c>
      <c r="O334" s="28">
        <v>1000</v>
      </c>
    </row>
    <row r="335" spans="1:15">
      <c r="A335" s="14">
        <v>46661</v>
      </c>
      <c r="B335" s="8"/>
      <c r="C335" s="8"/>
      <c r="D335" s="8">
        <v>17.101601421250649</v>
      </c>
      <c r="E335" s="8">
        <v>16.626262564663232</v>
      </c>
      <c r="F335" s="8"/>
      <c r="G335" s="28">
        <v>9</v>
      </c>
      <c r="H335" s="28"/>
      <c r="I335" s="97"/>
      <c r="J335" s="97"/>
      <c r="K335" s="97">
        <v>14.595730214422897</v>
      </c>
      <c r="L335" s="97">
        <v>14.113287094280633</v>
      </c>
      <c r="M335" s="97"/>
      <c r="N335" s="99">
        <v>4.5</v>
      </c>
      <c r="O335" s="28">
        <v>1000</v>
      </c>
    </row>
    <row r="336" spans="1:15">
      <c r="A336" s="14">
        <v>46692</v>
      </c>
      <c r="B336" s="8"/>
      <c r="C336" s="8"/>
      <c r="D336" s="8">
        <v>17.054946121788614</v>
      </c>
      <c r="E336" s="8">
        <v>16.422732196861666</v>
      </c>
      <c r="F336" s="8"/>
      <c r="G336" s="28">
        <v>9</v>
      </c>
      <c r="H336" s="28"/>
      <c r="I336" s="97"/>
      <c r="J336" s="97"/>
      <c r="K336" s="97">
        <v>14.565360335433397</v>
      </c>
      <c r="L336" s="97">
        <v>13.916696132087667</v>
      </c>
      <c r="M336" s="97"/>
      <c r="N336" s="99">
        <v>4.5</v>
      </c>
      <c r="O336" s="28">
        <v>1000</v>
      </c>
    </row>
    <row r="337" spans="1:15">
      <c r="A337" s="14">
        <v>46722</v>
      </c>
      <c r="B337" s="8"/>
      <c r="C337" s="8"/>
      <c r="D337" s="8">
        <v>17.008290822326586</v>
      </c>
      <c r="E337" s="8">
        <v>16.219201829060101</v>
      </c>
      <c r="F337" s="8"/>
      <c r="G337" s="28">
        <v>9</v>
      </c>
      <c r="H337" s="28"/>
      <c r="I337" s="97"/>
      <c r="J337" s="97"/>
      <c r="K337" s="97">
        <v>14.534990456443897</v>
      </c>
      <c r="L337" s="97">
        <v>13.720105169894699</v>
      </c>
      <c r="M337" s="97"/>
      <c r="N337" s="99">
        <v>4.5</v>
      </c>
      <c r="O337" s="28">
        <v>1000</v>
      </c>
    </row>
    <row r="338" spans="1:15">
      <c r="I338" s="98"/>
      <c r="J338" s="98"/>
      <c r="K338" s="98"/>
      <c r="L338" s="98"/>
      <c r="M338" s="98"/>
      <c r="N338" s="98"/>
    </row>
    <row r="339" spans="1:15">
      <c r="I339" s="98"/>
      <c r="J339" s="98"/>
      <c r="K339" s="98"/>
      <c r="L339" s="99"/>
      <c r="M339" s="98"/>
      <c r="N339" s="98"/>
    </row>
    <row r="340" spans="1:15">
      <c r="I340" s="98"/>
      <c r="J340" s="98"/>
      <c r="K340" s="98"/>
      <c r="L340" s="98"/>
      <c r="M340" s="98"/>
      <c r="N340" s="98"/>
    </row>
    <row r="341" spans="1:15">
      <c r="D341" s="28"/>
      <c r="I341" s="98"/>
      <c r="J341" s="98"/>
      <c r="K341" s="98"/>
      <c r="L341" s="98"/>
      <c r="M341" s="98"/>
      <c r="N341" s="98"/>
    </row>
  </sheetData>
  <mergeCells count="1">
    <mergeCell ref="Q47:X4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6680f4a-9e55-4fb5-9fcf-cea14eeff99d" xsi:nil="true"/>
    <lcf76f155ced4ddcb4097134ff3c332f xmlns="c0e216eb-7a8a-4938-b7bf-7c0b3d0aeff1">
      <Terms xmlns="http://schemas.microsoft.com/office/infopath/2007/PartnerControls"/>
    </lcf76f155ced4ddcb4097134ff3c332f>
    <SharedWithUsers xmlns="36680f4a-9e55-4fb5-9fcf-cea14eeff99d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D9F9456EFDCF4D8CC2EEADE5887CCC" ma:contentTypeVersion="18" ma:contentTypeDescription="Crear nuevo documento." ma:contentTypeScope="" ma:versionID="ded488cd47540a632ffff62325427207">
  <xsd:schema xmlns:xsd="http://www.w3.org/2001/XMLSchema" xmlns:xs="http://www.w3.org/2001/XMLSchema" xmlns:p="http://schemas.microsoft.com/office/2006/metadata/properties" xmlns:ns2="c0e216eb-7a8a-4938-b7bf-7c0b3d0aeff1" xmlns:ns3="36680f4a-9e55-4fb5-9fcf-cea14eeff99d" targetNamespace="http://schemas.microsoft.com/office/2006/metadata/properties" ma:root="true" ma:fieldsID="379538b97dd9d9964c9ef5d03e05ba7d" ns2:_="" ns3:_="">
    <xsd:import namespace="c0e216eb-7a8a-4938-b7bf-7c0b3d0aeff1"/>
    <xsd:import namespace="36680f4a-9e55-4fb5-9fcf-cea14eeff9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e216eb-7a8a-4938-b7bf-7c0b3d0aef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549c1d64-9a8d-45d9-a27a-17bbfda7b9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80f4a-9e55-4fb5-9fcf-cea14eeff9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4d20c53-7128-4e41-b590-8d7e94c766c4}" ma:internalName="TaxCatchAll" ma:showField="CatchAllData" ma:web="36680f4a-9e55-4fb5-9fcf-cea14eeff9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3A39AB-F825-4059-88C5-430D14B58E42}">
  <ds:schemaRefs>
    <ds:schemaRef ds:uri="c0e216eb-7a8a-4938-b7bf-7c0b3d0aeff1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36680f4a-9e55-4fb5-9fcf-cea14eeff99d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DEEB49E-1D9D-4323-B87B-6B1FD696CAD7}"/>
</file>

<file path=customXml/itemProps3.xml><?xml version="1.0" encoding="utf-8"?>
<ds:datastoreItem xmlns:ds="http://schemas.openxmlformats.org/officeDocument/2006/customXml" ds:itemID="{81D42762-8113-425C-AB23-68E512FBBE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2.1</vt:lpstr>
      <vt:lpstr>Profundizacion</vt:lpstr>
      <vt:lpstr>Gráfico 2.2.</vt:lpstr>
      <vt:lpstr>2.2</vt:lpstr>
      <vt:lpstr>2.3</vt:lpstr>
      <vt:lpstr>2.4</vt:lpstr>
      <vt:lpstr>Grafico 2.4.</vt:lpstr>
      <vt:lpstr>Grafico 2.4. Panel B</vt:lpstr>
      <vt:lpstr>2.5</vt:lpstr>
      <vt:lpstr>Gráfico 2.5. Panel B</vt:lpstr>
      <vt:lpstr>2.6.A</vt:lpstr>
      <vt:lpstr>2.6.B</vt:lpstr>
      <vt:lpstr>2.7</vt:lpstr>
      <vt:lpstr>2.8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Segovia Baquero Santiago David</dc:creator>
  <cp:lastModifiedBy>Roa Ramirez Juan David</cp:lastModifiedBy>
  <cp:lastPrinted>2017-09-11T18:33:26Z</cp:lastPrinted>
  <dcterms:created xsi:type="dcterms:W3CDTF">2016-09-26T19:20:38Z</dcterms:created>
  <dcterms:modified xsi:type="dcterms:W3CDTF">2026-06-09T12:51:54Z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{54E8F9B0-E6C3-432F-8B09-FEBA360E83E7}</vt:lpwstr>
  </property>
  <property fmtid="{D5CDD505-2E9C-101B-9397-08002B2CF9AE}" pid="3" name="MSIP_Label_d7faaadc-1a6d-4614-bb5b-a314f37e002a_Enabled">
    <vt:lpwstr>true</vt:lpwstr>
  </property>
  <property fmtid="{D5CDD505-2E9C-101B-9397-08002B2CF9AE}" pid="4" name="MSIP_Label_d7faaadc-1a6d-4614-bb5b-a314f37e002a_SetDate">
    <vt:lpwstr>2022-10-19T19:57:32Z</vt:lpwstr>
  </property>
  <property fmtid="{D5CDD505-2E9C-101B-9397-08002B2CF9AE}" pid="5" name="MSIP_Label_d7faaadc-1a6d-4614-bb5b-a314f37e002a_Method">
    <vt:lpwstr>Standard</vt:lpwstr>
  </property>
  <property fmtid="{D5CDD505-2E9C-101B-9397-08002B2CF9AE}" pid="6" name="MSIP_Label_d7faaadc-1a6d-4614-bb5b-a314f37e002a_Name">
    <vt:lpwstr>Documento en construcción</vt:lpwstr>
  </property>
  <property fmtid="{D5CDD505-2E9C-101B-9397-08002B2CF9AE}" pid="7" name="MSIP_Label_d7faaadc-1a6d-4614-bb5b-a314f37e002a_SiteId">
    <vt:lpwstr>2ff255e1-ae00-44bc-9787-fa8f8061bf68</vt:lpwstr>
  </property>
  <property fmtid="{D5CDD505-2E9C-101B-9397-08002B2CF9AE}" pid="8" name="MSIP_Label_d7faaadc-1a6d-4614-bb5b-a314f37e002a_ActionId">
    <vt:lpwstr>f4d36ed3-bbe3-4fbc-82d9-4ed6a27e3ee1</vt:lpwstr>
  </property>
  <property fmtid="{D5CDD505-2E9C-101B-9397-08002B2CF9AE}" pid="9" name="MSIP_Label_d7faaadc-1a6d-4614-bb5b-a314f37e002a_ContentBits">
    <vt:lpwstr>0</vt:lpwstr>
  </property>
  <property fmtid="{D5CDD505-2E9C-101B-9397-08002B2CF9AE}" pid="10" name="SV_QUERY_LIST_4F35BF76-6C0D-4D9B-82B2-816C12CF3733">
    <vt:lpwstr>empty_477D106A-C0D6-4607-AEBD-E2C9D60EA279</vt:lpwstr>
  </property>
  <property fmtid="{D5CDD505-2E9C-101B-9397-08002B2CF9AE}" pid="11" name="SV_HIDDEN_GRID_QUERY_LIST_4F35BF76-6C0D-4D9B-82B2-816C12CF3733">
    <vt:lpwstr>empty_477D106A-C0D6-4607-AEBD-E2C9D60EA279</vt:lpwstr>
  </property>
  <property fmtid="{D5CDD505-2E9C-101B-9397-08002B2CF9AE}" pid="12" name="ContentTypeId">
    <vt:lpwstr>0x01010048D9F9456EFDCF4D8CC2EEADE5887CCC</vt:lpwstr>
  </property>
  <property fmtid="{D5CDD505-2E9C-101B-9397-08002B2CF9AE}" pid="13" name="Order">
    <vt:r8>16400</vt:r8>
  </property>
  <property fmtid="{D5CDD505-2E9C-101B-9397-08002B2CF9AE}" pid="14" name="xd_Signature">
    <vt:bool>false</vt:bool>
  </property>
  <property fmtid="{D5CDD505-2E9C-101B-9397-08002B2CF9AE}" pid="15" name="xd_ProgID">
    <vt:lpwstr/>
  </property>
  <property fmtid="{D5CDD505-2E9C-101B-9397-08002B2CF9AE}" pid="16" name="ComplianceAssetId">
    <vt:lpwstr/>
  </property>
  <property fmtid="{D5CDD505-2E9C-101B-9397-08002B2CF9AE}" pid="17" name="TemplateUrl">
    <vt:lpwstr/>
  </property>
  <property fmtid="{D5CDD505-2E9C-101B-9397-08002B2CF9AE}" pid="18" name="_ExtendedDescription">
    <vt:lpwstr/>
  </property>
  <property fmtid="{D5CDD505-2E9C-101B-9397-08002B2CF9AE}" pid="19" name="TriggerFlowInfo">
    <vt:lpwstr/>
  </property>
  <property fmtid="{D5CDD505-2E9C-101B-9397-08002B2CF9AE}" pid="20" name="MediaServiceImageTags">
    <vt:lpwstr/>
  </property>
  <property fmtid="{D5CDD505-2E9C-101B-9397-08002B2CF9AE}" pid="21" name="_SourceUrl">
    <vt:lpwstr/>
  </property>
  <property fmtid="{D5CDD505-2E9C-101B-9397-08002B2CF9AE}" pid="22" name="_SharedFileIndex">
    <vt:lpwstr/>
  </property>
</Properties>
</file>