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3\Encuesta Junio\"/>
    </mc:Choice>
  </mc:AlternateContent>
  <xr:revisionPtr revIDLastSave="0" documentId="13_ncr:1_{14A720B5-EC66-4992-8AE0-77C5A5C55E9B}" xr6:coauthVersionLast="47" xr6:coauthVersionMax="47" xr10:uidLastSave="{00000000-0000-0000-0000-000000000000}"/>
  <bookViews>
    <workbookView xWindow="-120" yWindow="48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1" r:id="rId3"/>
    <sheet name="G4.A" sheetId="12" r:id="rId4"/>
    <sheet name="G4.B" sheetId="13" r:id="rId5"/>
    <sheet name="G5" sheetId="14" r:id="rId6"/>
  </sheets>
  <externalReferences>
    <externalReference r:id="rId7"/>
  </externalReferences>
  <definedNames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4" l="1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Z12" i="13"/>
  <c r="X12" i="13"/>
  <c r="V12" i="13"/>
  <c r="Z11" i="13"/>
  <c r="X11" i="13"/>
  <c r="V11" i="13"/>
  <c r="Z10" i="13"/>
  <c r="X10" i="13"/>
  <c r="V10" i="13"/>
  <c r="Z9" i="13"/>
  <c r="X9" i="13"/>
  <c r="V9" i="13"/>
  <c r="Z8" i="13"/>
  <c r="X8" i="13"/>
  <c r="V8" i="13"/>
  <c r="Z7" i="13"/>
  <c r="X7" i="13"/>
  <c r="V7" i="13"/>
  <c r="Z6" i="13"/>
  <c r="X6" i="13"/>
  <c r="V6" i="13"/>
  <c r="T13" i="12"/>
  <c r="R13" i="12"/>
  <c r="P13" i="12"/>
  <c r="AP12" i="12"/>
  <c r="AN12" i="12"/>
  <c r="AL12" i="12"/>
  <c r="AJ12" i="12"/>
  <c r="AF12" i="12"/>
  <c r="AD12" i="12"/>
  <c r="AB12" i="12"/>
  <c r="Z12" i="12"/>
  <c r="X12" i="12"/>
  <c r="V12" i="12"/>
  <c r="T12" i="12"/>
  <c r="R12" i="12"/>
  <c r="P12" i="12"/>
  <c r="F12" i="12"/>
  <c r="AP11" i="12"/>
  <c r="AN11" i="12"/>
  <c r="AL11" i="12"/>
  <c r="AJ11" i="12"/>
  <c r="AF11" i="12"/>
  <c r="AD11" i="12"/>
  <c r="AB11" i="12"/>
  <c r="Z11" i="12"/>
  <c r="X11" i="12"/>
  <c r="V11" i="12"/>
  <c r="T11" i="12"/>
  <c r="R11" i="12"/>
  <c r="P11" i="12"/>
  <c r="F11" i="12"/>
  <c r="AP10" i="12"/>
  <c r="AN10" i="12"/>
  <c r="AL10" i="12"/>
  <c r="AJ10" i="12"/>
  <c r="AF10" i="12"/>
  <c r="AD10" i="12"/>
  <c r="AB10" i="12"/>
  <c r="Z10" i="12"/>
  <c r="X10" i="12"/>
  <c r="V10" i="12"/>
  <c r="T10" i="12"/>
  <c r="R10" i="12"/>
  <c r="P10" i="12"/>
  <c r="F10" i="12"/>
  <c r="AP9" i="12"/>
  <c r="AN9" i="12"/>
  <c r="AL9" i="12"/>
  <c r="AJ9" i="12"/>
  <c r="AF9" i="12"/>
  <c r="AD9" i="12"/>
  <c r="AB9" i="12"/>
  <c r="Z9" i="12"/>
  <c r="X9" i="12"/>
  <c r="V9" i="12"/>
  <c r="T9" i="12"/>
  <c r="R9" i="12"/>
  <c r="P9" i="12"/>
  <c r="F9" i="12"/>
  <c r="AP8" i="12"/>
  <c r="AN8" i="12"/>
  <c r="AL8" i="12"/>
  <c r="AJ8" i="12"/>
  <c r="AF8" i="12"/>
  <c r="AD8" i="12"/>
  <c r="AB8" i="12"/>
  <c r="Z8" i="12"/>
  <c r="X8" i="12"/>
  <c r="V8" i="12"/>
  <c r="T8" i="12"/>
  <c r="R8" i="12"/>
  <c r="P8" i="12"/>
  <c r="F8" i="12"/>
  <c r="AP7" i="12"/>
  <c r="AN7" i="12"/>
  <c r="AL7" i="12"/>
  <c r="AJ7" i="12"/>
  <c r="AF7" i="12"/>
  <c r="AD7" i="12"/>
  <c r="AB7" i="12"/>
  <c r="Z7" i="12"/>
  <c r="X7" i="12"/>
  <c r="V7" i="12"/>
  <c r="T7" i="12"/>
  <c r="R7" i="12"/>
  <c r="P7" i="12"/>
  <c r="F7" i="12"/>
  <c r="AP6" i="12"/>
  <c r="AN6" i="12"/>
  <c r="AL6" i="12"/>
  <c r="AJ6" i="12"/>
  <c r="AF6" i="12"/>
  <c r="AD6" i="12"/>
  <c r="AB6" i="12"/>
  <c r="Z6" i="12"/>
  <c r="X6" i="12"/>
  <c r="V6" i="12"/>
  <c r="T6" i="12"/>
  <c r="R6" i="12"/>
  <c r="P6" i="12"/>
  <c r="F6" i="12"/>
</calcChain>
</file>

<file path=xl/sharedStrings.xml><?xml version="1.0" encoding="utf-8"?>
<sst xmlns="http://schemas.openxmlformats.org/spreadsheetml/2006/main" count="276" uniqueCount="60">
  <si>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</si>
  <si>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</si>
  <si>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</si>
  <si>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</si>
  <si>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</si>
  <si>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</si>
  <si>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</si>
  <si>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</si>
  <si>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</si>
  <si>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</si>
  <si>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</si>
  <si>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</si>
  <si>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</si>
  <si>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</si>
  <si>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</si>
  <si>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</si>
  <si>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</si>
  <si>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</si>
  <si>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</si>
  <si>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</si>
  <si>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</si>
  <si>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</si>
  <si>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</si>
  <si>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</si>
  <si>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</si>
  <si>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</si>
  <si>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</si>
  <si>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</si>
  <si>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</si>
  <si>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</si>
  <si>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</si>
  <si>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</si>
  <si>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</si>
  <si>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</si>
  <si>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</si>
  <si>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</si>
  <si>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</si>
  <si>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</si>
  <si>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</si>
  <si>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</si>
  <si>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</si>
  <si>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</si>
  <si>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</si>
  <si>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</si>
  <si>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</si>
  <si>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</si>
  <si>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</si>
  <si>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</si>
  <si>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</si>
  <si>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r>
      <t xml:space="preserve">Encuesta Jun 2022 - </t>
    </r>
    <r>
      <rPr>
        <i/>
        <sz val="11"/>
        <color rgb="FFC00000"/>
        <rFont val="ZapfHumnst BT"/>
        <family val="2"/>
      </rPr>
      <t>Segmento de capital de trabajo</t>
    </r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</si>
  <si>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</si>
  <si>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</si>
  <si>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</si>
  <si>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</si>
  <si>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</si>
  <si>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</si>
  <si>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</si>
  <si>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Nota: Para esta versión de la encuesta, la opción "Otras" incluye Chile y América Latina.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</si>
  <si>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</si>
  <si>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Encuesta Junio 2023 - </t>
    </r>
    <r>
      <rPr>
        <i/>
        <sz val="11"/>
        <color rgb="FFC00000"/>
        <rFont val="ZapfHumnst BT"/>
        <family val="2"/>
      </rPr>
      <t>Segmento de comercio exterior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</si>
</sst>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0" fillId="0" borderId="0" xfId="0" applyNumberFormat="1" applyFont="1"/>
    <xf numFmtId="0" fontId="10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6" fillId="0" borderId="0" xfId="3" applyFont="1"/>
    <xf numFmtId="0" fontId="13" fillId="0" borderId="0" xfId="3"/>
    <xf numFmtId="0" fontId="16" fillId="0" borderId="4" xfId="3" applyFont="1" applyBorder="1"/>
    <xf numFmtId="0" fontId="15" fillId="0" borderId="0" xfId="3" applyFont="1"/>
    <xf numFmtId="0" fontId="16" fillId="0" borderId="12" xfId="3" applyFont="1" applyBorder="1"/>
    <xf numFmtId="0" fontId="13" fillId="0" borderId="12" xfId="3" applyBorder="1" applyAlignment="1">
      <alignment horizontal="center"/>
    </xf>
    <xf numFmtId="166" fontId="13" fillId="0" borderId="0" xfId="3" applyNumberFormat="1"/>
    <xf numFmtId="167" fontId="0" fillId="0" borderId="0" xfId="4" applyNumberFormat="1" applyFont="1" applyFill="1"/>
    <xf numFmtId="166" fontId="0" fillId="0" borderId="0" xfId="4" applyNumberFormat="1" applyFont="1" applyFill="1" applyBorder="1"/>
    <xf numFmtId="0" fontId="0" fillId="0" borderId="12" xfId="0" applyBorder="1" applyAlignment="1">
      <alignment horizontal="center"/>
    </xf>
    <xf numFmtId="17" fontId="12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6" fillId="0" borderId="4" xfId="0" applyFont="1" applyBorder="1"/>
    <xf numFmtId="0" fontId="17" fillId="2" borderId="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8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2" fillId="5" borderId="0" xfId="8" applyBorder="1" applyAlignment="1">
      <alignment horizontal="center" vertical="center" wrapText="1"/>
    </xf>
    <xf numFmtId="0" fontId="21" fillId="4" borderId="0" xfId="7" applyBorder="1" applyAlignment="1">
      <alignment horizontal="center" vertical="center" wrapText="1"/>
    </xf>
    <xf numFmtId="0" fontId="20" fillId="3" borderId="0" xfId="6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0" fontId="24" fillId="0" borderId="0" xfId="0" applyFont="1"/>
    <xf numFmtId="0" fontId="23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" xfId="8" builtinId="28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2'!$C$3:$BL$4</c:f>
              <c:multiLvlStrCache>
                <c:ptCount val="6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2'!$C$5:$BL$5</c:f>
              <c:numCache>
                <c:formatCode>_(* #,##0_);_(* \(#,##0\);_(* "-"??_);_(@_)</c:formatCode>
                <c:ptCount val="62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25538.388842243134</c:v>
                </c:pt>
                <c:pt idx="59" formatCode="General">
                  <c:v>25738.763696850281</c:v>
                </c:pt>
                <c:pt idx="60" formatCode="General">
                  <c:v>25571.074213108139</c:v>
                </c:pt>
                <c:pt idx="61" formatCode="General">
                  <c:v>25474.874576869232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2'!$C$3:$BL$4</c:f>
              <c:multiLvlStrCache>
                <c:ptCount val="6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2'!$C$7:$BL$7</c:f>
              <c:numCache>
                <c:formatCode>_(* #,##0.0_);_(* \(#,##0.0\);_(* "-"??_);_(@_)</c:formatCode>
                <c:ptCount val="62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59.990270934904977</c:v>
                </c:pt>
                <c:pt idx="59" formatCode="General">
                  <c:v>61.040871519529674</c:v>
                </c:pt>
                <c:pt idx="60" formatCode="General">
                  <c:v>60.846830166463072</c:v>
                </c:pt>
                <c:pt idx="61" formatCode="General">
                  <c:v>58.435084176937892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2'!$D$3:$BL$4</c:f>
              <c:multiLvlStrCache>
                <c:ptCount val="61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</c:lvl>
              </c:multiLvlStrCache>
            </c:multiLvlStrRef>
          </c:cat>
          <c:val>
            <c:numRef>
              <c:f>'Graficos 1 y 2'!$D$6:$BL$6</c:f>
              <c:numCache>
                <c:formatCode>_(* #,##0_);_(* \(#,##0\);_(* "-"??_);_(@_)</c:formatCode>
                <c:ptCount val="61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  <c:pt idx="55" formatCode="General">
                  <c:v>15562.269622136677</c:v>
                </c:pt>
                <c:pt idx="56" formatCode="General">
                  <c:v>16436.19345257583</c:v>
                </c:pt>
                <c:pt idx="57" formatCode="General">
                  <c:v>16108.465291511198</c:v>
                </c:pt>
                <c:pt idx="58" formatCode="General">
                  <c:v>16536.568051809725</c:v>
                </c:pt>
                <c:pt idx="59" formatCode="General">
                  <c:v>16345.212969100143</c:v>
                </c:pt>
                <c:pt idx="60" formatCode="General">
                  <c:v>15625.526555312885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3'!$B$4:$B$33</c:f>
              <c:numCache>
                <c:formatCode>@</c:formatCode>
                <c:ptCount val="30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3'!$C$4:$C$33</c:f>
              <c:numCache>
                <c:formatCode>General</c:formatCode>
                <c:ptCount val="3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3'!$D$4:$D$33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3'!$E$4:$E$33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3'!$F$4:$F$33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3'!$G$4:$G$33</c:f>
              <c:numCache>
                <c:formatCode>General</c:formatCode>
                <c:ptCount val="30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3'!$H$4:$H$33</c:f>
              <c:numCache>
                <c:formatCode>General</c:formatCode>
                <c:ptCount val="30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3'!$A$4:$A$33</c:f>
              <c:numCache>
                <c:formatCode>mmm\-yy</c:formatCode>
                <c:ptCount val="3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</c:numCache>
            </c:numRef>
          </c:cat>
          <c:val>
            <c:numRef>
              <c:f>'Gráfico 3'!$I$4:$I$33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2CB6-4A09-B093-564DE1E5F052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2CB6-4A09-B093-564DE1E5F052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CB6-4A09-B093-564DE1E5F052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2CB6-4A09-B093-564DE1E5F05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2CB6-4A09-B093-564DE1E5F052}"/>
              </c:ext>
            </c:extLst>
          </c:dPt>
          <c:dLbls>
            <c:dLbl>
              <c:idx val="0"/>
              <c:layout>
                <c:manualLayout>
                  <c:x val="9.4120151344449666E-3"/>
                  <c:y val="-3.404606732983695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6-4A09-B093-564DE1E5F052}"/>
                </c:ext>
              </c:extLst>
            </c:dLbl>
            <c:dLbl>
              <c:idx val="1"/>
              <c:layout>
                <c:manualLayout>
                  <c:x val="-9.4239549362032139E-3"/>
                  <c:y val="8.8647614248649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6-4A09-B093-564DE1E5F052}"/>
                </c:ext>
              </c:extLst>
            </c:dLbl>
            <c:dLbl>
              <c:idx val="2"/>
              <c:layout>
                <c:manualLayout>
                  <c:x val="-1.5802420906742127E-2"/>
                  <c:y val="-2.17599386716424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6-4A09-B093-564DE1E5F052}"/>
                </c:ext>
              </c:extLst>
            </c:dLbl>
            <c:dLbl>
              <c:idx val="3"/>
              <c:layout>
                <c:manualLayout>
                  <c:x val="7.0778771704087685E-3"/>
                  <c:y val="5.446265369324982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6-4A09-B093-564DE1E5F052}"/>
                </c:ext>
              </c:extLst>
            </c:dLbl>
            <c:dLbl>
              <c:idx val="4"/>
              <c:layout>
                <c:manualLayout>
                  <c:x val="-1.5608119289066913E-2"/>
                  <c:y val="5.10262127765258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6-4A09-B093-564DE1E5F0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6-4A09-B093-564DE1E5F052}"/>
                </c:ext>
              </c:extLst>
            </c:dLbl>
            <c:dLbl>
              <c:idx val="6"/>
              <c:layout>
                <c:manualLayout>
                  <c:x val="7.0591279504602696E-3"/>
                  <c:y val="1.367111304437082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6-4A09-B093-564DE1E5F05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0.3125</c:v>
                </c:pt>
                <c:pt idx="1">
                  <c:v>0.1875</c:v>
                </c:pt>
                <c:pt idx="2">
                  <c:v>6.25E-2</c:v>
                </c:pt>
                <c:pt idx="3">
                  <c:v>0.1875</c:v>
                </c:pt>
                <c:pt idx="4">
                  <c:v>0.125</c:v>
                </c:pt>
                <c:pt idx="5">
                  <c:v>0</c:v>
                </c:pt>
                <c:pt idx="6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B6-4A09-B093-564DE1E5F05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355-47D0-8A97-44B8FF4D67D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355-47D0-8A97-44B8FF4D67D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355-47D0-8A97-44B8FF4D67D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355-47D0-8A97-44B8FF4D67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355-47D0-8A97-44B8FF4D67DD}"/>
              </c:ext>
            </c:extLst>
          </c:dPt>
          <c:dLbls>
            <c:dLbl>
              <c:idx val="0"/>
              <c:layout>
                <c:manualLayout>
                  <c:x val="-1.9273078750641531E-2"/>
                  <c:y val="-7.6911675034355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55-47D0-8A97-44B8FF4D67DD}"/>
                </c:ext>
              </c:extLst>
            </c:dLbl>
            <c:dLbl>
              <c:idx val="1"/>
              <c:layout>
                <c:manualLayout>
                  <c:x val="1.202589892248886E-2"/>
                  <c:y val="-1.811964413186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55-47D0-8A97-44B8FF4D67DD}"/>
                </c:ext>
              </c:extLst>
            </c:dLbl>
            <c:dLbl>
              <c:idx val="2"/>
              <c:layout>
                <c:manualLayout>
                  <c:x val="7.4359779434549642E-3"/>
                  <c:y val="2.38960949469783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55-47D0-8A97-44B8FF4D67DD}"/>
                </c:ext>
              </c:extLst>
            </c:dLbl>
            <c:dLbl>
              <c:idx val="3"/>
              <c:layout>
                <c:manualLayout>
                  <c:x val="-1.7630796330675047E-3"/>
                  <c:y val="6.76733015996408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55-47D0-8A97-44B8FF4D67DD}"/>
                </c:ext>
              </c:extLst>
            </c:dLbl>
            <c:dLbl>
              <c:idx val="4"/>
              <c:layout>
                <c:manualLayout>
                  <c:x val="3.4707511236006412E-3"/>
                  <c:y val="4.18908428450070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55-47D0-8A97-44B8FF4D67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55-47D0-8A97-44B8FF4D67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55-47D0-8A97-44B8FF4D67D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0%</c:formatCode>
                <c:ptCount val="7"/>
                <c:pt idx="0">
                  <c:v>0.33333333333333331</c:v>
                </c:pt>
                <c:pt idx="1">
                  <c:v>0.22222222222222221</c:v>
                </c:pt>
                <c:pt idx="2">
                  <c:v>0.1111111111111111</c:v>
                </c:pt>
                <c:pt idx="3">
                  <c:v>0.22222222222222221</c:v>
                </c:pt>
                <c:pt idx="4">
                  <c:v>0.1111111111111111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55-47D0-8A97-44B8FF4D67D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'G5'!$A$4:$A$37</c:f>
              <c:numCache>
                <c:formatCode>mmm\-yy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'G5'!$B$4:$B$37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5-467E-8F8D-C7E1011F12F0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'G5'!$A$4:$A$37</c:f>
              <c:numCache>
                <c:formatCode>mmm\-yy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'G5'!$C$4:$C$37</c:f>
              <c:numCache>
                <c:formatCode>General</c:formatCode>
                <c:ptCount val="34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5-467E-8F8D-C7E1011F12F0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'G5'!$A$4:$A$37</c:f>
              <c:numCache>
                <c:formatCode>mmm\-yy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'G5'!$D$4:$D$37</c:f>
              <c:numCache>
                <c:formatCode>General</c:formatCode>
                <c:ptCount val="34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5-467E-8F8D-C7E1011F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C505EFBB-10D6-40B0-9229-14C4E59DE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D042288C-6F11-4F8C-8311-0D1AD1D47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DD454F-F3D8-43D2-A8AD-24038F702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3\Encuesta%20Junio\Gr&#225;ficos_Diagramar_jun2023.xlsx" TargetMode="External"/><Relationship Id="rId1" Type="http://schemas.openxmlformats.org/officeDocument/2006/relationships/externalLinkPath" Target="Gr&#225;ficos_Diagramar_jun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.A"/>
      <sheetName val="G4.B"/>
      <sheetName val="G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Estados Unidos</v>
          </cell>
          <cell r="E6">
            <v>0.3125</v>
          </cell>
        </row>
        <row r="7">
          <cell r="A7" t="str">
            <v>Panamá</v>
          </cell>
          <cell r="E7">
            <v>0.1875</v>
          </cell>
        </row>
        <row r="8">
          <cell r="A8" t="str">
            <v>El Caribe (Bahamas, Islas Caimán, entre otros)</v>
          </cell>
          <cell r="E8">
            <v>6.25E-2</v>
          </cell>
        </row>
        <row r="9">
          <cell r="A9" t="str">
            <v>Europa</v>
          </cell>
          <cell r="E9">
            <v>0.1875</v>
          </cell>
        </row>
        <row r="10">
          <cell r="A10" t="str">
            <v>Canadá</v>
          </cell>
          <cell r="E10">
            <v>0.125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0.125</v>
          </cell>
        </row>
      </sheetData>
      <sheetData sheetId="5">
        <row r="6">
          <cell r="A6" t="str">
            <v>Estados Unidos</v>
          </cell>
          <cell r="E6">
            <v>0.33333333333333331</v>
          </cell>
        </row>
        <row r="7">
          <cell r="A7" t="str">
            <v>Panamá</v>
          </cell>
          <cell r="E7">
            <v>0.22222222222222221</v>
          </cell>
        </row>
        <row r="8">
          <cell r="A8" t="str">
            <v>El Caribe (Bahamas, Islas Caimán, entre otros)</v>
          </cell>
          <cell r="E8">
            <v>0.1111111111111111</v>
          </cell>
        </row>
        <row r="9">
          <cell r="A9" t="str">
            <v>Europa</v>
          </cell>
          <cell r="E9">
            <v>0.22222222222222221</v>
          </cell>
        </row>
        <row r="10">
          <cell r="A10" t="str">
            <v>Canadá</v>
          </cell>
          <cell r="E10">
            <v>0.1111111111111111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</v>
          </cell>
        </row>
      </sheetData>
      <sheetData sheetId="6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  <row r="37">
          <cell r="A37">
            <v>45078</v>
          </cell>
          <cell r="B37">
            <v>1</v>
          </cell>
          <cell r="C37">
            <v>6</v>
          </cell>
          <cell r="D3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L39"/>
  <sheetViews>
    <sheetView showGridLines="0" zoomScaleNormal="100" workbookViewId="0">
      <selection activeCell="BL4" sqref="BL4:BL7"/>
    </sheetView>
  </sheetViews>
  <sheetFormatPr baseColWidth="10" defaultRowHeight="12.75"/>
  <cols>
    <col min="1" max="1" width="14.42578125" style="37" customWidth="1"/>
    <col min="2" max="2" width="19.7109375" style="37" customWidth="1"/>
    <col min="3" max="12" width="11" style="37" bestFit="1" customWidth="1"/>
    <col min="13" max="13" width="10" style="37" bestFit="1" customWidth="1"/>
    <col min="14" max="38" width="11" style="37" bestFit="1" customWidth="1"/>
    <col min="39" max="39" width="10" style="37" bestFit="1" customWidth="1"/>
    <col min="40" max="42" width="11" style="37" bestFit="1" customWidth="1"/>
    <col min="43" max="16384" width="11.42578125" style="37"/>
  </cols>
  <sheetData>
    <row r="2" spans="1:64">
      <c r="B2" s="36" t="s">
        <v>31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64" ht="13.5" thickBot="1">
      <c r="C3" s="38">
        <v>2008</v>
      </c>
      <c r="D3" s="38" t="s">
        <v>32</v>
      </c>
      <c r="E3" s="38" t="s">
        <v>32</v>
      </c>
      <c r="F3" s="38" t="s">
        <v>32</v>
      </c>
      <c r="G3" s="38">
        <v>2009</v>
      </c>
      <c r="H3" s="38" t="s">
        <v>32</v>
      </c>
      <c r="I3" s="38" t="s">
        <v>32</v>
      </c>
      <c r="J3" s="38" t="s">
        <v>32</v>
      </c>
      <c r="K3" s="38">
        <v>2010</v>
      </c>
      <c r="L3" s="38" t="s">
        <v>32</v>
      </c>
      <c r="M3" s="38" t="s">
        <v>32</v>
      </c>
      <c r="N3" s="38" t="s">
        <v>32</v>
      </c>
      <c r="O3" s="38">
        <v>2011</v>
      </c>
      <c r="P3" s="38" t="s">
        <v>32</v>
      </c>
      <c r="Q3" s="38" t="s">
        <v>32</v>
      </c>
      <c r="R3" s="38" t="s">
        <v>32</v>
      </c>
      <c r="S3" s="38">
        <v>2012</v>
      </c>
      <c r="T3" s="38" t="s">
        <v>32</v>
      </c>
      <c r="U3" s="38" t="s">
        <v>32</v>
      </c>
      <c r="V3" s="38" t="s">
        <v>32</v>
      </c>
      <c r="W3" s="38">
        <v>2013</v>
      </c>
      <c r="X3" s="38" t="s">
        <v>32</v>
      </c>
      <c r="Y3" s="38" t="s">
        <v>32</v>
      </c>
      <c r="Z3" s="38" t="s">
        <v>32</v>
      </c>
      <c r="AA3" s="38">
        <v>2014</v>
      </c>
      <c r="AB3" s="38" t="s">
        <v>32</v>
      </c>
      <c r="AC3" s="38" t="s">
        <v>32</v>
      </c>
      <c r="AD3" s="38" t="s">
        <v>32</v>
      </c>
      <c r="AE3" s="38">
        <v>2015</v>
      </c>
      <c r="AF3" s="38" t="s">
        <v>32</v>
      </c>
      <c r="AG3" s="38" t="s">
        <v>32</v>
      </c>
      <c r="AH3" s="38" t="s">
        <v>32</v>
      </c>
      <c r="AI3" s="38">
        <v>2016</v>
      </c>
      <c r="AJ3" s="38" t="s">
        <v>32</v>
      </c>
      <c r="AK3" s="38" t="s">
        <v>32</v>
      </c>
      <c r="AL3" s="38" t="s">
        <v>32</v>
      </c>
      <c r="AM3" s="38">
        <v>2017</v>
      </c>
      <c r="AN3" s="38" t="s">
        <v>32</v>
      </c>
      <c r="AO3" s="38" t="s">
        <v>32</v>
      </c>
      <c r="AP3" s="38" t="s">
        <v>32</v>
      </c>
      <c r="AQ3" s="38">
        <v>2018</v>
      </c>
      <c r="AR3" s="38" t="s">
        <v>32</v>
      </c>
      <c r="AS3" s="38" t="s">
        <v>32</v>
      </c>
      <c r="AT3" s="38" t="s">
        <v>32</v>
      </c>
      <c r="AU3" s="38">
        <v>2019</v>
      </c>
      <c r="AV3" s="38" t="s">
        <v>32</v>
      </c>
      <c r="AY3" s="38">
        <v>2020</v>
      </c>
      <c r="BC3" s="49">
        <v>2021</v>
      </c>
      <c r="BF3" s="49" t="s">
        <v>32</v>
      </c>
      <c r="BG3" s="49">
        <v>2022</v>
      </c>
      <c r="BJ3" s="49" t="s">
        <v>32</v>
      </c>
      <c r="BK3" s="49">
        <v>2023</v>
      </c>
    </row>
    <row r="4" spans="1:64" ht="15.75" thickBot="1">
      <c r="B4" s="40" t="s">
        <v>33</v>
      </c>
      <c r="C4" s="41">
        <v>1</v>
      </c>
      <c r="D4" s="41">
        <v>2</v>
      </c>
      <c r="E4" s="41">
        <v>3</v>
      </c>
      <c r="F4" s="41">
        <v>4</v>
      </c>
      <c r="G4" s="41">
        <v>1</v>
      </c>
      <c r="H4" s="41">
        <v>2</v>
      </c>
      <c r="I4" s="41">
        <v>3</v>
      </c>
      <c r="J4" s="41">
        <v>4</v>
      </c>
      <c r="K4" s="41">
        <v>1</v>
      </c>
      <c r="L4" s="41">
        <v>2</v>
      </c>
      <c r="M4" s="41">
        <v>3</v>
      </c>
      <c r="N4" s="41">
        <v>4</v>
      </c>
      <c r="O4" s="41">
        <v>1</v>
      </c>
      <c r="P4" s="41">
        <v>2</v>
      </c>
      <c r="Q4" s="41">
        <v>3</v>
      </c>
      <c r="R4" s="41">
        <v>4</v>
      </c>
      <c r="S4" s="41">
        <v>1</v>
      </c>
      <c r="T4" s="41">
        <v>2</v>
      </c>
      <c r="U4" s="41">
        <v>3</v>
      </c>
      <c r="V4" s="41">
        <v>4</v>
      </c>
      <c r="W4" s="41">
        <v>1</v>
      </c>
      <c r="X4" s="41">
        <v>2</v>
      </c>
      <c r="Y4" s="41">
        <v>3</v>
      </c>
      <c r="Z4" s="41">
        <v>4</v>
      </c>
      <c r="AA4" s="41">
        <v>1</v>
      </c>
      <c r="AB4" s="41">
        <v>2</v>
      </c>
      <c r="AC4" s="41">
        <v>3</v>
      </c>
      <c r="AD4" s="41">
        <v>4</v>
      </c>
      <c r="AE4" s="41">
        <v>1</v>
      </c>
      <c r="AF4" s="41">
        <v>2</v>
      </c>
      <c r="AG4" s="41">
        <v>3</v>
      </c>
      <c r="AH4" s="41">
        <v>4</v>
      </c>
      <c r="AI4" s="41">
        <v>1</v>
      </c>
      <c r="AJ4" s="41">
        <v>2</v>
      </c>
      <c r="AK4" s="41">
        <v>3</v>
      </c>
      <c r="AL4" s="41">
        <v>4</v>
      </c>
      <c r="AM4" s="41">
        <v>1</v>
      </c>
      <c r="AN4" s="41">
        <v>2</v>
      </c>
      <c r="AO4" s="41">
        <v>3</v>
      </c>
      <c r="AP4" s="41">
        <v>4</v>
      </c>
      <c r="AQ4" s="41">
        <v>1</v>
      </c>
      <c r="AR4" s="41">
        <v>2</v>
      </c>
      <c r="AS4" s="41">
        <v>3</v>
      </c>
      <c r="AT4" s="41">
        <v>4</v>
      </c>
      <c r="AU4" s="41">
        <v>1</v>
      </c>
      <c r="AV4" s="41">
        <v>2</v>
      </c>
      <c r="AW4" s="41">
        <v>3</v>
      </c>
      <c r="AX4" s="41">
        <v>4</v>
      </c>
      <c r="AY4" s="41">
        <v>1</v>
      </c>
      <c r="AZ4" s="45">
        <v>2</v>
      </c>
      <c r="BA4" s="45">
        <v>3</v>
      </c>
      <c r="BB4" s="45">
        <v>4</v>
      </c>
      <c r="BC4" s="45">
        <v>1</v>
      </c>
      <c r="BD4" s="45">
        <v>2</v>
      </c>
      <c r="BE4" s="45">
        <v>3</v>
      </c>
      <c r="BF4" s="45">
        <v>4</v>
      </c>
      <c r="BG4" s="45">
        <v>1</v>
      </c>
      <c r="BH4" s="45">
        <v>2</v>
      </c>
      <c r="BI4" s="45">
        <v>3</v>
      </c>
      <c r="BJ4" s="45">
        <v>4</v>
      </c>
      <c r="BK4" s="45">
        <v>1</v>
      </c>
      <c r="BL4" s="45">
        <v>2</v>
      </c>
    </row>
    <row r="5" spans="1:64" ht="15">
      <c r="A5" s="37" t="s">
        <v>35</v>
      </c>
      <c r="B5" s="37" t="s">
        <v>34</v>
      </c>
      <c r="C5" s="44">
        <v>5836.8226500000019</v>
      </c>
      <c r="D5" s="44">
        <v>6070.0381500000012</v>
      </c>
      <c r="E5" s="44">
        <v>6076.7682700000005</v>
      </c>
      <c r="F5" s="44">
        <v>5731.5612700000056</v>
      </c>
      <c r="G5" s="44">
        <v>5451.1874500000013</v>
      </c>
      <c r="H5" s="44">
        <v>5070.7709600000007</v>
      </c>
      <c r="I5" s="44">
        <v>5079.9307799999988</v>
      </c>
      <c r="J5" s="44">
        <v>5429.8599999999988</v>
      </c>
      <c r="K5" s="44">
        <v>5332.7743300000002</v>
      </c>
      <c r="L5" s="44">
        <v>5321.0733700000001</v>
      </c>
      <c r="M5" s="44">
        <v>5984.7720000000008</v>
      </c>
      <c r="N5" s="44">
        <v>7106.69146</v>
      </c>
      <c r="O5" s="44">
        <v>7913.0981099999999</v>
      </c>
      <c r="P5" s="44">
        <v>8971.0914699999994</v>
      </c>
      <c r="Q5" s="44">
        <v>9218.0400100000006</v>
      </c>
      <c r="R5" s="44">
        <v>9720.1962199999962</v>
      </c>
      <c r="S5" s="44">
        <v>9726.3158999999996</v>
      </c>
      <c r="T5" s="44">
        <v>10011.89062</v>
      </c>
      <c r="U5" s="44">
        <v>12360.789489999999</v>
      </c>
      <c r="V5" s="44">
        <v>13097.295959999996</v>
      </c>
      <c r="W5" s="44">
        <v>15611.576200000003</v>
      </c>
      <c r="X5" s="44">
        <v>16565.521859999997</v>
      </c>
      <c r="Y5" s="44">
        <v>16418.091700000004</v>
      </c>
      <c r="Z5" s="44">
        <v>16860.435219999999</v>
      </c>
      <c r="AA5" s="44">
        <v>17229.69536999999</v>
      </c>
      <c r="AB5" s="44">
        <v>16843.352730000002</v>
      </c>
      <c r="AC5" s="44">
        <v>16594.625169999992</v>
      </c>
      <c r="AD5" s="44">
        <v>17882.123579999996</v>
      </c>
      <c r="AE5" s="44">
        <v>17650.9522</v>
      </c>
      <c r="AF5" s="44">
        <v>18020.72783</v>
      </c>
      <c r="AG5" s="44">
        <v>18411.995480000001</v>
      </c>
      <c r="AH5" s="44">
        <v>18532.76123</v>
      </c>
      <c r="AI5" s="44">
        <v>18111.382059999996</v>
      </c>
      <c r="AJ5" s="44">
        <v>18051.76483</v>
      </c>
      <c r="AK5" s="44">
        <v>17983.949079999999</v>
      </c>
      <c r="AL5" s="44">
        <v>17852.175769999994</v>
      </c>
      <c r="AM5" s="44">
        <v>22049.860189999999</v>
      </c>
      <c r="AN5" s="44">
        <v>22731.558019999997</v>
      </c>
      <c r="AO5" s="44">
        <v>22958.583419999992</v>
      </c>
      <c r="AP5" s="44">
        <v>23076.500951999995</v>
      </c>
      <c r="AQ5" s="44">
        <v>23315.085565219997</v>
      </c>
      <c r="AR5" s="44">
        <v>23247.778844480003</v>
      </c>
      <c r="AS5" s="44">
        <v>23594.843619429994</v>
      </c>
      <c r="AT5" s="44">
        <v>23835.102750000005</v>
      </c>
      <c r="AU5" s="44">
        <v>23970.271767683655</v>
      </c>
      <c r="AV5" s="44">
        <v>24046.871602185005</v>
      </c>
      <c r="AW5" s="37">
        <v>24195.214965354651</v>
      </c>
      <c r="AX5" s="37">
        <v>24608.727622560393</v>
      </c>
      <c r="AY5" s="37">
        <v>25575.819000913936</v>
      </c>
      <c r="AZ5" s="37">
        <v>23156.534849700078</v>
      </c>
      <c r="BA5" s="37">
        <v>23546.94169841662</v>
      </c>
      <c r="BB5" s="37">
        <v>24019.874369303761</v>
      </c>
      <c r="BC5" s="37">
        <v>25874.24671681357</v>
      </c>
      <c r="BD5" s="37">
        <v>26158.730538435015</v>
      </c>
      <c r="BE5" s="37">
        <v>25980.899386723449</v>
      </c>
      <c r="BF5" s="37">
        <v>26030.484026162329</v>
      </c>
      <c r="BG5" s="37">
        <v>25163.353887468915</v>
      </c>
      <c r="BH5" s="37">
        <v>26076.220112046587</v>
      </c>
      <c r="BI5" s="37">
        <v>25538.388842243134</v>
      </c>
      <c r="BJ5" s="37">
        <v>25738.763696850281</v>
      </c>
      <c r="BK5" s="37">
        <v>25571.074213108139</v>
      </c>
      <c r="BL5" s="37">
        <v>25474.874576869232</v>
      </c>
    </row>
    <row r="6" spans="1:64">
      <c r="A6" s="37" t="s">
        <v>36</v>
      </c>
      <c r="B6" s="37" t="s">
        <v>34</v>
      </c>
      <c r="C6" s="42">
        <v>3388.8017199999995</v>
      </c>
      <c r="D6" s="42">
        <v>3755.7413000000001</v>
      </c>
      <c r="E6" s="42">
        <v>4022.4394199999988</v>
      </c>
      <c r="F6" s="42">
        <v>3764.4433500000005</v>
      </c>
      <c r="G6" s="42">
        <v>3177.3510400000005</v>
      </c>
      <c r="H6" s="42">
        <v>2302.8358199999998</v>
      </c>
      <c r="I6" s="42">
        <v>2193.9943199999998</v>
      </c>
      <c r="J6" s="42">
        <v>2489.6764800000001</v>
      </c>
      <c r="K6" s="42">
        <v>2557.2274600000005</v>
      </c>
      <c r="L6" s="42">
        <v>2855.7770000000005</v>
      </c>
      <c r="M6" s="42">
        <v>4064.9981500000004</v>
      </c>
      <c r="N6" s="42">
        <v>6467.4932199999994</v>
      </c>
      <c r="O6" s="42">
        <v>7609.5181300000022</v>
      </c>
      <c r="P6" s="42">
        <v>8778.8241600000019</v>
      </c>
      <c r="Q6" s="42">
        <v>9172.7983600000025</v>
      </c>
      <c r="R6" s="42">
        <v>9801.7907599999999</v>
      </c>
      <c r="S6" s="42">
        <v>8733.0488300000015</v>
      </c>
      <c r="T6" s="42">
        <v>7886.1731400000008</v>
      </c>
      <c r="U6" s="42">
        <v>9623.9743700000017</v>
      </c>
      <c r="V6" s="42">
        <v>10106.216800000002</v>
      </c>
      <c r="W6" s="42">
        <v>11291.454439999998</v>
      </c>
      <c r="X6" s="42">
        <v>12984.444030000001</v>
      </c>
      <c r="Y6" s="42">
        <v>13599.961000000001</v>
      </c>
      <c r="Z6" s="42">
        <v>13476.719640000001</v>
      </c>
      <c r="AA6" s="42">
        <v>13614.380440000003</v>
      </c>
      <c r="AB6" s="42">
        <v>13014.039060000001</v>
      </c>
      <c r="AC6" s="42">
        <v>12484.480300000001</v>
      </c>
      <c r="AD6" s="42">
        <v>13798.324840000001</v>
      </c>
      <c r="AE6" s="42">
        <v>13456.485970000002</v>
      </c>
      <c r="AF6" s="42">
        <v>13479.569290000001</v>
      </c>
      <c r="AG6" s="42">
        <v>13312.986749999998</v>
      </c>
      <c r="AH6" s="42">
        <v>14523.494840000003</v>
      </c>
      <c r="AI6" s="42">
        <v>14558.428690000001</v>
      </c>
      <c r="AJ6" s="42">
        <v>14825.578069999998</v>
      </c>
      <c r="AK6" s="42">
        <v>14571.989159999999</v>
      </c>
      <c r="AL6" s="42">
        <v>14596.848120000001</v>
      </c>
      <c r="AM6" s="42">
        <v>14202.4105</v>
      </c>
      <c r="AN6" s="42">
        <v>14768.79451</v>
      </c>
      <c r="AO6" s="42">
        <v>14947.4730602</v>
      </c>
      <c r="AP6" s="42">
        <v>15243.729097169999</v>
      </c>
      <c r="AQ6" s="42">
        <v>15022.758728069999</v>
      </c>
      <c r="AR6" s="42">
        <v>14735.84586944</v>
      </c>
      <c r="AS6" s="42">
        <v>15054.115946817001</v>
      </c>
      <c r="AT6" s="42">
        <v>15923.366785325999</v>
      </c>
      <c r="AU6" s="42">
        <v>15363.954909964656</v>
      </c>
      <c r="AV6" s="42">
        <v>15471.543013430002</v>
      </c>
      <c r="AW6" s="37">
        <v>16004.53393711965</v>
      </c>
      <c r="AX6" s="37">
        <v>16762.902005580389</v>
      </c>
      <c r="AY6" s="37">
        <v>17802.180720720193</v>
      </c>
      <c r="AZ6" s="37">
        <v>16851.358355116987</v>
      </c>
      <c r="BA6" s="37">
        <v>14976.104878547765</v>
      </c>
      <c r="BB6" s="37">
        <v>14221.52812008125</v>
      </c>
      <c r="BC6" s="37">
        <v>13388.1780050696</v>
      </c>
      <c r="BD6" s="37">
        <v>13308.783875066101</v>
      </c>
      <c r="BE6" s="37">
        <v>13585.14993600613</v>
      </c>
      <c r="BF6" s="37">
        <v>14502.916303229274</v>
      </c>
      <c r="BG6" s="37">
        <v>15562.269622136677</v>
      </c>
      <c r="BH6" s="37">
        <v>16436.19345257583</v>
      </c>
      <c r="BI6" s="37">
        <v>16108.465291511198</v>
      </c>
      <c r="BJ6" s="37">
        <v>16536.568051809725</v>
      </c>
      <c r="BK6" s="37">
        <v>16345.212969100143</v>
      </c>
      <c r="BL6" s="37">
        <v>15625.526555312885</v>
      </c>
    </row>
    <row r="7" spans="1:64" ht="15">
      <c r="A7" s="37" t="s">
        <v>37</v>
      </c>
      <c r="B7" s="37" t="s">
        <v>34</v>
      </c>
      <c r="C7" s="43">
        <v>47.380817027222825</v>
      </c>
      <c r="D7" s="43">
        <v>51.632966095937959</v>
      </c>
      <c r="E7" s="43">
        <v>53.574965102297689</v>
      </c>
      <c r="F7" s="43">
        <v>55.240707214842303</v>
      </c>
      <c r="G7" s="43">
        <v>50.172829041129376</v>
      </c>
      <c r="H7" s="43">
        <v>40.197811655843338</v>
      </c>
      <c r="I7" s="43">
        <v>38.713525738238502</v>
      </c>
      <c r="J7" s="43">
        <v>38.438384783401425</v>
      </c>
      <c r="K7" s="43">
        <v>40.30282038955135</v>
      </c>
      <c r="L7" s="43">
        <v>45.226042804968877</v>
      </c>
      <c r="M7" s="43">
        <v>57.323499541837187</v>
      </c>
      <c r="N7" s="43">
        <v>65.539303432767852</v>
      </c>
      <c r="O7" s="43">
        <v>70.381437997866584</v>
      </c>
      <c r="P7" s="43">
        <v>74.42882844666839</v>
      </c>
      <c r="Q7" s="43">
        <v>76.95928572998244</v>
      </c>
      <c r="R7" s="43">
        <v>78.330539607152119</v>
      </c>
      <c r="S7" s="43">
        <v>69.014142035012469</v>
      </c>
      <c r="T7" s="43">
        <v>60.740938657997447</v>
      </c>
      <c r="U7" s="43">
        <v>63.154637544110479</v>
      </c>
      <c r="V7" s="43">
        <v>62.568409197038598</v>
      </c>
      <c r="W7" s="43">
        <v>60.240746735105432</v>
      </c>
      <c r="X7" s="43">
        <v>66.217931814675723</v>
      </c>
      <c r="Y7" s="43">
        <v>70.680534084238275</v>
      </c>
      <c r="Z7" s="43">
        <v>66.976562126965078</v>
      </c>
      <c r="AA7" s="43">
        <v>65.260411623864996</v>
      </c>
      <c r="AB7" s="43">
        <v>63.971231634950158</v>
      </c>
      <c r="AC7" s="43">
        <v>61.897483099342622</v>
      </c>
      <c r="AD7" s="43">
        <v>63.08990456042919</v>
      </c>
      <c r="AE7" s="43">
        <v>63.312519593135605</v>
      </c>
      <c r="AF7" s="43">
        <v>61.247795394954373</v>
      </c>
      <c r="AG7" s="43">
        <v>58.737912964119396</v>
      </c>
      <c r="AH7" s="43">
        <v>61.827959405485757</v>
      </c>
      <c r="AI7" s="43">
        <v>64.863706596668209</v>
      </c>
      <c r="AJ7" s="43">
        <v>63.059614432169617</v>
      </c>
      <c r="AK7" s="43">
        <v>61.471032923987799</v>
      </c>
      <c r="AL7" s="43">
        <v>61.414163972238356</v>
      </c>
      <c r="AM7" s="43">
        <v>60.956948044939054</v>
      </c>
      <c r="AN7" s="43">
        <v>61.849095154983146</v>
      </c>
      <c r="AO7" s="43">
        <v>61.913115873766763</v>
      </c>
      <c r="AP7" s="43">
        <v>62.487865655387608</v>
      </c>
      <c r="AQ7" s="43">
        <v>60.599600091395509</v>
      </c>
      <c r="AR7" s="43">
        <v>59.755349966771099</v>
      </c>
      <c r="AS7" s="43">
        <v>60.399285310377827</v>
      </c>
      <c r="AT7" s="43">
        <v>62.949561337242386</v>
      </c>
      <c r="AU7" s="43">
        <v>60.125951321858459</v>
      </c>
      <c r="AV7" s="43">
        <v>60.74984049884732</v>
      </c>
      <c r="AW7" s="37">
        <v>62.558142225242207</v>
      </c>
      <c r="AX7" s="37">
        <v>64.275127981260056</v>
      </c>
      <c r="AY7" s="37">
        <v>66.158784825133239</v>
      </c>
      <c r="AZ7" s="37">
        <v>69.639063201486934</v>
      </c>
      <c r="BA7" s="37">
        <v>60.186996595361485</v>
      </c>
      <c r="BB7" s="37">
        <v>56.632983248844326</v>
      </c>
      <c r="BC7" s="37">
        <v>49.461882445579725</v>
      </c>
      <c r="BD7" s="37">
        <v>48.171909978701841</v>
      </c>
      <c r="BE7" s="37">
        <v>49.327808943038981</v>
      </c>
      <c r="BF7" s="37">
        <v>52.699637812043079</v>
      </c>
      <c r="BG7" s="37">
        <v>58.938409048653483</v>
      </c>
      <c r="BH7" s="37">
        <v>60.243597759088296</v>
      </c>
      <c r="BI7" s="37">
        <v>59.990270934904977</v>
      </c>
      <c r="BJ7" s="37">
        <v>61.040871519529674</v>
      </c>
      <c r="BK7" s="37">
        <v>60.846830166463072</v>
      </c>
      <c r="BL7" s="37">
        <v>58.435084176937892</v>
      </c>
    </row>
    <row r="8" spans="1:64" ht="15"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</row>
    <row r="39" spans="2:2">
      <c r="B39" s="39" t="s">
        <v>38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3"/>
  <sheetViews>
    <sheetView showGridLines="0" zoomScale="80" zoomScaleNormal="80" workbookViewId="0">
      <selection activeCell="R4" sqref="R4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6"/>
      <c r="B1" s="74" t="s">
        <v>13</v>
      </c>
      <c r="C1" s="74"/>
      <c r="D1" s="74"/>
      <c r="E1" s="75"/>
      <c r="F1" s="74" t="s">
        <v>20</v>
      </c>
      <c r="G1" s="74"/>
      <c r="H1" s="74"/>
      <c r="I1" s="74"/>
      <c r="K1" s="19" t="s">
        <v>21</v>
      </c>
      <c r="Q1" s="19" t="s">
        <v>22</v>
      </c>
    </row>
    <row r="2" spans="1:18" ht="7.5" customHeight="1" thickBot="1">
      <c r="A2" s="26"/>
      <c r="B2" s="23"/>
      <c r="C2" s="23"/>
      <c r="D2" s="23"/>
      <c r="E2" s="24"/>
      <c r="F2" s="23"/>
      <c r="G2" s="23"/>
      <c r="H2" s="23"/>
      <c r="I2" s="23"/>
      <c r="K2" s="19"/>
      <c r="R2" s="19"/>
    </row>
    <row r="3" spans="1:18" ht="15" thickBot="1">
      <c r="A3" s="21"/>
      <c r="B3" s="27" t="s">
        <v>9</v>
      </c>
      <c r="C3" s="27" t="s">
        <v>10</v>
      </c>
      <c r="D3" s="27" t="s">
        <v>11</v>
      </c>
      <c r="E3" s="28" t="s">
        <v>12</v>
      </c>
      <c r="F3" s="27" t="s">
        <v>9</v>
      </c>
      <c r="G3" s="27" t="s">
        <v>10</v>
      </c>
      <c r="H3" s="27" t="s">
        <v>11</v>
      </c>
      <c r="I3" s="27" t="s">
        <v>12</v>
      </c>
    </row>
    <row r="4" spans="1:18" ht="15" customHeight="1">
      <c r="A4" s="29">
        <v>42430</v>
      </c>
      <c r="B4" s="3">
        <v>6</v>
      </c>
      <c r="C4" s="3">
        <v>1</v>
      </c>
      <c r="D4" s="3">
        <v>0</v>
      </c>
      <c r="E4" s="25">
        <v>0</v>
      </c>
      <c r="F4" s="3">
        <v>0</v>
      </c>
      <c r="G4" s="3">
        <v>4</v>
      </c>
      <c r="H4" s="3">
        <v>3</v>
      </c>
      <c r="I4" s="3">
        <v>0</v>
      </c>
      <c r="J4" s="18"/>
      <c r="K4" s="18"/>
      <c r="L4" s="18"/>
      <c r="M4" s="18"/>
      <c r="N4" s="18"/>
    </row>
    <row r="5" spans="1:18">
      <c r="A5" s="29">
        <v>42522</v>
      </c>
      <c r="B5" s="17">
        <v>4</v>
      </c>
      <c r="C5" s="3">
        <v>3</v>
      </c>
      <c r="D5" s="3">
        <v>0</v>
      </c>
      <c r="E5" s="25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9">
        <v>42614</v>
      </c>
      <c r="B6" s="17">
        <v>5</v>
      </c>
      <c r="C6" s="3">
        <v>2</v>
      </c>
      <c r="D6" s="3">
        <v>0</v>
      </c>
      <c r="E6" s="25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9">
        <v>42705</v>
      </c>
      <c r="B7" s="17">
        <v>4</v>
      </c>
      <c r="C7" s="3">
        <v>3</v>
      </c>
      <c r="D7" s="3">
        <v>0</v>
      </c>
      <c r="E7" s="25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9">
        <v>42795</v>
      </c>
      <c r="B8" s="17">
        <v>4</v>
      </c>
      <c r="C8" s="3">
        <v>3</v>
      </c>
      <c r="D8" s="3">
        <v>0</v>
      </c>
      <c r="E8" s="25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9">
        <v>42887</v>
      </c>
      <c r="B9" s="17">
        <v>3</v>
      </c>
      <c r="C9" s="3">
        <v>4</v>
      </c>
      <c r="D9" s="3">
        <v>0</v>
      </c>
      <c r="E9" s="25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9">
        <v>42979</v>
      </c>
      <c r="B10" s="17">
        <v>4</v>
      </c>
      <c r="C10" s="3">
        <v>3</v>
      </c>
      <c r="D10" s="3">
        <v>0</v>
      </c>
      <c r="E10" s="25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9">
        <v>43070</v>
      </c>
      <c r="B11" s="17">
        <v>3</v>
      </c>
      <c r="C11" s="3">
        <v>4</v>
      </c>
      <c r="D11" s="3">
        <v>0</v>
      </c>
      <c r="E11" s="25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9">
        <v>43160</v>
      </c>
      <c r="B12" s="3">
        <v>3</v>
      </c>
      <c r="C12" s="3">
        <v>4</v>
      </c>
      <c r="D12" s="3">
        <v>0</v>
      </c>
      <c r="E12" s="25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9">
        <v>43252</v>
      </c>
      <c r="B13" s="3">
        <v>3</v>
      </c>
      <c r="C13" s="3">
        <v>4</v>
      </c>
      <c r="D13" s="3">
        <v>0</v>
      </c>
      <c r="E13" s="25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9">
        <v>43344</v>
      </c>
      <c r="B14" s="3">
        <v>4</v>
      </c>
      <c r="C14" s="3">
        <v>3</v>
      </c>
      <c r="D14" s="3">
        <v>0</v>
      </c>
      <c r="E14" s="25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9">
        <v>43435</v>
      </c>
      <c r="B15" s="3">
        <v>3</v>
      </c>
      <c r="C15" s="3">
        <v>4</v>
      </c>
      <c r="D15" s="3">
        <v>0</v>
      </c>
      <c r="E15" s="25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9">
        <v>43525</v>
      </c>
      <c r="B16" s="3">
        <v>3</v>
      </c>
      <c r="C16" s="3">
        <v>4</v>
      </c>
      <c r="D16" s="3">
        <v>0</v>
      </c>
      <c r="E16" s="25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9">
        <v>43617</v>
      </c>
      <c r="B17" s="3">
        <v>4</v>
      </c>
      <c r="C17" s="3">
        <v>4</v>
      </c>
      <c r="D17" s="3">
        <v>0</v>
      </c>
      <c r="E17" s="25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9">
        <v>43709</v>
      </c>
      <c r="B18" s="3">
        <v>5</v>
      </c>
      <c r="C18" s="3">
        <v>3</v>
      </c>
      <c r="D18" s="3">
        <v>0</v>
      </c>
      <c r="E18" s="25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9">
        <v>43800</v>
      </c>
      <c r="B19" s="3">
        <v>5</v>
      </c>
      <c r="C19" s="3">
        <v>3</v>
      </c>
      <c r="D19" s="3">
        <v>0</v>
      </c>
      <c r="E19" s="25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9">
        <v>43891</v>
      </c>
      <c r="B20" s="3">
        <v>0</v>
      </c>
      <c r="C20" s="3">
        <v>2</v>
      </c>
      <c r="D20" s="3">
        <v>5</v>
      </c>
      <c r="E20" s="25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9">
        <v>43983</v>
      </c>
      <c r="B21" s="3">
        <v>1</v>
      </c>
      <c r="C21" s="3">
        <v>4</v>
      </c>
      <c r="D21" s="3">
        <v>3</v>
      </c>
      <c r="E21" s="25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9">
        <v>44075</v>
      </c>
      <c r="B22" s="3">
        <v>1</v>
      </c>
      <c r="C22" s="3">
        <v>4</v>
      </c>
      <c r="D22" s="3">
        <v>3</v>
      </c>
      <c r="E22" s="25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9">
        <v>44166</v>
      </c>
      <c r="B23" s="3">
        <v>1</v>
      </c>
      <c r="C23" s="3">
        <v>7</v>
      </c>
      <c r="D23" s="3">
        <v>0</v>
      </c>
      <c r="E23" s="25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9">
        <v>44256</v>
      </c>
      <c r="B24" s="3">
        <v>4</v>
      </c>
      <c r="C24" s="3">
        <v>4</v>
      </c>
      <c r="D24" s="3">
        <v>0</v>
      </c>
      <c r="E24" s="25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9">
        <v>44348</v>
      </c>
      <c r="B25" s="3">
        <v>1</v>
      </c>
      <c r="C25" s="3">
        <v>7</v>
      </c>
      <c r="D25" s="3">
        <v>0</v>
      </c>
      <c r="E25" s="25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9">
        <v>44440</v>
      </c>
      <c r="B26" s="3">
        <v>1</v>
      </c>
      <c r="C26" s="3">
        <v>7</v>
      </c>
      <c r="D26" s="3">
        <v>0</v>
      </c>
      <c r="E26" s="25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9">
        <v>44531</v>
      </c>
      <c r="B27" s="3">
        <v>3</v>
      </c>
      <c r="C27" s="3">
        <v>5</v>
      </c>
      <c r="D27" s="3">
        <v>0</v>
      </c>
      <c r="E27" s="25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9">
        <v>44621</v>
      </c>
      <c r="B28" s="3">
        <v>1</v>
      </c>
      <c r="C28" s="3">
        <v>7</v>
      </c>
      <c r="D28" s="3">
        <v>0</v>
      </c>
      <c r="E28" s="25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9">
        <v>44713</v>
      </c>
      <c r="B29" s="3">
        <v>1</v>
      </c>
      <c r="C29" s="3">
        <v>6</v>
      </c>
      <c r="D29" s="3">
        <v>1</v>
      </c>
      <c r="E29" s="25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9">
        <v>44805</v>
      </c>
      <c r="B30" s="3">
        <v>1</v>
      </c>
      <c r="C30" s="3">
        <v>2</v>
      </c>
      <c r="D30" s="3">
        <v>5</v>
      </c>
      <c r="E30" s="25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9">
        <v>44896</v>
      </c>
      <c r="B31" s="3">
        <v>1</v>
      </c>
      <c r="C31" s="3">
        <v>4</v>
      </c>
      <c r="D31" s="3">
        <v>3</v>
      </c>
      <c r="E31" s="25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9">
        <v>44986</v>
      </c>
      <c r="B32" s="3">
        <v>0</v>
      </c>
      <c r="C32" s="3">
        <v>7</v>
      </c>
      <c r="D32" s="3">
        <v>1</v>
      </c>
      <c r="E32" s="25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9">
        <v>45078</v>
      </c>
      <c r="B33" s="3">
        <v>1</v>
      </c>
      <c r="C33" s="3">
        <v>4</v>
      </c>
      <c r="D33" s="3">
        <v>3</v>
      </c>
      <c r="E33" s="25">
        <v>0</v>
      </c>
      <c r="F33" s="3">
        <v>1</v>
      </c>
      <c r="G33" s="3">
        <v>6</v>
      </c>
      <c r="H33" s="3">
        <v>1</v>
      </c>
      <c r="I33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3"/>
  <sheetViews>
    <sheetView showGridLines="0" zoomScale="78" zoomScaleNormal="90" workbookViewId="0">
      <selection activeCell="I12" sqref="I12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59</v>
      </c>
      <c r="L1" s="1" t="s">
        <v>49</v>
      </c>
      <c r="M1" s="14"/>
      <c r="T1" s="14"/>
    </row>
    <row r="2" spans="2:20" ht="15" thickBot="1">
      <c r="I2" s="8"/>
      <c r="J2" s="8"/>
      <c r="S2" s="8"/>
      <c r="T2" s="8"/>
    </row>
    <row r="3" spans="2:20" ht="15" customHeight="1">
      <c r="B3" s="80" t="s">
        <v>0</v>
      </c>
      <c r="C3" s="76" t="s">
        <v>41</v>
      </c>
      <c r="D3" s="77"/>
      <c r="E3" s="76" t="s">
        <v>42</v>
      </c>
      <c r="F3" s="77"/>
      <c r="G3" s="76" t="s">
        <v>43</v>
      </c>
      <c r="H3" s="77"/>
      <c r="I3" s="76" t="s">
        <v>44</v>
      </c>
      <c r="J3" s="80"/>
      <c r="K3" s="61"/>
      <c r="L3" s="80" t="s">
        <v>0</v>
      </c>
      <c r="M3" s="76" t="s">
        <v>41</v>
      </c>
      <c r="N3" s="77"/>
      <c r="O3" s="76" t="s">
        <v>42</v>
      </c>
      <c r="P3" s="77"/>
      <c r="Q3" s="76" t="s">
        <v>43</v>
      </c>
      <c r="R3" s="77"/>
      <c r="S3" s="78" t="s">
        <v>44</v>
      </c>
      <c r="T3" s="79"/>
    </row>
    <row r="4" spans="2:20" ht="15.75" thickBot="1">
      <c r="B4" s="81"/>
      <c r="C4" s="50" t="s">
        <v>19</v>
      </c>
      <c r="D4" s="51" t="s">
        <v>16</v>
      </c>
      <c r="E4" s="50" t="s">
        <v>19</v>
      </c>
      <c r="F4" s="51" t="s">
        <v>16</v>
      </c>
      <c r="G4" s="50" t="s">
        <v>19</v>
      </c>
      <c r="H4" s="51" t="s">
        <v>16</v>
      </c>
      <c r="I4" s="50" t="s">
        <v>19</v>
      </c>
      <c r="J4" s="52" t="s">
        <v>16</v>
      </c>
      <c r="K4" s="61"/>
      <c r="L4" s="81"/>
      <c r="M4" s="50" t="s">
        <v>19</v>
      </c>
      <c r="N4" s="51" t="s">
        <v>16</v>
      </c>
      <c r="O4" s="50" t="s">
        <v>19</v>
      </c>
      <c r="P4" s="51" t="s">
        <v>16</v>
      </c>
      <c r="Q4" s="50" t="s">
        <v>19</v>
      </c>
      <c r="R4" s="51" t="s">
        <v>16</v>
      </c>
      <c r="S4" s="50" t="s">
        <v>19</v>
      </c>
      <c r="T4" s="52" t="s">
        <v>16</v>
      </c>
    </row>
    <row r="5" spans="2:20" ht="20.25" customHeight="1">
      <c r="B5" s="53" t="s">
        <v>24</v>
      </c>
      <c r="C5" s="65" t="s">
        <v>50</v>
      </c>
      <c r="D5" s="69">
        <v>90</v>
      </c>
      <c r="E5" s="65" t="s">
        <v>51</v>
      </c>
      <c r="F5" s="69">
        <v>100</v>
      </c>
      <c r="G5" s="65" t="s">
        <v>52</v>
      </c>
      <c r="H5" s="67">
        <v>120</v>
      </c>
      <c r="I5" s="65" t="s">
        <v>17</v>
      </c>
      <c r="J5" s="65" t="s">
        <v>17</v>
      </c>
      <c r="K5" s="53"/>
      <c r="L5" s="53" t="s">
        <v>24</v>
      </c>
      <c r="M5" s="65" t="s">
        <v>50</v>
      </c>
      <c r="N5" s="67">
        <v>150</v>
      </c>
      <c r="O5" s="65" t="s">
        <v>51</v>
      </c>
      <c r="P5" s="67">
        <v>150</v>
      </c>
      <c r="Q5" s="65" t="s">
        <v>52</v>
      </c>
      <c r="R5" s="65">
        <v>180</v>
      </c>
      <c r="S5" s="65" t="s">
        <v>17</v>
      </c>
      <c r="T5" s="65" t="s">
        <v>17</v>
      </c>
    </row>
    <row r="6" spans="2:20" ht="15">
      <c r="B6" s="53" t="s">
        <v>25</v>
      </c>
      <c r="C6" s="65" t="s">
        <v>17</v>
      </c>
      <c r="D6" s="65" t="s">
        <v>17</v>
      </c>
      <c r="E6" s="65" t="s">
        <v>17</v>
      </c>
      <c r="F6" s="65" t="s">
        <v>17</v>
      </c>
      <c r="G6" s="65" t="s">
        <v>53</v>
      </c>
      <c r="H6" s="69">
        <v>218</v>
      </c>
      <c r="I6" s="65" t="s">
        <v>17</v>
      </c>
      <c r="J6" s="65" t="s">
        <v>17</v>
      </c>
      <c r="K6" s="53"/>
      <c r="L6" s="53" t="s">
        <v>25</v>
      </c>
      <c r="M6" s="65" t="s">
        <v>17</v>
      </c>
      <c r="N6" s="65" t="s">
        <v>17</v>
      </c>
      <c r="O6" s="65" t="s">
        <v>17</v>
      </c>
      <c r="P6" s="65" t="s">
        <v>17</v>
      </c>
      <c r="Q6" s="65" t="s">
        <v>53</v>
      </c>
      <c r="R6" s="68">
        <v>194</v>
      </c>
      <c r="S6" s="65" t="s">
        <v>17</v>
      </c>
      <c r="T6" s="65" t="s">
        <v>17</v>
      </c>
    </row>
    <row r="7" spans="2:20" ht="15">
      <c r="B7" s="62" t="s">
        <v>26</v>
      </c>
      <c r="C7" s="65" t="s">
        <v>17</v>
      </c>
      <c r="D7" s="65" t="s">
        <v>17</v>
      </c>
      <c r="E7" s="65" t="s">
        <v>17</v>
      </c>
      <c r="F7" s="65" t="s">
        <v>17</v>
      </c>
      <c r="G7" s="65" t="s">
        <v>52</v>
      </c>
      <c r="H7" s="65">
        <v>117</v>
      </c>
      <c r="I7" s="65" t="s">
        <v>17</v>
      </c>
      <c r="J7" s="65" t="s">
        <v>17</v>
      </c>
      <c r="K7" s="53"/>
      <c r="L7" s="53" t="s">
        <v>26</v>
      </c>
      <c r="M7" s="65" t="s">
        <v>17</v>
      </c>
      <c r="N7" s="65" t="s">
        <v>17</v>
      </c>
      <c r="O7" s="65" t="s">
        <v>17</v>
      </c>
      <c r="P7" s="65" t="s">
        <v>17</v>
      </c>
      <c r="Q7" s="65" t="s">
        <v>52</v>
      </c>
      <c r="R7" s="65">
        <v>280</v>
      </c>
      <c r="S7" s="65" t="s">
        <v>17</v>
      </c>
      <c r="T7" s="65" t="s">
        <v>17</v>
      </c>
    </row>
    <row r="8" spans="2:20" ht="15">
      <c r="B8" s="53" t="s">
        <v>27</v>
      </c>
      <c r="C8" s="65" t="s">
        <v>51</v>
      </c>
      <c r="D8" s="65">
        <v>90</v>
      </c>
      <c r="E8" s="65" t="s">
        <v>52</v>
      </c>
      <c r="F8" s="65">
        <v>80</v>
      </c>
      <c r="G8" s="65" t="s">
        <v>17</v>
      </c>
      <c r="H8" s="65" t="s">
        <v>17</v>
      </c>
      <c r="I8" s="65" t="s">
        <v>17</v>
      </c>
      <c r="J8" s="65" t="s">
        <v>17</v>
      </c>
      <c r="K8" s="53"/>
      <c r="L8" s="53" t="s">
        <v>27</v>
      </c>
      <c r="M8" s="65" t="s">
        <v>17</v>
      </c>
      <c r="N8" s="65" t="s">
        <v>17</v>
      </c>
      <c r="O8" s="65" t="s">
        <v>17</v>
      </c>
      <c r="P8" s="65" t="s">
        <v>17</v>
      </c>
      <c r="Q8" s="65" t="s">
        <v>53</v>
      </c>
      <c r="R8" s="69">
        <v>200</v>
      </c>
      <c r="S8" s="65" t="s">
        <v>17</v>
      </c>
      <c r="T8" s="65" t="s">
        <v>17</v>
      </c>
    </row>
    <row r="9" spans="2:20" ht="15">
      <c r="B9" s="53" t="s">
        <v>28</v>
      </c>
      <c r="C9" s="65" t="s">
        <v>51</v>
      </c>
      <c r="D9" s="67">
        <v>120</v>
      </c>
      <c r="E9" s="65" t="s">
        <v>52</v>
      </c>
      <c r="F9" s="67">
        <v>140</v>
      </c>
      <c r="G9" s="65" t="s">
        <v>52</v>
      </c>
      <c r="H9" s="65">
        <v>100</v>
      </c>
      <c r="I9" s="65" t="s">
        <v>17</v>
      </c>
      <c r="J9" s="65" t="s">
        <v>17</v>
      </c>
      <c r="K9" s="53"/>
      <c r="L9" s="53" t="s">
        <v>28</v>
      </c>
      <c r="M9" s="65" t="s">
        <v>17</v>
      </c>
      <c r="N9" s="65" t="s">
        <v>17</v>
      </c>
      <c r="O9" s="65" t="s">
        <v>52</v>
      </c>
      <c r="P9" s="68">
        <v>250</v>
      </c>
      <c r="Q9" s="65" t="s">
        <v>53</v>
      </c>
      <c r="R9" s="65">
        <v>270</v>
      </c>
      <c r="S9" s="65" t="s">
        <v>17</v>
      </c>
      <c r="T9" s="65" t="s">
        <v>17</v>
      </c>
    </row>
    <row r="10" spans="2:20" ht="15">
      <c r="B10" s="53" t="s">
        <v>29</v>
      </c>
      <c r="C10" s="65" t="s">
        <v>17</v>
      </c>
      <c r="D10" s="65" t="s">
        <v>17</v>
      </c>
      <c r="E10" s="65" t="s">
        <v>52</v>
      </c>
      <c r="F10" s="67">
        <v>110</v>
      </c>
      <c r="G10" s="65" t="s">
        <v>17</v>
      </c>
      <c r="H10" s="65" t="s">
        <v>17</v>
      </c>
      <c r="I10" s="65" t="s">
        <v>17</v>
      </c>
      <c r="J10" s="65" t="s">
        <v>17</v>
      </c>
      <c r="K10" s="53"/>
      <c r="L10" s="53" t="s">
        <v>29</v>
      </c>
      <c r="M10" s="65" t="s">
        <v>17</v>
      </c>
      <c r="N10" s="65" t="s">
        <v>17</v>
      </c>
      <c r="O10" s="65" t="s">
        <v>17</v>
      </c>
      <c r="P10" s="65" t="s">
        <v>17</v>
      </c>
      <c r="Q10" s="65" t="s">
        <v>53</v>
      </c>
      <c r="R10" s="67">
        <v>200</v>
      </c>
      <c r="S10" s="65" t="s">
        <v>17</v>
      </c>
      <c r="T10" s="65" t="s">
        <v>17</v>
      </c>
    </row>
    <row r="11" spans="2:20" ht="15">
      <c r="B11" s="53" t="s">
        <v>30</v>
      </c>
      <c r="C11" s="65" t="s">
        <v>51</v>
      </c>
      <c r="D11" s="68">
        <v>40</v>
      </c>
      <c r="E11" s="65" t="s">
        <v>51</v>
      </c>
      <c r="F11" s="68">
        <v>57</v>
      </c>
      <c r="G11" s="65" t="s">
        <v>51</v>
      </c>
      <c r="H11" s="65">
        <v>70</v>
      </c>
      <c r="I11" s="65" t="s">
        <v>17</v>
      </c>
      <c r="J11" s="65" t="s">
        <v>17</v>
      </c>
      <c r="K11" s="53"/>
      <c r="L11" s="63" t="s">
        <v>30</v>
      </c>
      <c r="M11" s="65" t="s">
        <v>51</v>
      </c>
      <c r="N11" s="68">
        <v>42</v>
      </c>
      <c r="O11" s="65" t="s">
        <v>51</v>
      </c>
      <c r="P11" s="69">
        <v>63</v>
      </c>
      <c r="Q11" s="65" t="s">
        <v>51</v>
      </c>
      <c r="R11" s="68">
        <v>74</v>
      </c>
      <c r="S11" s="65" t="s">
        <v>51</v>
      </c>
      <c r="T11" s="65">
        <v>162</v>
      </c>
    </row>
    <row r="12" spans="2:20" ht="15.75" thickBot="1">
      <c r="B12" s="54" t="s">
        <v>39</v>
      </c>
      <c r="C12" s="66" t="s">
        <v>17</v>
      </c>
      <c r="D12" s="66" t="s">
        <v>17</v>
      </c>
      <c r="E12" s="66" t="s">
        <v>17</v>
      </c>
      <c r="F12" s="66" t="s">
        <v>17</v>
      </c>
      <c r="G12" s="66" t="s">
        <v>17</v>
      </c>
      <c r="H12" s="66" t="s">
        <v>17</v>
      </c>
      <c r="I12" s="66" t="s">
        <v>17</v>
      </c>
      <c r="J12" s="66" t="s">
        <v>17</v>
      </c>
      <c r="K12" s="53"/>
      <c r="L12" s="64" t="s">
        <v>39</v>
      </c>
      <c r="M12" s="66" t="s">
        <v>17</v>
      </c>
      <c r="N12" s="66" t="s">
        <v>17</v>
      </c>
      <c r="O12" s="66" t="s">
        <v>17</v>
      </c>
      <c r="P12" s="66" t="s">
        <v>17</v>
      </c>
      <c r="Q12" s="66" t="s">
        <v>17</v>
      </c>
      <c r="R12" s="66" t="s">
        <v>17</v>
      </c>
      <c r="S12" s="66" t="s">
        <v>17</v>
      </c>
      <c r="T12" s="66" t="s">
        <v>17</v>
      </c>
    </row>
    <row r="13" spans="2:20" ht="15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4B38-0189-4F54-938B-6BF2FF8B59AA}">
  <sheetPr>
    <tabColor theme="6" tint="-0.499984740745262"/>
  </sheetPr>
  <dimension ref="A1:AY38"/>
  <sheetViews>
    <sheetView showGridLines="0" view="pageBreakPreview" zoomScale="95" zoomScaleNormal="100" zoomScaleSheetLayoutView="95" workbookViewId="0">
      <selection activeCell="C5" sqref="C5:E14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6" width="15" customWidth="1"/>
    <col min="37" max="42" width="11.7109375" customWidth="1"/>
    <col min="43" max="43" width="11.7109375" style="30" customWidth="1"/>
    <col min="44" max="49" width="11.7109375" customWidth="1"/>
  </cols>
  <sheetData>
    <row r="1" spans="1:51">
      <c r="A1" s="2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1"/>
    </row>
    <row r="2" spans="1:51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2"/>
    </row>
    <row r="3" spans="1:51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8"/>
      <c r="AN3" s="8"/>
      <c r="AO3" s="8"/>
      <c r="AP3" s="8"/>
      <c r="AQ3" s="8"/>
      <c r="AR3" s="8"/>
      <c r="AS3" s="33"/>
      <c r="AT3" s="20"/>
      <c r="AU3" s="20"/>
      <c r="AV3" s="20"/>
      <c r="AW3" s="20"/>
      <c r="AX3" s="20"/>
      <c r="AY3" s="20"/>
    </row>
    <row r="4" spans="1:51" ht="15.75" thickBot="1">
      <c r="A4" s="1"/>
      <c r="B4" s="1"/>
      <c r="C4" s="8"/>
      <c r="D4" s="21"/>
      <c r="E4" s="46">
        <v>45078</v>
      </c>
      <c r="F4" s="46" t="s">
        <v>23</v>
      </c>
      <c r="G4" s="46">
        <v>44986</v>
      </c>
      <c r="H4" s="46" t="s">
        <v>23</v>
      </c>
      <c r="I4" s="46">
        <v>44896</v>
      </c>
      <c r="J4" s="46" t="s">
        <v>23</v>
      </c>
      <c r="K4" s="46">
        <v>44805</v>
      </c>
      <c r="L4" s="46" t="s">
        <v>23</v>
      </c>
      <c r="M4" s="46">
        <v>44713</v>
      </c>
      <c r="N4" s="46" t="s">
        <v>23</v>
      </c>
      <c r="O4" s="46">
        <v>44621</v>
      </c>
      <c r="P4" s="46" t="s">
        <v>23</v>
      </c>
      <c r="Q4" s="46">
        <v>44531</v>
      </c>
      <c r="R4" s="46" t="s">
        <v>23</v>
      </c>
      <c r="S4" s="46">
        <v>44440</v>
      </c>
      <c r="T4" s="46" t="s">
        <v>23</v>
      </c>
      <c r="U4" s="46">
        <v>44348</v>
      </c>
      <c r="V4" s="46" t="s">
        <v>23</v>
      </c>
      <c r="W4" s="46">
        <v>44256</v>
      </c>
      <c r="X4" s="46" t="s">
        <v>23</v>
      </c>
      <c r="Y4" s="46">
        <v>44166</v>
      </c>
      <c r="Z4" s="46" t="s">
        <v>23</v>
      </c>
      <c r="AA4" s="46">
        <v>44075</v>
      </c>
      <c r="AB4" s="46" t="s">
        <v>23</v>
      </c>
      <c r="AC4" s="46">
        <v>43983</v>
      </c>
      <c r="AD4" s="46" t="s">
        <v>23</v>
      </c>
      <c r="AE4" s="46">
        <v>43891</v>
      </c>
      <c r="AF4" s="46" t="s">
        <v>23</v>
      </c>
      <c r="AG4" s="46">
        <v>43800</v>
      </c>
      <c r="AH4" s="46" t="s">
        <v>23</v>
      </c>
      <c r="AI4" s="46">
        <v>43709</v>
      </c>
      <c r="AJ4" s="46" t="s">
        <v>23</v>
      </c>
      <c r="AK4" s="46">
        <v>43617</v>
      </c>
      <c r="AL4" s="46" t="s">
        <v>23</v>
      </c>
      <c r="AM4" s="46">
        <v>43525</v>
      </c>
      <c r="AN4" s="46" t="s">
        <v>23</v>
      </c>
      <c r="AO4" s="46">
        <v>43435</v>
      </c>
      <c r="AP4" s="46" t="s">
        <v>23</v>
      </c>
      <c r="AQ4" s="46">
        <v>43344</v>
      </c>
      <c r="AR4" s="46">
        <v>43252</v>
      </c>
      <c r="AS4" s="46">
        <v>43160</v>
      </c>
      <c r="AT4" s="46">
        <v>43070</v>
      </c>
      <c r="AU4" s="46">
        <v>42979</v>
      </c>
      <c r="AV4" s="46">
        <v>42887</v>
      </c>
      <c r="AW4" s="46">
        <v>42795</v>
      </c>
      <c r="AX4" s="46">
        <v>42705</v>
      </c>
      <c r="AY4" s="46">
        <v>42614</v>
      </c>
    </row>
    <row r="5" spans="1:51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6"/>
      <c r="AD5" s="6"/>
      <c r="AE5" s="6"/>
      <c r="AF5" s="6"/>
      <c r="AG5" s="10"/>
      <c r="AH5" s="10"/>
      <c r="AI5" s="6"/>
      <c r="AJ5" s="6"/>
      <c r="AK5" s="6"/>
      <c r="AL5" s="6"/>
      <c r="AM5" s="6"/>
      <c r="AN5" s="6"/>
      <c r="AO5" s="6"/>
      <c r="AP5" s="6"/>
      <c r="AQ5" s="6"/>
      <c r="AR5" s="6"/>
      <c r="AS5" s="34"/>
      <c r="AT5" s="6"/>
      <c r="AU5" s="6"/>
      <c r="AV5" s="6"/>
      <c r="AW5" s="6"/>
      <c r="AX5" s="6"/>
      <c r="AY5" s="6"/>
    </row>
    <row r="6" spans="1:51">
      <c r="A6" s="7" t="s">
        <v>2</v>
      </c>
      <c r="B6" s="1"/>
      <c r="C6" s="15">
        <v>0.625</v>
      </c>
      <c r="D6" s="16">
        <v>5</v>
      </c>
      <c r="E6" s="48">
        <v>0.3125</v>
      </c>
      <c r="F6" s="22">
        <f>+(E6-G6)*100</f>
        <v>0.48076923076922906</v>
      </c>
      <c r="G6" s="47">
        <v>0.30769230769230771</v>
      </c>
      <c r="H6" s="22">
        <v>7.6923076923076925</v>
      </c>
      <c r="I6" s="47">
        <v>0.23076923076923078</v>
      </c>
      <c r="J6" s="22">
        <v>-8.1730769230769216</v>
      </c>
      <c r="K6" s="47">
        <v>0.3125</v>
      </c>
      <c r="L6" s="22">
        <v>7.7205882352941178</v>
      </c>
      <c r="M6" s="47">
        <v>0.23529411764705882</v>
      </c>
      <c r="N6" s="22">
        <v>-19.327731092436974</v>
      </c>
      <c r="O6" s="47">
        <v>0.42857142857142855</v>
      </c>
      <c r="P6" s="22">
        <f>+(O6-Q6)*100</f>
        <v>6.0150375939849621</v>
      </c>
      <c r="Q6" s="47">
        <v>0.36842105263157893</v>
      </c>
      <c r="R6" s="22">
        <f>+(Q6-S6)*100</f>
        <v>10.175438596491226</v>
      </c>
      <c r="S6" s="47">
        <v>0.26666666666666666</v>
      </c>
      <c r="T6" s="22">
        <f>+(S6-U6)*100</f>
        <v>-23.333333333333332</v>
      </c>
      <c r="U6" s="47">
        <v>0.5</v>
      </c>
      <c r="V6" s="22">
        <f>+(U6-W6)*100</f>
        <v>14.285714285714285</v>
      </c>
      <c r="W6" s="47">
        <v>0.35714285714285715</v>
      </c>
      <c r="X6" s="22">
        <f>+(W6-Y6)*100</f>
        <v>-7.1428571428571397</v>
      </c>
      <c r="Y6" s="47">
        <v>0.42857142857142855</v>
      </c>
      <c r="Z6" s="22">
        <f>+(Y6-AA6)*100</f>
        <v>4.3956043956043906</v>
      </c>
      <c r="AA6" s="47">
        <v>0.38461538461538464</v>
      </c>
      <c r="AB6" s="22">
        <f>+(AA6-AC6)*100</f>
        <v>9.0497737556561102</v>
      </c>
      <c r="AC6" s="47">
        <v>0.29411764705882354</v>
      </c>
      <c r="AD6" s="22">
        <f>+(AC6-AE6)*100</f>
        <v>-11.764705882352938</v>
      </c>
      <c r="AE6" s="47">
        <v>0.41176470588235292</v>
      </c>
      <c r="AF6" s="22">
        <f>+(AE6-AG6)*100</f>
        <v>3.081232492997199</v>
      </c>
      <c r="AG6" s="11">
        <v>0.38095238095238093</v>
      </c>
      <c r="AH6" s="22">
        <v>1.2531328320802004</v>
      </c>
      <c r="AI6" s="11">
        <v>0.36842105263157893</v>
      </c>
      <c r="AJ6" s="22">
        <f>+(AI6-AK6)*100</f>
        <v>8.2706766917293226</v>
      </c>
      <c r="AK6" s="11">
        <v>0.2857142857142857</v>
      </c>
      <c r="AL6" s="22">
        <f>+(AK6-AM6)*100</f>
        <v>-8.9285714285714306</v>
      </c>
      <c r="AM6" s="11">
        <v>0.375</v>
      </c>
      <c r="AN6" s="22">
        <f>+(AM6-AO6)*100</f>
        <v>0.65789473684210731</v>
      </c>
      <c r="AO6" s="11">
        <v>0.36842105263157893</v>
      </c>
      <c r="AP6" s="22">
        <f>+(AO6-AQ6)*100</f>
        <v>-6.0150375939849621</v>
      </c>
      <c r="AQ6" s="35">
        <v>0.42857142857142855</v>
      </c>
      <c r="AR6" s="35">
        <v>0.2857142857142857</v>
      </c>
      <c r="AS6" s="35">
        <v>0.35294117647058826</v>
      </c>
      <c r="AT6" s="11">
        <v>0.33333333333333331</v>
      </c>
      <c r="AU6" s="11">
        <v>0.30434782608695654</v>
      </c>
      <c r="AV6" s="11">
        <v>0.36842105263157893</v>
      </c>
      <c r="AW6" s="11">
        <v>0.33333333333333331</v>
      </c>
      <c r="AX6" s="11">
        <v>0.33333333333333331</v>
      </c>
      <c r="AY6" s="11">
        <v>0.3888888888888889</v>
      </c>
    </row>
    <row r="7" spans="1:51">
      <c r="A7" s="7" t="s">
        <v>3</v>
      </c>
      <c r="B7" s="1"/>
      <c r="C7" s="15">
        <v>0.375</v>
      </c>
      <c r="D7" s="16">
        <v>3</v>
      </c>
      <c r="E7" s="48">
        <v>0.1875</v>
      </c>
      <c r="F7" s="22">
        <f t="shared" ref="F7:F12" si="0">+(E7-G7)*100</f>
        <v>-4.3269230769230784</v>
      </c>
      <c r="G7" s="47">
        <v>0.23076923076923078</v>
      </c>
      <c r="H7" s="22">
        <v>7.6923076923076925</v>
      </c>
      <c r="I7" s="47">
        <v>0.15384615384615385</v>
      </c>
      <c r="J7" s="22">
        <v>9.134615384615385</v>
      </c>
      <c r="K7" s="47">
        <v>6.25E-2</v>
      </c>
      <c r="L7" s="22">
        <v>-11.397058823529413</v>
      </c>
      <c r="M7" s="47">
        <v>0.17647058823529413</v>
      </c>
      <c r="N7" s="22">
        <v>10.504201680672271</v>
      </c>
      <c r="O7" s="47">
        <v>7.1428571428571425E-2</v>
      </c>
      <c r="P7" s="22">
        <f t="shared" ref="P7:R13" si="1">+(O7-Q7)*100</f>
        <v>-13.909774436090224</v>
      </c>
      <c r="Q7" s="47">
        <v>0.21052631578947367</v>
      </c>
      <c r="R7" s="22">
        <f t="shared" si="1"/>
        <v>7.7192982456140342</v>
      </c>
      <c r="S7" s="47">
        <v>0.13333333333333333</v>
      </c>
      <c r="T7" s="22">
        <f t="shared" ref="T7:T13" si="2">+(S7-U7)*100</f>
        <v>13.333333333333334</v>
      </c>
      <c r="U7" s="47">
        <v>0</v>
      </c>
      <c r="V7" s="22">
        <f t="shared" ref="V7:V12" si="3">+(U7-W7)*100</f>
        <v>-7.1428571428571423</v>
      </c>
      <c r="W7" s="47">
        <v>7.1428571428571425E-2</v>
      </c>
      <c r="X7" s="22">
        <f t="shared" ref="X7:X12" si="4">+(W7-Y7)*100</f>
        <v>-7.1428571428571423</v>
      </c>
      <c r="Y7" s="47">
        <v>0.14285714285714285</v>
      </c>
      <c r="Z7" s="22">
        <f t="shared" ref="Z7:Z12" si="5">+(Y7-AA7)*100</f>
        <v>-1.0989010989011005</v>
      </c>
      <c r="AA7" s="47">
        <v>0.15384615384615385</v>
      </c>
      <c r="AB7" s="22">
        <f t="shared" ref="AB7:AB12" si="6">+(AA7-AC7)*100</f>
        <v>9.5022624434389158</v>
      </c>
      <c r="AC7" s="47">
        <v>5.8823529411764705E-2</v>
      </c>
      <c r="AD7" s="22">
        <f t="shared" ref="AD7:AD12" si="7">+(AC7-AE7)*100</f>
        <v>0</v>
      </c>
      <c r="AE7" s="47">
        <v>5.8823529411764705E-2</v>
      </c>
      <c r="AF7" s="22">
        <f t="shared" ref="AF7:AF12" si="8">+(AE7-AG7)*100</f>
        <v>-3.6414565826330527</v>
      </c>
      <c r="AG7" s="11">
        <v>9.5238095238095233E-2</v>
      </c>
      <c r="AH7" s="22">
        <v>-1.0025062656641603</v>
      </c>
      <c r="AI7" s="11">
        <v>0.10526315789473684</v>
      </c>
      <c r="AJ7" s="22">
        <f t="shared" ref="AJ7:AJ12" si="9">+(AI7-AK7)*100</f>
        <v>1.0025062656641603</v>
      </c>
      <c r="AK7" s="11">
        <v>9.5238095238095233E-2</v>
      </c>
      <c r="AL7" s="22">
        <f t="shared" ref="AL7:AL12" si="10">+(AK7-AM7)*100</f>
        <v>3.2738095238095233</v>
      </c>
      <c r="AM7" s="11">
        <v>6.25E-2</v>
      </c>
      <c r="AN7" s="22">
        <f t="shared" ref="AN7:AN12" si="11">+(AM7-AO7)*100</f>
        <v>0.98684210526315819</v>
      </c>
      <c r="AO7" s="11">
        <v>5.2631578947368418E-2</v>
      </c>
      <c r="AP7" s="22">
        <f t="shared" ref="AP7:AP12" si="12">+(AO7-AQ7)*100</f>
        <v>5.2631578947368416</v>
      </c>
      <c r="AQ7" s="35">
        <v>0</v>
      </c>
      <c r="AR7" s="35">
        <v>0.14285714285714285</v>
      </c>
      <c r="AS7" s="35">
        <v>0.11764705882352941</v>
      </c>
      <c r="AT7" s="11">
        <v>5.5555555555555552E-2</v>
      </c>
      <c r="AU7" s="11">
        <v>8.6956521739130432E-2</v>
      </c>
      <c r="AV7" s="11">
        <v>5.2631578947368418E-2</v>
      </c>
      <c r="AW7" s="11">
        <v>4.7619047619047616E-2</v>
      </c>
      <c r="AX7" s="11">
        <v>4.7619047619047616E-2</v>
      </c>
      <c r="AY7" s="11">
        <v>0</v>
      </c>
    </row>
    <row r="8" spans="1:51">
      <c r="A8" s="7" t="s">
        <v>4</v>
      </c>
      <c r="B8" s="1"/>
      <c r="C8" s="15">
        <v>0.125</v>
      </c>
      <c r="D8" s="16">
        <v>1</v>
      </c>
      <c r="E8" s="48">
        <v>6.25E-2</v>
      </c>
      <c r="F8" s="22">
        <f t="shared" si="0"/>
        <v>-1.4423076923076927</v>
      </c>
      <c r="G8" s="47">
        <v>7.6923076923076927E-2</v>
      </c>
      <c r="H8" s="22">
        <v>0</v>
      </c>
      <c r="I8" s="47">
        <v>7.6923076923076927E-2</v>
      </c>
      <c r="J8" s="22">
        <v>1.4423076923076927</v>
      </c>
      <c r="K8" s="47">
        <v>6.25E-2</v>
      </c>
      <c r="L8" s="22">
        <v>0.36764705882352949</v>
      </c>
      <c r="M8" s="47">
        <v>5.8823529411764705E-2</v>
      </c>
      <c r="N8" s="22">
        <v>-1.260504201680672</v>
      </c>
      <c r="O8" s="47">
        <v>7.1428571428571425E-2</v>
      </c>
      <c r="P8" s="22">
        <f t="shared" si="1"/>
        <v>1.8796992481203008</v>
      </c>
      <c r="Q8" s="47">
        <v>5.2631578947368418E-2</v>
      </c>
      <c r="R8" s="22">
        <f t="shared" si="1"/>
        <v>-1.4035087719298247</v>
      </c>
      <c r="S8" s="47">
        <v>6.6666666666666666E-2</v>
      </c>
      <c r="T8" s="22">
        <f t="shared" si="2"/>
        <v>-1.6666666666666663</v>
      </c>
      <c r="U8" s="47">
        <v>8.3333333333333329E-2</v>
      </c>
      <c r="V8" s="22">
        <f t="shared" si="3"/>
        <v>1.1904761904761905</v>
      </c>
      <c r="W8" s="47">
        <v>7.1428571428571425E-2</v>
      </c>
      <c r="X8" s="22">
        <f t="shared" si="4"/>
        <v>0</v>
      </c>
      <c r="Y8" s="47">
        <v>7.1428571428571425E-2</v>
      </c>
      <c r="Z8" s="22">
        <f t="shared" si="5"/>
        <v>-0.54945054945055027</v>
      </c>
      <c r="AA8" s="47">
        <v>7.6923076923076927E-2</v>
      </c>
      <c r="AB8" s="22">
        <f t="shared" si="6"/>
        <v>1.8099547511312222</v>
      </c>
      <c r="AC8" s="47">
        <v>5.8823529411764705E-2</v>
      </c>
      <c r="AD8" s="22">
        <f t="shared" si="7"/>
        <v>0</v>
      </c>
      <c r="AE8" s="47">
        <v>5.8823529411764705E-2</v>
      </c>
      <c r="AF8" s="22">
        <f t="shared" si="8"/>
        <v>1.1204481792717089</v>
      </c>
      <c r="AG8" s="11">
        <v>4.7619047619047616E-2</v>
      </c>
      <c r="AH8" s="22">
        <v>4.7619047619047619</v>
      </c>
      <c r="AI8" s="11">
        <v>0</v>
      </c>
      <c r="AJ8" s="22">
        <f t="shared" si="9"/>
        <v>0</v>
      </c>
      <c r="AK8" s="11">
        <v>0</v>
      </c>
      <c r="AL8" s="22">
        <f t="shared" si="10"/>
        <v>0</v>
      </c>
      <c r="AM8" s="11">
        <v>0</v>
      </c>
      <c r="AN8" s="22">
        <f t="shared" si="11"/>
        <v>0</v>
      </c>
      <c r="AO8" s="11">
        <v>0</v>
      </c>
      <c r="AP8" s="22">
        <f t="shared" si="12"/>
        <v>0</v>
      </c>
      <c r="AQ8" s="35">
        <v>0</v>
      </c>
      <c r="AR8" s="35">
        <v>0</v>
      </c>
      <c r="AS8" s="35">
        <v>0</v>
      </c>
      <c r="AT8" s="11">
        <v>0</v>
      </c>
      <c r="AU8" s="11">
        <v>4.3478260869565216E-2</v>
      </c>
      <c r="AV8" s="11">
        <v>0</v>
      </c>
      <c r="AW8" s="11">
        <v>0</v>
      </c>
      <c r="AX8" s="11">
        <v>0</v>
      </c>
      <c r="AY8" s="11">
        <v>0</v>
      </c>
    </row>
    <row r="9" spans="1:51">
      <c r="A9" s="7" t="s">
        <v>5</v>
      </c>
      <c r="B9" s="1"/>
      <c r="C9" s="15">
        <v>0.375</v>
      </c>
      <c r="D9" s="16">
        <v>3</v>
      </c>
      <c r="E9" s="48">
        <v>0.1875</v>
      </c>
      <c r="F9" s="22">
        <f t="shared" si="0"/>
        <v>18.75</v>
      </c>
      <c r="G9" s="47">
        <v>0</v>
      </c>
      <c r="H9" s="22">
        <v>-7.6923076923076925</v>
      </c>
      <c r="I9" s="47">
        <v>7.6923076923076927E-2</v>
      </c>
      <c r="J9" s="22">
        <v>1.4423076923076927</v>
      </c>
      <c r="K9" s="47">
        <v>6.25E-2</v>
      </c>
      <c r="L9" s="22">
        <v>-5.5147058823529411</v>
      </c>
      <c r="M9" s="47">
        <v>0.11764705882352941</v>
      </c>
      <c r="N9" s="22">
        <v>4.6218487394957988</v>
      </c>
      <c r="O9" s="47">
        <v>7.1428571428571425E-2</v>
      </c>
      <c r="P9" s="22">
        <f t="shared" si="1"/>
        <v>7.1428571428571423</v>
      </c>
      <c r="Q9" s="47">
        <v>0</v>
      </c>
      <c r="R9" s="22">
        <f t="shared" si="1"/>
        <v>-6.666666666666667</v>
      </c>
      <c r="S9" s="47">
        <v>6.6666666666666666E-2</v>
      </c>
      <c r="T9" s="22">
        <f t="shared" si="2"/>
        <v>6.666666666666667</v>
      </c>
      <c r="U9" s="47">
        <v>0</v>
      </c>
      <c r="V9" s="22">
        <f t="shared" si="3"/>
        <v>-7.1428571428571423</v>
      </c>
      <c r="W9" s="47">
        <v>7.1428571428571425E-2</v>
      </c>
      <c r="X9" s="22">
        <f t="shared" si="4"/>
        <v>7.1428571428571423</v>
      </c>
      <c r="Y9" s="47">
        <v>0</v>
      </c>
      <c r="Z9" s="22">
        <f t="shared" si="5"/>
        <v>0</v>
      </c>
      <c r="AA9" s="47">
        <v>0</v>
      </c>
      <c r="AB9" s="22">
        <f t="shared" si="6"/>
        <v>-29.411764705882355</v>
      </c>
      <c r="AC9" s="47">
        <v>0.29411764705882354</v>
      </c>
      <c r="AD9" s="22">
        <f t="shared" si="7"/>
        <v>17.647058823529413</v>
      </c>
      <c r="AE9" s="47">
        <v>0.11764705882352941</v>
      </c>
      <c r="AF9" s="22">
        <f t="shared" si="8"/>
        <v>-7.2829131652661054</v>
      </c>
      <c r="AG9" s="11">
        <v>0.19047619047619047</v>
      </c>
      <c r="AH9" s="22">
        <v>-2.0050125313283207</v>
      </c>
      <c r="AI9" s="11">
        <v>0.21052631578947367</v>
      </c>
      <c r="AJ9" s="22">
        <f t="shared" si="9"/>
        <v>-2.7568922305764412</v>
      </c>
      <c r="AK9" s="11">
        <v>0.23809523809523808</v>
      </c>
      <c r="AL9" s="22">
        <f t="shared" si="10"/>
        <v>5.0595238095238084</v>
      </c>
      <c r="AM9" s="11">
        <v>0.1875</v>
      </c>
      <c r="AN9" s="22">
        <f t="shared" si="11"/>
        <v>-2.3026315789473673</v>
      </c>
      <c r="AO9" s="11">
        <v>0.21052631578947367</v>
      </c>
      <c r="AP9" s="22">
        <f t="shared" si="12"/>
        <v>6.7669172932330826</v>
      </c>
      <c r="AQ9" s="35">
        <v>0.14285714285714285</v>
      </c>
      <c r="AR9" s="35">
        <v>0.14285714285714285</v>
      </c>
      <c r="AS9" s="35">
        <v>0.17647058823529413</v>
      </c>
      <c r="AT9" s="11">
        <v>0.27777777777777779</v>
      </c>
      <c r="AU9" s="11">
        <v>0.17391304347826086</v>
      </c>
      <c r="AV9" s="11">
        <v>0.21052631578947367</v>
      </c>
      <c r="AW9" s="11">
        <v>0.19047619047619047</v>
      </c>
      <c r="AX9" s="11">
        <v>0.23809523809523808</v>
      </c>
      <c r="AY9" s="11">
        <v>0.16666666666666666</v>
      </c>
    </row>
    <row r="10" spans="1:51">
      <c r="A10" s="7" t="s">
        <v>6</v>
      </c>
      <c r="B10" s="1"/>
      <c r="C10" s="15">
        <v>0.25</v>
      </c>
      <c r="D10" s="16">
        <v>2</v>
      </c>
      <c r="E10" s="48">
        <v>0.125</v>
      </c>
      <c r="F10" s="22">
        <f t="shared" si="0"/>
        <v>-10.576923076923078</v>
      </c>
      <c r="G10" s="47">
        <v>0.23076923076923078</v>
      </c>
      <c r="H10" s="22">
        <v>-15.384615384615385</v>
      </c>
      <c r="I10" s="47">
        <v>0.38461538461538464</v>
      </c>
      <c r="J10" s="22">
        <v>7.2115384615384635</v>
      </c>
      <c r="K10" s="47">
        <v>0.3125</v>
      </c>
      <c r="L10" s="22">
        <v>1.8382352941176461</v>
      </c>
      <c r="M10" s="47">
        <v>0.29411764705882354</v>
      </c>
      <c r="N10" s="22">
        <v>0.84033613445378408</v>
      </c>
      <c r="O10" s="47">
        <v>0.2857142857142857</v>
      </c>
      <c r="P10" s="22">
        <f t="shared" si="1"/>
        <v>2.2556390977443606</v>
      </c>
      <c r="Q10" s="47">
        <v>0.26315789473684209</v>
      </c>
      <c r="R10" s="22">
        <f t="shared" si="1"/>
        <v>-0.35087719298245723</v>
      </c>
      <c r="S10" s="47">
        <v>0.26666666666666666</v>
      </c>
      <c r="T10" s="22">
        <f t="shared" si="2"/>
        <v>1.6666666666666663</v>
      </c>
      <c r="U10" s="47">
        <v>0.25</v>
      </c>
      <c r="V10" s="22">
        <f t="shared" si="3"/>
        <v>-3.5714285714285698</v>
      </c>
      <c r="W10" s="47">
        <v>0.2857142857142857</v>
      </c>
      <c r="X10" s="22">
        <f t="shared" si="4"/>
        <v>7.1428571428571423</v>
      </c>
      <c r="Y10" s="47">
        <v>0.21428571428571427</v>
      </c>
      <c r="Z10" s="22">
        <f t="shared" si="5"/>
        <v>-17.032967032967036</v>
      </c>
      <c r="AA10" s="47">
        <v>0.38461538461538464</v>
      </c>
      <c r="AB10" s="22">
        <f t="shared" si="6"/>
        <v>14.932126696832581</v>
      </c>
      <c r="AC10" s="47">
        <v>0.23529411764705882</v>
      </c>
      <c r="AD10" s="22">
        <f t="shared" si="7"/>
        <v>0</v>
      </c>
      <c r="AE10" s="47">
        <v>0.23529411764705882</v>
      </c>
      <c r="AF10" s="22">
        <f t="shared" si="8"/>
        <v>4.4817927170868357</v>
      </c>
      <c r="AG10" s="11">
        <v>0.19047619047619047</v>
      </c>
      <c r="AH10" s="22">
        <v>-2.0050125313283207</v>
      </c>
      <c r="AI10" s="11">
        <v>0.21052631578947367</v>
      </c>
      <c r="AJ10" s="22">
        <f t="shared" si="9"/>
        <v>-2.7568922305764412</v>
      </c>
      <c r="AK10" s="11">
        <v>0.23809523809523808</v>
      </c>
      <c r="AL10" s="22">
        <f t="shared" si="10"/>
        <v>5.0595238095238084</v>
      </c>
      <c r="AM10" s="11">
        <v>0.1875</v>
      </c>
      <c r="AN10" s="22">
        <f t="shared" si="11"/>
        <v>-7.5657894736842088</v>
      </c>
      <c r="AO10" s="11">
        <v>0.26315789473684209</v>
      </c>
      <c r="AP10" s="22">
        <f t="shared" si="12"/>
        <v>-2.2556390977443606</v>
      </c>
      <c r="AQ10" s="35">
        <v>0.2857142857142857</v>
      </c>
      <c r="AR10" s="35">
        <v>0.23809523809523808</v>
      </c>
      <c r="AS10" s="35">
        <v>0.11764705882352941</v>
      </c>
      <c r="AT10" s="11">
        <v>0.16666666666666666</v>
      </c>
      <c r="AU10" s="11">
        <v>0.13043478260869565</v>
      </c>
      <c r="AV10" s="11">
        <v>0.21052631578947367</v>
      </c>
      <c r="AW10" s="11">
        <v>0.14285714285714285</v>
      </c>
      <c r="AX10" s="11">
        <v>0.19047619047619047</v>
      </c>
      <c r="AY10" s="11">
        <v>0.22222222222222221</v>
      </c>
    </row>
    <row r="11" spans="1:51">
      <c r="A11" s="7" t="s">
        <v>15</v>
      </c>
      <c r="B11" s="1"/>
      <c r="C11" s="15">
        <v>0</v>
      </c>
      <c r="D11" s="16">
        <v>0</v>
      </c>
      <c r="E11" s="48">
        <v>0</v>
      </c>
      <c r="F11" s="22">
        <f t="shared" si="0"/>
        <v>0</v>
      </c>
      <c r="G11" s="47">
        <v>0</v>
      </c>
      <c r="H11" s="22">
        <v>0</v>
      </c>
      <c r="I11" s="47">
        <v>0</v>
      </c>
      <c r="J11" s="22">
        <v>0</v>
      </c>
      <c r="K11" s="47">
        <v>0</v>
      </c>
      <c r="L11" s="22">
        <v>0</v>
      </c>
      <c r="M11" s="47">
        <v>0</v>
      </c>
      <c r="N11" s="22">
        <v>0</v>
      </c>
      <c r="O11" s="47">
        <v>0</v>
      </c>
      <c r="P11" s="22">
        <f t="shared" si="1"/>
        <v>0</v>
      </c>
      <c r="Q11" s="47">
        <v>0</v>
      </c>
      <c r="R11" s="22">
        <f t="shared" si="1"/>
        <v>-6.666666666666667</v>
      </c>
      <c r="S11" s="47">
        <v>6.6666666666666666E-2</v>
      </c>
      <c r="T11" s="22">
        <f t="shared" si="2"/>
        <v>6.666666666666667</v>
      </c>
      <c r="U11" s="47">
        <v>0</v>
      </c>
      <c r="V11" s="22">
        <f t="shared" si="3"/>
        <v>0</v>
      </c>
      <c r="W11" s="47">
        <v>0</v>
      </c>
      <c r="X11" s="22">
        <f t="shared" si="4"/>
        <v>0</v>
      </c>
      <c r="Y11" s="47">
        <v>0</v>
      </c>
      <c r="Z11" s="22">
        <f t="shared" si="5"/>
        <v>0</v>
      </c>
      <c r="AA11" s="47">
        <v>0</v>
      </c>
      <c r="AB11" s="22">
        <f t="shared" si="6"/>
        <v>-5.8823529411764701</v>
      </c>
      <c r="AC11" s="47">
        <v>5.8823529411764705E-2</v>
      </c>
      <c r="AD11" s="22">
        <f t="shared" si="7"/>
        <v>-5.8823529411764701</v>
      </c>
      <c r="AE11" s="47">
        <v>0.11764705882352941</v>
      </c>
      <c r="AF11" s="22">
        <f t="shared" si="8"/>
        <v>11.76470588235294</v>
      </c>
      <c r="AG11" s="11">
        <v>0</v>
      </c>
      <c r="AH11" s="22">
        <v>-10.526315789473683</v>
      </c>
      <c r="AI11" s="11">
        <v>0.10526315789473684</v>
      </c>
      <c r="AJ11" s="22">
        <f t="shared" si="9"/>
        <v>5.7644110275689222</v>
      </c>
      <c r="AK11" s="11">
        <v>4.7619047619047616E-2</v>
      </c>
      <c r="AL11" s="22">
        <f t="shared" si="10"/>
        <v>-1.4880952380952384</v>
      </c>
      <c r="AM11" s="11">
        <v>6.25E-2</v>
      </c>
      <c r="AN11" s="22">
        <f t="shared" si="11"/>
        <v>0.98684210526315819</v>
      </c>
      <c r="AO11" s="11">
        <v>5.2631578947368418E-2</v>
      </c>
      <c r="AP11" s="22">
        <f t="shared" si="12"/>
        <v>-1.8796992481203008</v>
      </c>
      <c r="AQ11" s="35">
        <v>7.1428571428571425E-2</v>
      </c>
      <c r="AR11" s="35">
        <v>9.5238095238095233E-2</v>
      </c>
      <c r="AS11" s="35">
        <v>5.8823529411764705E-2</v>
      </c>
      <c r="AT11" s="11">
        <v>5.5555555555555552E-2</v>
      </c>
      <c r="AU11" s="11">
        <v>0.17391304347826086</v>
      </c>
      <c r="AV11" s="11">
        <v>0.10526315789473684</v>
      </c>
      <c r="AW11" s="11">
        <v>9.5238095238095233E-2</v>
      </c>
      <c r="AX11" s="11">
        <v>0.14285714285714285</v>
      </c>
      <c r="AY11" s="11">
        <v>0.1111111111111111</v>
      </c>
    </row>
    <row r="12" spans="1:51">
      <c r="A12" s="1" t="s">
        <v>18</v>
      </c>
      <c r="B12" s="1"/>
      <c r="C12" s="15">
        <v>0.25</v>
      </c>
      <c r="D12" s="16">
        <v>2</v>
      </c>
      <c r="E12" s="48">
        <v>0.125</v>
      </c>
      <c r="F12" s="22">
        <f t="shared" si="0"/>
        <v>-2.8846153846153855</v>
      </c>
      <c r="G12" s="47">
        <v>0.15384615384615385</v>
      </c>
      <c r="H12" s="22">
        <v>7.6923076923076925</v>
      </c>
      <c r="I12" s="47">
        <v>7.6923076923076927E-2</v>
      </c>
      <c r="J12" s="22">
        <v>-11.057692307692307</v>
      </c>
      <c r="K12" s="47">
        <v>0.1875</v>
      </c>
      <c r="L12" s="22">
        <v>6.9852941176470589</v>
      </c>
      <c r="M12" s="47">
        <v>0.11764705882352941</v>
      </c>
      <c r="N12" s="22">
        <v>4.6218487394957988</v>
      </c>
      <c r="O12" s="47">
        <v>7.1428571428571425E-2</v>
      </c>
      <c r="P12" s="22">
        <f t="shared" si="1"/>
        <v>-3.3834586466165413</v>
      </c>
      <c r="Q12" s="47">
        <v>0.10526315789473684</v>
      </c>
      <c r="R12" s="22">
        <f t="shared" si="1"/>
        <v>-2.8070175438596494</v>
      </c>
      <c r="S12" s="47">
        <v>0.13333333333333333</v>
      </c>
      <c r="T12" s="22">
        <f t="shared" si="2"/>
        <v>-3.3333333333333326</v>
      </c>
      <c r="U12" s="47">
        <v>0.16666666666666666</v>
      </c>
      <c r="V12" s="22">
        <f t="shared" si="3"/>
        <v>2.3809523809523809</v>
      </c>
      <c r="W12" s="47">
        <v>0.14285714285714285</v>
      </c>
      <c r="X12" s="22">
        <f t="shared" si="4"/>
        <v>0</v>
      </c>
      <c r="Y12" s="47">
        <v>0.14285714285714285</v>
      </c>
      <c r="Z12" s="22">
        <f t="shared" si="5"/>
        <v>14.285714285714285</v>
      </c>
      <c r="AA12" s="47">
        <v>0</v>
      </c>
      <c r="AB12" s="22">
        <f t="shared" si="6"/>
        <v>0</v>
      </c>
      <c r="AC12" s="47">
        <v>0</v>
      </c>
      <c r="AD12" s="22">
        <f t="shared" si="7"/>
        <v>0</v>
      </c>
      <c r="AE12" s="47">
        <v>0</v>
      </c>
      <c r="AF12" s="22">
        <f t="shared" si="8"/>
        <v>-9.5238095238095237</v>
      </c>
      <c r="AG12" s="11">
        <v>9.5238095238095233E-2</v>
      </c>
      <c r="AH12" s="22">
        <v>9.5238095238095237</v>
      </c>
      <c r="AI12" s="11">
        <v>0</v>
      </c>
      <c r="AJ12" s="22">
        <f t="shared" si="9"/>
        <v>-9.5238095238095237</v>
      </c>
      <c r="AK12" s="11">
        <v>9.5238095238095233E-2</v>
      </c>
      <c r="AL12" s="22">
        <f t="shared" si="10"/>
        <v>-2.9761904761904767</v>
      </c>
      <c r="AM12" s="11">
        <v>0.125</v>
      </c>
      <c r="AN12" s="22">
        <f t="shared" si="11"/>
        <v>7.2368421052631584</v>
      </c>
      <c r="AO12" s="11">
        <v>5.2631578947368418E-2</v>
      </c>
      <c r="AP12" s="22">
        <f t="shared" si="12"/>
        <v>-1.8796992481203008</v>
      </c>
      <c r="AQ12" s="35">
        <v>7.1428571428571425E-2</v>
      </c>
      <c r="AR12" s="35">
        <v>9.5238095238095233E-2</v>
      </c>
      <c r="AS12" s="35">
        <v>0.17647058823529413</v>
      </c>
      <c r="AT12" s="11">
        <v>0.1111111111111111</v>
      </c>
      <c r="AU12" s="11">
        <v>8.6956521739130432E-2</v>
      </c>
      <c r="AV12" s="11">
        <v>5.2631578947368418E-2</v>
      </c>
      <c r="AW12" s="11">
        <v>9.5238095238095233E-2</v>
      </c>
      <c r="AX12" s="11">
        <v>4.7619047619047616E-2</v>
      </c>
      <c r="AY12" s="11">
        <v>0.1111111111111111</v>
      </c>
    </row>
    <row r="13" spans="1:51" ht="15.75" thickBot="1">
      <c r="A13" s="1" t="s">
        <v>40</v>
      </c>
      <c r="B13" s="1"/>
      <c r="C13" s="15">
        <v>0</v>
      </c>
      <c r="D13" s="16">
        <v>0</v>
      </c>
      <c r="E13" s="16"/>
      <c r="F13" s="16"/>
      <c r="G13" s="16"/>
      <c r="H13" s="16"/>
      <c r="I13" s="16"/>
      <c r="J13" s="16"/>
      <c r="K13" s="16"/>
      <c r="L13" s="16"/>
      <c r="M13" s="47"/>
      <c r="N13" s="22"/>
      <c r="O13" s="47"/>
      <c r="P13" s="22">
        <f t="shared" si="1"/>
        <v>0</v>
      </c>
      <c r="Q13" s="47"/>
      <c r="R13" s="22">
        <f t="shared" si="1"/>
        <v>0</v>
      </c>
      <c r="S13" s="47"/>
      <c r="T13" s="22">
        <f t="shared" si="2"/>
        <v>0</v>
      </c>
      <c r="U13" s="47"/>
      <c r="V13" s="16"/>
      <c r="W13" s="47"/>
      <c r="X13" s="16"/>
      <c r="Y13" s="47"/>
      <c r="Z13" s="16"/>
      <c r="AA13" s="47"/>
      <c r="AB13" s="16"/>
      <c r="AC13" s="47"/>
      <c r="AD13" s="22"/>
      <c r="AE13" s="47"/>
      <c r="AF13" s="22"/>
      <c r="AG13" s="11"/>
      <c r="AH13" s="22"/>
      <c r="AI13" s="11"/>
      <c r="AJ13" s="22"/>
      <c r="AK13" s="11"/>
      <c r="AL13" s="22"/>
      <c r="AM13" s="11"/>
      <c r="AN13" s="22"/>
      <c r="AO13" s="11"/>
      <c r="AP13" s="22"/>
      <c r="AQ13" s="35"/>
      <c r="AR13" s="35"/>
      <c r="AS13" s="35"/>
      <c r="AT13" s="11"/>
      <c r="AU13" s="11"/>
      <c r="AV13" s="11"/>
      <c r="AW13" s="11"/>
      <c r="AX13" s="11"/>
      <c r="AY13" s="11"/>
    </row>
    <row r="14" spans="1:51" ht="15.75" thickBot="1">
      <c r="A14" s="61"/>
      <c r="B14" s="61"/>
      <c r="C14" s="13"/>
      <c r="D14" s="1">
        <v>16</v>
      </c>
      <c r="E14" s="1"/>
      <c r="F14" s="1"/>
      <c r="G14" s="46"/>
      <c r="H14" s="4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2"/>
      <c r="U14" s="1"/>
      <c r="V14" s="1"/>
      <c r="W14" s="1"/>
      <c r="X14" s="1"/>
      <c r="Y14" s="1"/>
      <c r="Z14" s="1"/>
      <c r="AA14" s="1"/>
      <c r="AB14" s="1"/>
      <c r="AC14" s="61"/>
      <c r="AD14" s="1"/>
      <c r="AE14" s="1"/>
      <c r="AF14" s="1"/>
      <c r="AG14" s="1"/>
      <c r="AH14" s="1"/>
      <c r="AI14" s="1"/>
      <c r="AJ14" s="1"/>
      <c r="AK14" s="1"/>
      <c r="AL14" s="1"/>
      <c r="AQ14"/>
      <c r="AS14" s="30"/>
      <c r="AT14" s="12"/>
    </row>
    <row r="15" spans="1:51">
      <c r="A15" s="70" t="s">
        <v>54</v>
      </c>
      <c r="B15" s="61"/>
      <c r="C15" s="7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1"/>
      <c r="AE15" s="1"/>
      <c r="AF15" s="1"/>
      <c r="AG15" s="1"/>
      <c r="AH15" s="1"/>
      <c r="AI15" s="1"/>
      <c r="AJ15" s="1"/>
      <c r="AK15" s="1"/>
      <c r="AL15" s="1"/>
      <c r="AQ15"/>
      <c r="AS15" s="30"/>
      <c r="AT15" s="12"/>
    </row>
    <row r="16" spans="1:51">
      <c r="A16" s="70" t="s">
        <v>55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1"/>
      <c r="AE16" s="1"/>
      <c r="AF16" s="1"/>
      <c r="AG16" s="1"/>
      <c r="AH16" s="1"/>
      <c r="AI16" s="1"/>
      <c r="AJ16" s="1"/>
    </row>
    <row r="17" spans="1:4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1"/>
    </row>
    <row r="18" spans="1:4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31"/>
    </row>
    <row r="19" spans="1:4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31"/>
    </row>
    <row r="20" spans="1:4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31"/>
    </row>
    <row r="21" spans="1:4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31"/>
    </row>
    <row r="22" spans="1:4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31"/>
    </row>
    <row r="23" spans="1:4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31"/>
    </row>
    <row r="24" spans="1:4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31"/>
    </row>
    <row r="25" spans="1:4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1"/>
    </row>
    <row r="26" spans="1:4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1"/>
    </row>
    <row r="27" spans="1:4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1"/>
    </row>
    <row r="28" spans="1:4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1"/>
    </row>
    <row r="29" spans="1:4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1"/>
    </row>
    <row r="30" spans="1:4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1"/>
    </row>
    <row r="31" spans="1:43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K31" s="1"/>
      <c r="AL31" s="1"/>
      <c r="AM31" s="1"/>
      <c r="AN31" s="1"/>
      <c r="AO31" s="1"/>
      <c r="AP31" s="1"/>
      <c r="AQ31" s="31"/>
    </row>
    <row r="32" spans="1:43">
      <c r="A32" s="6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9"/>
      <c r="AE32" s="9"/>
      <c r="AF32" s="9"/>
      <c r="AG32" s="9"/>
      <c r="AH32" s="9"/>
      <c r="AI32" s="9"/>
      <c r="AJ32" s="9"/>
      <c r="AK32" s="1"/>
      <c r="AL32" s="1"/>
      <c r="AM32" s="1"/>
      <c r="AN32" s="1"/>
      <c r="AO32" s="1"/>
      <c r="AP32" s="1"/>
      <c r="AQ32" s="31"/>
    </row>
    <row r="33" spans="1:43">
      <c r="A33" s="61" t="s">
        <v>56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31"/>
    </row>
    <row r="34" spans="1:43">
      <c r="A34" s="61" t="s">
        <v>57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31"/>
    </row>
    <row r="35" spans="1:4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31"/>
    </row>
    <row r="36" spans="1:4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3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31"/>
    </row>
    <row r="38" spans="1:43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"/>
      <c r="AL38" s="1"/>
      <c r="AM38" s="1"/>
      <c r="AN38" s="1"/>
      <c r="AO38" s="1"/>
      <c r="AP38" s="1"/>
      <c r="AQ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F9F1-F3B3-4E93-A74D-DE1A4B286253}">
  <sheetPr>
    <tabColor theme="6" tint="-0.499984740745262"/>
  </sheetPr>
  <dimension ref="A1:AW38"/>
  <sheetViews>
    <sheetView showGridLines="0" view="pageBreakPreview" zoomScale="95" zoomScaleNormal="100" zoomScaleSheetLayoutView="95" workbookViewId="0">
      <selection activeCell="C5" sqref="C5:E14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6" width="15" customWidth="1"/>
    <col min="37" max="42" width="11.7109375" customWidth="1"/>
    <col min="43" max="43" width="11.7109375" style="30" customWidth="1"/>
    <col min="44" max="49" width="11.7109375" customWidth="1"/>
  </cols>
  <sheetData>
    <row r="1" spans="1:49">
      <c r="A1" s="2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1"/>
    </row>
    <row r="2" spans="1:49">
      <c r="A2" s="2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2"/>
    </row>
    <row r="3" spans="1:49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8"/>
      <c r="AN3" s="8"/>
      <c r="AO3" s="8"/>
      <c r="AP3" s="8"/>
      <c r="AQ3" s="8"/>
      <c r="AR3" s="8"/>
      <c r="AS3" s="33"/>
      <c r="AT3" s="20"/>
      <c r="AU3" s="20"/>
      <c r="AV3" s="20"/>
      <c r="AW3" s="20"/>
    </row>
    <row r="4" spans="1:49" ht="15.75" thickBot="1">
      <c r="A4" s="1"/>
      <c r="B4" s="1"/>
      <c r="C4" s="8"/>
      <c r="D4" s="21"/>
      <c r="E4" s="46">
        <v>45078</v>
      </c>
      <c r="F4" s="46" t="s">
        <v>23</v>
      </c>
      <c r="G4" s="46">
        <v>44986</v>
      </c>
      <c r="H4" s="46" t="s">
        <v>23</v>
      </c>
      <c r="I4" s="46">
        <v>44896</v>
      </c>
      <c r="J4" s="46" t="s">
        <v>23</v>
      </c>
      <c r="K4" s="46">
        <v>44805</v>
      </c>
      <c r="L4" s="46" t="s">
        <v>23</v>
      </c>
      <c r="M4" s="46">
        <v>44713</v>
      </c>
      <c r="N4" s="46" t="s">
        <v>23</v>
      </c>
      <c r="O4" s="46">
        <v>44621</v>
      </c>
      <c r="P4" s="46" t="s">
        <v>23</v>
      </c>
      <c r="Q4" s="46">
        <v>44531</v>
      </c>
      <c r="R4" s="46" t="s">
        <v>23</v>
      </c>
      <c r="S4" s="46">
        <v>44440</v>
      </c>
      <c r="T4" s="46" t="s">
        <v>23</v>
      </c>
      <c r="U4" s="46">
        <v>44348</v>
      </c>
      <c r="V4" s="46" t="s">
        <v>23</v>
      </c>
      <c r="W4" s="46">
        <v>44256</v>
      </c>
      <c r="X4" s="46" t="s">
        <v>23</v>
      </c>
      <c r="Y4" s="46">
        <v>44166</v>
      </c>
      <c r="Z4" s="46" t="s">
        <v>23</v>
      </c>
      <c r="AA4" s="46">
        <v>44075</v>
      </c>
      <c r="AB4" s="46" t="s">
        <v>23</v>
      </c>
      <c r="AC4" s="46">
        <v>43983</v>
      </c>
      <c r="AD4" s="46" t="s">
        <v>23</v>
      </c>
      <c r="AE4" s="46">
        <v>43891</v>
      </c>
      <c r="AF4" s="46" t="s">
        <v>23</v>
      </c>
      <c r="AG4" s="46">
        <v>43800</v>
      </c>
      <c r="AH4" s="46" t="s">
        <v>23</v>
      </c>
      <c r="AI4" s="46">
        <v>43709</v>
      </c>
      <c r="AJ4" s="46" t="s">
        <v>23</v>
      </c>
      <c r="AK4" s="46">
        <v>43617</v>
      </c>
      <c r="AL4" s="46" t="s">
        <v>23</v>
      </c>
      <c r="AM4" s="46">
        <v>43525</v>
      </c>
      <c r="AN4" s="46" t="s">
        <v>23</v>
      </c>
      <c r="AO4" s="46">
        <v>43435</v>
      </c>
      <c r="AP4" s="46">
        <v>43252</v>
      </c>
      <c r="AQ4" s="46">
        <v>43160</v>
      </c>
      <c r="AR4" s="46">
        <v>43070</v>
      </c>
      <c r="AS4" s="46">
        <v>42979</v>
      </c>
      <c r="AT4" s="46">
        <v>42887</v>
      </c>
      <c r="AU4" s="46">
        <v>42795</v>
      </c>
      <c r="AV4" s="46">
        <v>42705</v>
      </c>
      <c r="AW4" s="46">
        <v>42614</v>
      </c>
    </row>
    <row r="5" spans="1:49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6"/>
      <c r="AD5" s="6"/>
      <c r="AE5" s="6"/>
      <c r="AF5" s="6"/>
      <c r="AG5" s="10"/>
      <c r="AH5" s="10"/>
      <c r="AI5" s="6"/>
      <c r="AJ5" s="6"/>
      <c r="AK5" s="6"/>
      <c r="AL5" s="6"/>
      <c r="AM5" s="6"/>
      <c r="AN5" s="6"/>
      <c r="AO5" s="6"/>
      <c r="AP5" s="6"/>
      <c r="AQ5" s="6"/>
      <c r="AR5" s="6"/>
      <c r="AS5" s="34"/>
      <c r="AT5" s="6"/>
      <c r="AU5" s="6"/>
      <c r="AV5" s="6"/>
      <c r="AW5" s="6"/>
    </row>
    <row r="6" spans="1:49">
      <c r="A6" s="7" t="s">
        <v>2</v>
      </c>
      <c r="B6" s="1"/>
      <c r="C6" s="15">
        <v>0.375</v>
      </c>
      <c r="D6" s="16">
        <v>3</v>
      </c>
      <c r="E6" s="47">
        <v>0.33333333333333331</v>
      </c>
      <c r="F6" s="22">
        <v>0</v>
      </c>
      <c r="G6" s="47">
        <v>0.33333333333333331</v>
      </c>
      <c r="H6" s="22">
        <v>2.5641025641025603</v>
      </c>
      <c r="I6" s="47">
        <v>0.30769230769230771</v>
      </c>
      <c r="J6" s="22">
        <v>-13.675213675213671</v>
      </c>
      <c r="K6" s="47">
        <v>0.44444444444444442</v>
      </c>
      <c r="L6" s="22">
        <v>33.333333333333329</v>
      </c>
      <c r="M6" s="47">
        <v>0.1111111111111111</v>
      </c>
      <c r="N6" s="22">
        <v>33.333333333333329</v>
      </c>
      <c r="O6" s="47">
        <v>0.33333333333333331</v>
      </c>
      <c r="P6" s="22">
        <v>33.333333333333329</v>
      </c>
      <c r="Q6" s="47">
        <v>0</v>
      </c>
      <c r="R6" s="22">
        <v>0</v>
      </c>
      <c r="S6" s="47">
        <v>0</v>
      </c>
      <c r="T6" s="22">
        <v>0</v>
      </c>
      <c r="U6" s="47">
        <v>0</v>
      </c>
      <c r="V6" s="22">
        <f>U6-W6</f>
        <v>0</v>
      </c>
      <c r="W6" s="48">
        <v>0</v>
      </c>
      <c r="X6" s="22">
        <f>W6-Y6</f>
        <v>0</v>
      </c>
      <c r="Y6" s="48">
        <v>0</v>
      </c>
      <c r="Z6" s="22">
        <f>Y6-AA6</f>
        <v>-0.6</v>
      </c>
      <c r="AA6" s="48">
        <v>0.6</v>
      </c>
      <c r="AB6" s="22">
        <v>60</v>
      </c>
      <c r="AC6" s="47">
        <v>0</v>
      </c>
      <c r="AD6" s="22">
        <v>0</v>
      </c>
      <c r="AE6" s="47">
        <v>0</v>
      </c>
      <c r="AF6" s="22">
        <v>-50</v>
      </c>
      <c r="AG6" s="11">
        <v>0.5</v>
      </c>
      <c r="AH6" s="22">
        <v>0</v>
      </c>
      <c r="AI6" s="11">
        <v>0.5</v>
      </c>
      <c r="AJ6" s="22">
        <v>14.285714285714285</v>
      </c>
      <c r="AK6" s="11">
        <v>0.35714285714285715</v>
      </c>
      <c r="AL6" s="22">
        <v>-30.952380952380949</v>
      </c>
      <c r="AM6" s="11">
        <v>0.66666666666666663</v>
      </c>
      <c r="AN6" s="22">
        <v>-3150.7936507936506</v>
      </c>
      <c r="AO6" s="11">
        <v>0.55555555555555558</v>
      </c>
      <c r="AP6" s="22">
        <v>0.4</v>
      </c>
      <c r="AQ6" s="35">
        <v>0.36363636363636365</v>
      </c>
      <c r="AR6" s="35">
        <v>0.3125</v>
      </c>
      <c r="AS6" s="35">
        <v>0.4</v>
      </c>
      <c r="AT6" s="11">
        <v>0.33333333333333331</v>
      </c>
      <c r="AU6" s="11">
        <v>0.36842105263157893</v>
      </c>
      <c r="AV6" s="11">
        <v>0.26315789473684209</v>
      </c>
      <c r="AW6" s="11">
        <v>0.41176470588235292</v>
      </c>
    </row>
    <row r="7" spans="1:49">
      <c r="A7" s="7" t="s">
        <v>3</v>
      </c>
      <c r="B7" s="1"/>
      <c r="C7" s="15">
        <v>0.25</v>
      </c>
      <c r="D7" s="16">
        <v>2</v>
      </c>
      <c r="E7" s="47">
        <v>0.22222222222222221</v>
      </c>
      <c r="F7" s="22">
        <v>5.5555555555555554</v>
      </c>
      <c r="G7" s="47">
        <v>0.16666666666666666</v>
      </c>
      <c r="H7" s="22">
        <v>1.2820512820512802</v>
      </c>
      <c r="I7" s="47">
        <v>0.15384615384615385</v>
      </c>
      <c r="J7" s="22">
        <v>-6.8376068376068355</v>
      </c>
      <c r="K7" s="47">
        <v>0.22222222222222221</v>
      </c>
      <c r="L7" s="22">
        <v>11.111111111111111</v>
      </c>
      <c r="M7" s="47">
        <v>0.1111111111111111</v>
      </c>
      <c r="N7" s="22">
        <v>33.333333333333329</v>
      </c>
      <c r="O7" s="47">
        <v>0.33333333333333331</v>
      </c>
      <c r="P7" s="22">
        <v>33.333333333333329</v>
      </c>
      <c r="Q7" s="47">
        <v>0</v>
      </c>
      <c r="R7" s="22">
        <v>0</v>
      </c>
      <c r="S7" s="47">
        <v>0</v>
      </c>
      <c r="T7" s="22">
        <v>0</v>
      </c>
      <c r="U7" s="47">
        <v>0</v>
      </c>
      <c r="V7" s="22">
        <f t="shared" ref="V7:V12" si="0">U7-W7</f>
        <v>0</v>
      </c>
      <c r="W7" s="48">
        <v>0</v>
      </c>
      <c r="X7" s="22">
        <f t="shared" ref="X7:X12" si="1">W7-Y7</f>
        <v>0</v>
      </c>
      <c r="Y7" s="48">
        <v>0</v>
      </c>
      <c r="Z7" s="22">
        <f t="shared" ref="Z7:Z12" si="2">Y7-AA7</f>
        <v>0</v>
      </c>
      <c r="AA7" s="48">
        <v>0</v>
      </c>
      <c r="AB7" s="22">
        <v>0</v>
      </c>
      <c r="AC7" s="47">
        <v>0</v>
      </c>
      <c r="AD7" s="22">
        <v>-50</v>
      </c>
      <c r="AE7" s="47">
        <v>0.5</v>
      </c>
      <c r="AF7" s="22">
        <v>40</v>
      </c>
      <c r="AG7" s="11">
        <v>0.1</v>
      </c>
      <c r="AH7" s="22">
        <v>-40</v>
      </c>
      <c r="AI7" s="11">
        <v>0.5</v>
      </c>
      <c r="AJ7" s="22">
        <v>35.714285714285715</v>
      </c>
      <c r="AK7" s="11">
        <v>0.14285714285714285</v>
      </c>
      <c r="AL7" s="22">
        <v>-19.047619047619047</v>
      </c>
      <c r="AM7" s="11">
        <v>0.33333333333333331</v>
      </c>
      <c r="AN7" s="22">
        <v>-1926.984126984127</v>
      </c>
      <c r="AO7" s="11">
        <v>0.22222222222222221</v>
      </c>
      <c r="AP7" s="22">
        <v>0.2</v>
      </c>
      <c r="AQ7" s="35">
        <v>0.27272727272727271</v>
      </c>
      <c r="AR7" s="35">
        <v>0.125</v>
      </c>
      <c r="AS7" s="35">
        <v>0.13333333333333333</v>
      </c>
      <c r="AT7" s="11">
        <v>0</v>
      </c>
      <c r="AU7" s="11">
        <v>0.15789473684210525</v>
      </c>
      <c r="AV7" s="11">
        <v>0.10526315789473684</v>
      </c>
      <c r="AW7" s="11">
        <v>0.11764705882352941</v>
      </c>
    </row>
    <row r="8" spans="1:49">
      <c r="A8" s="7" t="s">
        <v>4</v>
      </c>
      <c r="B8" s="1"/>
      <c r="C8" s="15">
        <v>0.125</v>
      </c>
      <c r="D8" s="16">
        <v>1</v>
      </c>
      <c r="E8" s="47">
        <v>0.1111111111111111</v>
      </c>
      <c r="F8" s="22">
        <v>2.7777777777777777</v>
      </c>
      <c r="G8" s="47">
        <v>8.3333333333333329E-2</v>
      </c>
      <c r="H8" s="22">
        <v>0.64102564102564008</v>
      </c>
      <c r="I8" s="47">
        <v>7.6923076923076927E-2</v>
      </c>
      <c r="J8" s="22">
        <v>-3.4188034188034178</v>
      </c>
      <c r="K8" s="47">
        <v>0.1111111111111111</v>
      </c>
      <c r="L8" s="22">
        <v>0</v>
      </c>
      <c r="M8" s="47">
        <v>0.1111111111111111</v>
      </c>
      <c r="N8" s="22">
        <v>-66.666666666666671</v>
      </c>
      <c r="O8" s="47">
        <v>0.33333333333333331</v>
      </c>
      <c r="P8" s="22">
        <v>-66.666666666666671</v>
      </c>
      <c r="Q8" s="47">
        <v>1</v>
      </c>
      <c r="R8" s="22">
        <v>-100</v>
      </c>
      <c r="S8" s="47">
        <v>0</v>
      </c>
      <c r="T8" s="22">
        <v>-100</v>
      </c>
      <c r="U8" s="47">
        <v>1</v>
      </c>
      <c r="V8" s="22">
        <f t="shared" si="0"/>
        <v>1</v>
      </c>
      <c r="W8" s="48">
        <v>0</v>
      </c>
      <c r="X8" s="22">
        <f t="shared" si="1"/>
        <v>0</v>
      </c>
      <c r="Y8" s="48">
        <v>0</v>
      </c>
      <c r="Z8" s="22">
        <f t="shared" si="2"/>
        <v>0</v>
      </c>
      <c r="AA8" s="48">
        <v>0</v>
      </c>
      <c r="AB8" s="22">
        <v>0</v>
      </c>
      <c r="AC8" s="47">
        <v>0</v>
      </c>
      <c r="AD8" s="22">
        <v>-50</v>
      </c>
      <c r="AE8" s="47">
        <v>0.5</v>
      </c>
      <c r="AF8" s="22">
        <v>40</v>
      </c>
      <c r="AG8" s="11">
        <v>0.1</v>
      </c>
      <c r="AH8" s="22">
        <v>10</v>
      </c>
      <c r="AI8" s="11">
        <v>0</v>
      </c>
      <c r="AJ8" s="22">
        <v>0</v>
      </c>
      <c r="AK8" s="11">
        <v>0</v>
      </c>
      <c r="AL8" s="22">
        <v>0</v>
      </c>
      <c r="AM8" s="11">
        <v>0</v>
      </c>
      <c r="AN8" s="22">
        <v>0</v>
      </c>
      <c r="AO8" s="11">
        <v>0</v>
      </c>
      <c r="AP8" s="22">
        <v>0</v>
      </c>
      <c r="AQ8" s="35">
        <v>0</v>
      </c>
      <c r="AR8" s="35">
        <v>0</v>
      </c>
      <c r="AS8" s="35">
        <v>0</v>
      </c>
      <c r="AT8" s="11">
        <v>0</v>
      </c>
      <c r="AU8" s="11">
        <v>0</v>
      </c>
      <c r="AV8" s="11">
        <v>0</v>
      </c>
      <c r="AW8" s="11">
        <v>0</v>
      </c>
    </row>
    <row r="9" spans="1:49">
      <c r="A9" s="7" t="s">
        <v>5</v>
      </c>
      <c r="B9" s="1"/>
      <c r="C9" s="15">
        <v>0.25</v>
      </c>
      <c r="D9" s="16">
        <v>2</v>
      </c>
      <c r="E9" s="47">
        <v>0.22222222222222221</v>
      </c>
      <c r="F9" s="22">
        <v>13.888888888888889</v>
      </c>
      <c r="G9" s="47">
        <v>8.3333333333333329E-2</v>
      </c>
      <c r="H9" s="22">
        <v>0.64102564102564008</v>
      </c>
      <c r="I9" s="47">
        <v>7.6923076923076927E-2</v>
      </c>
      <c r="J9" s="22">
        <v>-3.4188034188034178</v>
      </c>
      <c r="K9" s="47">
        <v>0.1111111111111111</v>
      </c>
      <c r="L9" s="22">
        <v>-22.222222222222221</v>
      </c>
      <c r="M9" s="47">
        <v>0.33333333333333331</v>
      </c>
      <c r="N9" s="22">
        <v>0</v>
      </c>
      <c r="O9" s="47">
        <v>0</v>
      </c>
      <c r="P9" s="22">
        <v>0</v>
      </c>
      <c r="Q9" s="47">
        <v>0</v>
      </c>
      <c r="R9" s="22">
        <v>0</v>
      </c>
      <c r="S9" s="47">
        <v>0</v>
      </c>
      <c r="T9" s="22">
        <v>0</v>
      </c>
      <c r="U9" s="47">
        <v>0</v>
      </c>
      <c r="V9" s="22">
        <f t="shared" si="0"/>
        <v>0</v>
      </c>
      <c r="W9" s="48">
        <v>0</v>
      </c>
      <c r="X9" s="22">
        <f t="shared" si="1"/>
        <v>0</v>
      </c>
      <c r="Y9" s="48">
        <v>0</v>
      </c>
      <c r="Z9" s="22">
        <f t="shared" si="2"/>
        <v>-0.2</v>
      </c>
      <c r="AA9" s="48">
        <v>0.2</v>
      </c>
      <c r="AB9" s="22">
        <v>20</v>
      </c>
      <c r="AC9" s="47">
        <v>0</v>
      </c>
      <c r="AD9" s="22">
        <v>0</v>
      </c>
      <c r="AE9" s="47">
        <v>0</v>
      </c>
      <c r="AF9" s="22">
        <v>-20</v>
      </c>
      <c r="AG9" s="11">
        <v>0.2</v>
      </c>
      <c r="AH9" s="22">
        <v>20</v>
      </c>
      <c r="AI9" s="11">
        <v>0</v>
      </c>
      <c r="AJ9" s="22">
        <v>-35.714285714285715</v>
      </c>
      <c r="AK9" s="11">
        <v>0.35714285714285715</v>
      </c>
      <c r="AL9" s="22">
        <v>35.714285714285715</v>
      </c>
      <c r="AM9" s="11">
        <v>0</v>
      </c>
      <c r="AN9" s="22">
        <v>3549.2063492063494</v>
      </c>
      <c r="AO9" s="11">
        <v>0.22222222222222221</v>
      </c>
      <c r="AP9" s="22">
        <v>0.13333333333333333</v>
      </c>
      <c r="AQ9" s="35">
        <v>9.0909090909090912E-2</v>
      </c>
      <c r="AR9" s="35">
        <v>0.25</v>
      </c>
      <c r="AS9" s="35">
        <v>0.2</v>
      </c>
      <c r="AT9" s="11">
        <v>0.33333333333333331</v>
      </c>
      <c r="AU9" s="11">
        <v>0.16666666666666666</v>
      </c>
      <c r="AV9" s="11">
        <v>0.21052631578947367</v>
      </c>
      <c r="AW9" s="11">
        <v>0.23529411764705882</v>
      </c>
    </row>
    <row r="10" spans="1:49">
      <c r="A10" s="7" t="s">
        <v>6</v>
      </c>
      <c r="B10" s="1"/>
      <c r="C10" s="15">
        <v>0.125</v>
      </c>
      <c r="D10" s="16">
        <v>1</v>
      </c>
      <c r="E10" s="47">
        <v>0.1111111111111111</v>
      </c>
      <c r="F10" s="22">
        <v>2.7777777777777777</v>
      </c>
      <c r="G10" s="47">
        <v>8.3333333333333329E-2</v>
      </c>
      <c r="H10" s="22">
        <v>-7.0512820512820529</v>
      </c>
      <c r="I10" s="47">
        <v>0.15384615384615385</v>
      </c>
      <c r="J10" s="22">
        <v>4.2735042735042752</v>
      </c>
      <c r="K10" s="47">
        <v>0.1111111111111111</v>
      </c>
      <c r="L10" s="22">
        <v>-11.111111111111111</v>
      </c>
      <c r="M10" s="47">
        <v>0.22222222222222221</v>
      </c>
      <c r="N10" s="22">
        <v>0</v>
      </c>
      <c r="O10" s="47">
        <v>0</v>
      </c>
      <c r="P10" s="22">
        <v>0</v>
      </c>
      <c r="Q10" s="47">
        <v>0</v>
      </c>
      <c r="R10" s="22">
        <v>0</v>
      </c>
      <c r="S10" s="47">
        <v>0</v>
      </c>
      <c r="T10" s="22">
        <v>0</v>
      </c>
      <c r="U10" s="47">
        <v>0</v>
      </c>
      <c r="V10" s="22">
        <f t="shared" si="0"/>
        <v>0</v>
      </c>
      <c r="W10" s="48">
        <v>0</v>
      </c>
      <c r="X10" s="22">
        <f t="shared" si="1"/>
        <v>0</v>
      </c>
      <c r="Y10" s="48">
        <v>0</v>
      </c>
      <c r="Z10" s="22">
        <f t="shared" si="2"/>
        <v>-0.2</v>
      </c>
      <c r="AA10" s="48">
        <v>0.2</v>
      </c>
      <c r="AB10" s="22">
        <v>20</v>
      </c>
      <c r="AC10" s="47">
        <v>0</v>
      </c>
      <c r="AD10" s="22">
        <v>0</v>
      </c>
      <c r="AE10" s="47">
        <v>0</v>
      </c>
      <c r="AF10" s="22">
        <v>-10</v>
      </c>
      <c r="AG10" s="11">
        <v>0.1</v>
      </c>
      <c r="AH10" s="22">
        <v>10</v>
      </c>
      <c r="AI10" s="11">
        <v>0</v>
      </c>
      <c r="AJ10" s="22">
        <v>-7.1428571428571423</v>
      </c>
      <c r="AK10" s="11">
        <v>7.1428571428571425E-2</v>
      </c>
      <c r="AL10" s="22">
        <v>7.1428571428571423</v>
      </c>
      <c r="AM10" s="11">
        <v>0</v>
      </c>
      <c r="AN10" s="22">
        <v>714.28571428571422</v>
      </c>
      <c r="AO10" s="11">
        <v>0</v>
      </c>
      <c r="AP10" s="22">
        <v>6.6666666666666666E-2</v>
      </c>
      <c r="AQ10" s="35">
        <v>9.0909090909090912E-2</v>
      </c>
      <c r="AR10" s="35">
        <v>0.125</v>
      </c>
      <c r="AS10" s="35">
        <v>6.6666666666666666E-2</v>
      </c>
      <c r="AT10" s="11">
        <v>0</v>
      </c>
      <c r="AU10" s="11">
        <v>5.2631578947368418E-2</v>
      </c>
      <c r="AV10" s="11">
        <v>0.10526315789473684</v>
      </c>
      <c r="AW10" s="11">
        <v>0</v>
      </c>
    </row>
    <row r="11" spans="1:49">
      <c r="A11" s="7" t="s">
        <v>15</v>
      </c>
      <c r="B11" s="1"/>
      <c r="C11" s="15">
        <v>0</v>
      </c>
      <c r="D11" s="16">
        <v>0</v>
      </c>
      <c r="E11" s="47">
        <v>0</v>
      </c>
      <c r="F11" s="22">
        <v>-8.3333333333333321</v>
      </c>
      <c r="G11" s="47">
        <v>8.3333333333333329E-2</v>
      </c>
      <c r="H11" s="22">
        <v>0.64102564102564008</v>
      </c>
      <c r="I11" s="47">
        <v>7.6923076923076927E-2</v>
      </c>
      <c r="J11" s="22">
        <v>7.6923076923076925</v>
      </c>
      <c r="K11" s="47">
        <v>0</v>
      </c>
      <c r="L11" s="22">
        <v>0</v>
      </c>
      <c r="M11" s="47">
        <v>0</v>
      </c>
      <c r="N11" s="22">
        <v>0</v>
      </c>
      <c r="O11" s="47">
        <v>0</v>
      </c>
      <c r="P11" s="22">
        <v>0</v>
      </c>
      <c r="Q11" s="47">
        <v>0</v>
      </c>
      <c r="R11" s="22">
        <v>0</v>
      </c>
      <c r="S11" s="47">
        <v>0</v>
      </c>
      <c r="T11" s="22">
        <v>0</v>
      </c>
      <c r="U11" s="47">
        <v>0</v>
      </c>
      <c r="V11" s="22">
        <f t="shared" si="0"/>
        <v>0</v>
      </c>
      <c r="W11" s="48">
        <v>0</v>
      </c>
      <c r="X11" s="22">
        <f t="shared" si="1"/>
        <v>0</v>
      </c>
      <c r="Y11" s="48">
        <v>0</v>
      </c>
      <c r="Z11" s="22">
        <f t="shared" si="2"/>
        <v>0</v>
      </c>
      <c r="AA11" s="48">
        <v>0</v>
      </c>
      <c r="AB11" s="22">
        <v>0</v>
      </c>
      <c r="AC11" s="47">
        <v>0</v>
      </c>
      <c r="AD11" s="22">
        <v>0</v>
      </c>
      <c r="AE11" s="47">
        <v>0</v>
      </c>
      <c r="AF11" s="22">
        <v>0</v>
      </c>
      <c r="AG11" s="11">
        <v>0</v>
      </c>
      <c r="AH11" s="22">
        <v>0</v>
      </c>
      <c r="AI11" s="11">
        <v>0</v>
      </c>
      <c r="AJ11" s="22">
        <v>0</v>
      </c>
      <c r="AK11" s="11">
        <v>0</v>
      </c>
      <c r="AL11" s="22">
        <v>0</v>
      </c>
      <c r="AM11" s="11">
        <v>0</v>
      </c>
      <c r="AN11" s="22">
        <v>0</v>
      </c>
      <c r="AO11" s="11">
        <v>0</v>
      </c>
      <c r="AP11" s="22">
        <v>0.13333333333333333</v>
      </c>
      <c r="AQ11" s="35">
        <v>9.0909090909090912E-2</v>
      </c>
      <c r="AR11" s="35">
        <v>0.125</v>
      </c>
      <c r="AS11" s="35">
        <v>0.13333333333333333</v>
      </c>
      <c r="AT11" s="11">
        <v>0.16666666666666666</v>
      </c>
      <c r="AU11" s="11">
        <v>0.10526315789473684</v>
      </c>
      <c r="AV11" s="11">
        <v>0.15789473684210525</v>
      </c>
      <c r="AW11" s="11">
        <v>0.11764705882352941</v>
      </c>
    </row>
    <row r="12" spans="1:49">
      <c r="A12" s="1" t="s">
        <v>18</v>
      </c>
      <c r="B12" s="1"/>
      <c r="C12" s="15">
        <v>0</v>
      </c>
      <c r="D12" s="16">
        <v>0</v>
      </c>
      <c r="E12" s="47">
        <v>0</v>
      </c>
      <c r="F12" s="22">
        <v>-16.666666666666664</v>
      </c>
      <c r="G12" s="47">
        <v>0.16666666666666666</v>
      </c>
      <c r="H12" s="22">
        <v>16.666666666666664</v>
      </c>
      <c r="I12" s="47">
        <v>0</v>
      </c>
      <c r="J12" s="22">
        <v>0</v>
      </c>
      <c r="K12" s="47">
        <v>0</v>
      </c>
      <c r="L12" s="22">
        <v>-11.111111111111111</v>
      </c>
      <c r="M12" s="47">
        <v>0.1111111111111111</v>
      </c>
      <c r="N12" s="22">
        <v>0</v>
      </c>
      <c r="O12" s="47">
        <v>0</v>
      </c>
      <c r="P12" s="22">
        <v>0</v>
      </c>
      <c r="Q12" s="47">
        <v>0</v>
      </c>
      <c r="R12" s="22">
        <v>0</v>
      </c>
      <c r="S12" s="47">
        <v>0</v>
      </c>
      <c r="T12" s="22">
        <v>0</v>
      </c>
      <c r="U12" s="47">
        <v>0</v>
      </c>
      <c r="V12" s="22">
        <f t="shared" si="0"/>
        <v>0</v>
      </c>
      <c r="W12" s="48">
        <v>0</v>
      </c>
      <c r="X12" s="22">
        <f t="shared" si="1"/>
        <v>0</v>
      </c>
      <c r="Y12" s="48">
        <v>0</v>
      </c>
      <c r="Z12" s="22">
        <f t="shared" si="2"/>
        <v>0</v>
      </c>
      <c r="AA12" s="48">
        <v>0</v>
      </c>
      <c r="AB12" s="22">
        <v>0</v>
      </c>
      <c r="AC12" s="47">
        <v>0</v>
      </c>
      <c r="AD12" s="22">
        <v>0</v>
      </c>
      <c r="AE12" s="47">
        <v>0</v>
      </c>
      <c r="AF12" s="22">
        <v>0</v>
      </c>
      <c r="AG12" s="11">
        <v>0</v>
      </c>
      <c r="AH12" s="22">
        <v>0</v>
      </c>
      <c r="AI12" s="11">
        <v>0</v>
      </c>
      <c r="AJ12" s="22">
        <v>-7.1428571428571423</v>
      </c>
      <c r="AK12" s="11">
        <v>7.1428571428571425E-2</v>
      </c>
      <c r="AL12" s="22">
        <v>7.1428571428571423</v>
      </c>
      <c r="AM12" s="11">
        <v>0</v>
      </c>
      <c r="AN12" s="22">
        <v>714.28571428571422</v>
      </c>
      <c r="AO12" s="11">
        <v>0</v>
      </c>
      <c r="AP12" s="22">
        <v>6.6666666666666666E-2</v>
      </c>
      <c r="AQ12" s="35">
        <v>9.0909090909090912E-2</v>
      </c>
      <c r="AR12" s="35">
        <v>6.25E-2</v>
      </c>
      <c r="AS12" s="35">
        <v>6.6666666666666666E-2</v>
      </c>
      <c r="AT12" s="11">
        <v>0.16666666666666666</v>
      </c>
      <c r="AU12" s="11">
        <v>0.10526315789473684</v>
      </c>
      <c r="AV12" s="11">
        <v>0.15789473684210525</v>
      </c>
      <c r="AW12" s="11"/>
    </row>
    <row r="13" spans="1:49">
      <c r="A13" s="1" t="s">
        <v>40</v>
      </c>
      <c r="B13" s="1"/>
      <c r="C13" s="15">
        <v>0.375</v>
      </c>
      <c r="D13" s="16">
        <v>3</v>
      </c>
      <c r="E13" s="47"/>
      <c r="F13" s="22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7"/>
      <c r="R13" s="16"/>
      <c r="S13" s="47"/>
      <c r="T13" s="16"/>
      <c r="U13" s="47"/>
      <c r="V13" s="16"/>
      <c r="W13" s="47"/>
      <c r="X13" s="16"/>
      <c r="Y13" s="47"/>
      <c r="Z13" s="16"/>
      <c r="AA13" s="47"/>
      <c r="AB13" s="16"/>
      <c r="AC13" s="47"/>
      <c r="AD13" s="22"/>
      <c r="AE13" s="47"/>
      <c r="AF13" s="22"/>
      <c r="AG13" s="11"/>
      <c r="AH13" s="22"/>
      <c r="AI13" s="11"/>
      <c r="AJ13" s="22"/>
      <c r="AK13" s="11"/>
      <c r="AL13" s="22"/>
      <c r="AM13" s="11"/>
      <c r="AN13" s="22"/>
      <c r="AO13" s="11"/>
      <c r="AP13" s="22"/>
      <c r="AQ13" s="35"/>
      <c r="AR13" s="35"/>
      <c r="AS13" s="35"/>
      <c r="AT13" s="11"/>
      <c r="AU13" s="11"/>
      <c r="AV13" s="11"/>
      <c r="AW13" s="11"/>
    </row>
    <row r="14" spans="1:49">
      <c r="A14" s="61"/>
      <c r="B14" s="61"/>
      <c r="C14" s="13"/>
      <c r="D14" s="1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61"/>
      <c r="AD14" s="1"/>
      <c r="AE14" s="1"/>
      <c r="AF14" s="1"/>
      <c r="AG14" s="1"/>
      <c r="AH14" s="1"/>
      <c r="AI14" s="1"/>
      <c r="AJ14" s="1"/>
      <c r="AK14" s="1"/>
      <c r="AL14" s="1"/>
      <c r="AQ14"/>
      <c r="AS14" s="30"/>
      <c r="AT14" s="12"/>
    </row>
    <row r="15" spans="1:49">
      <c r="A15" s="70" t="s">
        <v>54</v>
      </c>
      <c r="B15" s="61"/>
      <c r="C15" s="7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1"/>
      <c r="AE15" s="1"/>
      <c r="AF15" s="1"/>
      <c r="AG15" s="1"/>
      <c r="AH15" s="1"/>
      <c r="AI15" s="1"/>
      <c r="AJ15" s="1"/>
      <c r="AK15" s="1"/>
      <c r="AL15" s="1"/>
      <c r="AQ15"/>
      <c r="AS15" s="30"/>
      <c r="AT15" s="12"/>
    </row>
    <row r="16" spans="1:49">
      <c r="A16" s="70" t="s">
        <v>55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1"/>
      <c r="AE16" s="1"/>
      <c r="AF16" s="1"/>
      <c r="AG16" s="1"/>
      <c r="AH16" s="1"/>
      <c r="AI16" s="1"/>
      <c r="AJ16" s="1"/>
    </row>
    <row r="17" spans="1:4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1"/>
    </row>
    <row r="18" spans="1:4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31"/>
    </row>
    <row r="19" spans="1:4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31"/>
    </row>
    <row r="20" spans="1:4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31"/>
    </row>
    <row r="21" spans="1:4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31"/>
    </row>
    <row r="22" spans="1:4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31"/>
    </row>
    <row r="23" spans="1:4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31"/>
    </row>
    <row r="24" spans="1:4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31"/>
    </row>
    <row r="25" spans="1:4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1"/>
    </row>
    <row r="26" spans="1:4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1"/>
    </row>
    <row r="27" spans="1:4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1"/>
    </row>
    <row r="28" spans="1:4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1"/>
    </row>
    <row r="29" spans="1:4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1"/>
    </row>
    <row r="30" spans="1:4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1"/>
    </row>
    <row r="31" spans="1:43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K31" s="1"/>
      <c r="AL31" s="1"/>
      <c r="AM31" s="1"/>
      <c r="AN31" s="1"/>
      <c r="AO31" s="1"/>
      <c r="AP31" s="1"/>
      <c r="AQ31" s="31"/>
    </row>
    <row r="32" spans="1:43">
      <c r="A32" s="6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9"/>
      <c r="AE32" s="9"/>
      <c r="AF32" s="9"/>
      <c r="AG32" s="9"/>
      <c r="AH32" s="9"/>
      <c r="AI32" s="9"/>
      <c r="AJ32" s="9"/>
      <c r="AK32" s="1"/>
      <c r="AL32" s="1"/>
      <c r="AM32" s="1"/>
      <c r="AN32" s="1"/>
      <c r="AO32" s="1"/>
      <c r="AP32" s="1"/>
      <c r="AQ32" s="31"/>
    </row>
    <row r="33" spans="1:43">
      <c r="A33" s="61" t="s">
        <v>56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31"/>
    </row>
    <row r="34" spans="1:43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31"/>
    </row>
    <row r="35" spans="1:4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31"/>
    </row>
    <row r="36" spans="1:4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3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31"/>
    </row>
    <row r="38" spans="1:43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"/>
      <c r="AL38" s="1"/>
      <c r="AM38" s="1"/>
      <c r="AN38" s="1"/>
      <c r="AO38" s="1"/>
      <c r="AP38" s="1"/>
      <c r="AQ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66A0-8601-4989-8D40-8A3203FD6DA7}">
  <dimension ref="A1:G37"/>
  <sheetViews>
    <sheetView showGridLines="0" tabSelected="1" zoomScale="70" zoomScaleNormal="70" workbookViewId="0">
      <selection activeCell="J48" sqref="J48"/>
    </sheetView>
  </sheetViews>
  <sheetFormatPr baseColWidth="10" defaultColWidth="11.42578125" defaultRowHeight="14.25"/>
  <cols>
    <col min="1" max="16384" width="11.42578125" style="56"/>
  </cols>
  <sheetData>
    <row r="1" spans="1:7">
      <c r="A1" s="55"/>
      <c r="B1" s="82" t="s">
        <v>45</v>
      </c>
      <c r="C1" s="82"/>
      <c r="D1" s="82"/>
    </row>
    <row r="2" spans="1:7" ht="15" thickBot="1">
      <c r="A2" s="55"/>
      <c r="B2" s="83"/>
      <c r="C2" s="83"/>
      <c r="D2" s="83"/>
    </row>
    <row r="3" spans="1:7" ht="15" thickBot="1">
      <c r="A3" s="57"/>
      <c r="B3" s="58" t="s">
        <v>46</v>
      </c>
      <c r="C3" s="58" t="s">
        <v>47</v>
      </c>
      <c r="D3" s="58" t="s">
        <v>48</v>
      </c>
    </row>
    <row r="4" spans="1:7">
      <c r="A4" s="59">
        <v>42064</v>
      </c>
      <c r="B4" s="56">
        <v>0</v>
      </c>
      <c r="C4" s="56">
        <v>3</v>
      </c>
      <c r="D4" s="56">
        <v>4</v>
      </c>
      <c r="G4" s="56">
        <f>SUM(B4:D4)</f>
        <v>7</v>
      </c>
    </row>
    <row r="5" spans="1:7">
      <c r="A5" s="59">
        <v>42156</v>
      </c>
      <c r="B5" s="56">
        <v>0</v>
      </c>
      <c r="C5" s="56">
        <v>1</v>
      </c>
      <c r="D5" s="56">
        <v>6</v>
      </c>
      <c r="G5" s="56">
        <f t="shared" ref="G5:G36" si="0">SUM(B5:D5)</f>
        <v>7</v>
      </c>
    </row>
    <row r="6" spans="1:7">
      <c r="A6" s="59">
        <v>42248</v>
      </c>
      <c r="B6" s="56">
        <v>0</v>
      </c>
      <c r="C6" s="56">
        <v>4</v>
      </c>
      <c r="D6" s="56">
        <v>3</v>
      </c>
      <c r="G6" s="56">
        <f t="shared" si="0"/>
        <v>7</v>
      </c>
    </row>
    <row r="7" spans="1:7">
      <c r="A7" s="59">
        <v>42339</v>
      </c>
      <c r="B7" s="56">
        <v>2</v>
      </c>
      <c r="C7" s="56">
        <v>3</v>
      </c>
      <c r="D7" s="56">
        <v>2</v>
      </c>
      <c r="G7" s="56">
        <f t="shared" si="0"/>
        <v>7</v>
      </c>
    </row>
    <row r="8" spans="1:7">
      <c r="A8" s="59">
        <v>42430</v>
      </c>
      <c r="B8" s="56">
        <v>0</v>
      </c>
      <c r="C8" s="56">
        <v>5</v>
      </c>
      <c r="D8" s="56">
        <v>2</v>
      </c>
      <c r="G8" s="56">
        <f t="shared" si="0"/>
        <v>7</v>
      </c>
    </row>
    <row r="9" spans="1:7">
      <c r="A9" s="59">
        <v>42522</v>
      </c>
      <c r="B9" s="56">
        <v>0</v>
      </c>
      <c r="C9" s="56">
        <v>4</v>
      </c>
      <c r="D9" s="56">
        <v>3</v>
      </c>
      <c r="G9" s="56">
        <f t="shared" si="0"/>
        <v>7</v>
      </c>
    </row>
    <row r="10" spans="1:7">
      <c r="A10" s="59">
        <v>42614</v>
      </c>
      <c r="B10" s="56">
        <v>0</v>
      </c>
      <c r="C10" s="56">
        <v>4</v>
      </c>
      <c r="D10" s="56">
        <v>3</v>
      </c>
      <c r="G10" s="56">
        <f t="shared" si="0"/>
        <v>7</v>
      </c>
    </row>
    <row r="11" spans="1:7">
      <c r="A11" s="59">
        <v>42705</v>
      </c>
      <c r="B11" s="56">
        <v>0</v>
      </c>
      <c r="C11" s="56">
        <v>6</v>
      </c>
      <c r="D11" s="56">
        <v>1</v>
      </c>
      <c r="G11" s="56">
        <f t="shared" si="0"/>
        <v>7</v>
      </c>
    </row>
    <row r="12" spans="1:7">
      <c r="A12" s="59">
        <v>42795</v>
      </c>
      <c r="B12" s="56">
        <v>0</v>
      </c>
      <c r="C12" s="56">
        <v>3</v>
      </c>
      <c r="D12" s="56">
        <v>4</v>
      </c>
      <c r="G12" s="56">
        <f t="shared" si="0"/>
        <v>7</v>
      </c>
    </row>
    <row r="13" spans="1:7">
      <c r="A13" s="59">
        <v>42887</v>
      </c>
      <c r="B13" s="56">
        <v>0</v>
      </c>
      <c r="C13" s="56">
        <v>3</v>
      </c>
      <c r="D13" s="56">
        <v>4</v>
      </c>
      <c r="G13" s="56">
        <f t="shared" si="0"/>
        <v>7</v>
      </c>
    </row>
    <row r="14" spans="1:7">
      <c r="A14" s="59">
        <v>42979</v>
      </c>
      <c r="B14" s="56">
        <v>0</v>
      </c>
      <c r="C14" s="56">
        <v>3</v>
      </c>
      <c r="D14" s="56">
        <v>4</v>
      </c>
      <c r="G14" s="56">
        <f t="shared" si="0"/>
        <v>7</v>
      </c>
    </row>
    <row r="15" spans="1:7">
      <c r="A15" s="59">
        <v>43070</v>
      </c>
      <c r="B15" s="60">
        <v>0</v>
      </c>
      <c r="C15" s="60">
        <v>5</v>
      </c>
      <c r="D15" s="60">
        <v>2</v>
      </c>
      <c r="G15" s="56">
        <f t="shared" si="0"/>
        <v>7</v>
      </c>
    </row>
    <row r="16" spans="1:7">
      <c r="A16" s="59">
        <v>43160</v>
      </c>
      <c r="B16" s="60">
        <v>0</v>
      </c>
      <c r="C16" s="60">
        <v>5</v>
      </c>
      <c r="D16" s="60">
        <v>2</v>
      </c>
      <c r="G16" s="56">
        <f t="shared" si="0"/>
        <v>7</v>
      </c>
    </row>
    <row r="17" spans="1:7">
      <c r="A17" s="59">
        <v>43252</v>
      </c>
      <c r="B17" s="60">
        <v>0</v>
      </c>
      <c r="C17" s="60">
        <v>5</v>
      </c>
      <c r="D17" s="60">
        <v>2</v>
      </c>
      <c r="G17" s="56">
        <f t="shared" si="0"/>
        <v>7</v>
      </c>
    </row>
    <row r="18" spans="1:7">
      <c r="A18" s="59">
        <v>43344</v>
      </c>
      <c r="B18" s="60">
        <v>0</v>
      </c>
      <c r="C18" s="60">
        <v>6</v>
      </c>
      <c r="D18" s="60">
        <v>1</v>
      </c>
      <c r="G18" s="56">
        <f t="shared" si="0"/>
        <v>7</v>
      </c>
    </row>
    <row r="19" spans="1:7">
      <c r="A19" s="59">
        <v>43435</v>
      </c>
      <c r="B19" s="60">
        <v>0</v>
      </c>
      <c r="C19" s="60">
        <v>7</v>
      </c>
      <c r="D19" s="60">
        <v>0</v>
      </c>
      <c r="G19" s="56">
        <f t="shared" si="0"/>
        <v>7</v>
      </c>
    </row>
    <row r="20" spans="1:7">
      <c r="A20" s="59">
        <v>43525</v>
      </c>
      <c r="B20" s="60">
        <v>0</v>
      </c>
      <c r="C20" s="60">
        <v>4</v>
      </c>
      <c r="D20" s="60">
        <v>3</v>
      </c>
      <c r="G20" s="56">
        <f t="shared" si="0"/>
        <v>7</v>
      </c>
    </row>
    <row r="21" spans="1:7">
      <c r="A21" s="59">
        <v>43617</v>
      </c>
      <c r="B21" s="60">
        <v>0</v>
      </c>
      <c r="C21" s="60">
        <v>3</v>
      </c>
      <c r="D21" s="60">
        <v>5</v>
      </c>
      <c r="G21" s="56">
        <f t="shared" si="0"/>
        <v>8</v>
      </c>
    </row>
    <row r="22" spans="1:7">
      <c r="A22" s="59">
        <v>43709</v>
      </c>
      <c r="B22" s="60">
        <v>0</v>
      </c>
      <c r="C22" s="60">
        <v>7</v>
      </c>
      <c r="D22" s="60">
        <v>1</v>
      </c>
      <c r="G22" s="56">
        <f t="shared" si="0"/>
        <v>8</v>
      </c>
    </row>
    <row r="23" spans="1:7">
      <c r="A23" s="59">
        <v>43800</v>
      </c>
      <c r="B23" s="60">
        <v>0</v>
      </c>
      <c r="C23" s="60">
        <v>6</v>
      </c>
      <c r="D23" s="60">
        <v>2</v>
      </c>
      <c r="G23" s="56">
        <f t="shared" si="0"/>
        <v>8</v>
      </c>
    </row>
    <row r="24" spans="1:7">
      <c r="A24" s="59">
        <v>43891</v>
      </c>
      <c r="B24" s="60">
        <v>2</v>
      </c>
      <c r="C24" s="60">
        <v>5</v>
      </c>
      <c r="D24" s="60">
        <v>1</v>
      </c>
      <c r="G24" s="56">
        <f t="shared" si="0"/>
        <v>8</v>
      </c>
    </row>
    <row r="25" spans="1:7">
      <c r="A25" s="59">
        <v>43983</v>
      </c>
      <c r="B25" s="60">
        <v>0</v>
      </c>
      <c r="C25" s="60">
        <v>3</v>
      </c>
      <c r="D25" s="60">
        <v>5</v>
      </c>
      <c r="G25" s="56">
        <f t="shared" si="0"/>
        <v>8</v>
      </c>
    </row>
    <row r="26" spans="1:7">
      <c r="A26" s="59">
        <v>44075</v>
      </c>
      <c r="B26" s="60">
        <v>0</v>
      </c>
      <c r="C26" s="60">
        <v>2</v>
      </c>
      <c r="D26" s="60">
        <v>6</v>
      </c>
      <c r="G26" s="56">
        <f t="shared" si="0"/>
        <v>8</v>
      </c>
    </row>
    <row r="27" spans="1:7">
      <c r="A27" s="59">
        <v>44166</v>
      </c>
      <c r="B27" s="60">
        <v>0</v>
      </c>
      <c r="C27" s="60">
        <v>2</v>
      </c>
      <c r="D27" s="60">
        <v>6</v>
      </c>
      <c r="G27" s="56">
        <f t="shared" si="0"/>
        <v>8</v>
      </c>
    </row>
    <row r="28" spans="1:7">
      <c r="A28" s="59">
        <v>44256</v>
      </c>
      <c r="B28" s="60">
        <v>0</v>
      </c>
      <c r="C28" s="60">
        <v>4</v>
      </c>
      <c r="D28" s="60">
        <v>4</v>
      </c>
      <c r="G28" s="56">
        <f t="shared" si="0"/>
        <v>8</v>
      </c>
    </row>
    <row r="29" spans="1:7">
      <c r="A29" s="59">
        <v>44348</v>
      </c>
      <c r="B29" s="60">
        <v>1</v>
      </c>
      <c r="C29" s="60">
        <v>3</v>
      </c>
      <c r="D29" s="60">
        <v>4</v>
      </c>
      <c r="G29" s="56">
        <f t="shared" si="0"/>
        <v>8</v>
      </c>
    </row>
    <row r="30" spans="1:7">
      <c r="A30" s="59">
        <v>44440</v>
      </c>
      <c r="B30" s="60">
        <v>0</v>
      </c>
      <c r="C30" s="60">
        <v>5</v>
      </c>
      <c r="D30" s="60">
        <v>3</v>
      </c>
      <c r="G30" s="56">
        <f t="shared" si="0"/>
        <v>8</v>
      </c>
    </row>
    <row r="31" spans="1:7">
      <c r="A31" s="59">
        <v>44531</v>
      </c>
      <c r="B31" s="60">
        <v>0</v>
      </c>
      <c r="C31" s="60">
        <v>6</v>
      </c>
      <c r="D31" s="60">
        <v>2</v>
      </c>
      <c r="G31" s="56">
        <f t="shared" si="0"/>
        <v>8</v>
      </c>
    </row>
    <row r="32" spans="1:7">
      <c r="A32" s="59">
        <v>44621</v>
      </c>
      <c r="B32" s="60">
        <v>0</v>
      </c>
      <c r="C32" s="60">
        <v>4</v>
      </c>
      <c r="D32" s="60">
        <v>4</v>
      </c>
      <c r="G32" s="56">
        <f t="shared" si="0"/>
        <v>8</v>
      </c>
    </row>
    <row r="33" spans="1:7">
      <c r="A33" s="59">
        <v>44713</v>
      </c>
      <c r="B33" s="56">
        <v>2</v>
      </c>
      <c r="C33" s="56">
        <v>4</v>
      </c>
      <c r="D33" s="56">
        <v>2</v>
      </c>
      <c r="G33" s="56">
        <f t="shared" si="0"/>
        <v>8</v>
      </c>
    </row>
    <row r="34" spans="1:7">
      <c r="A34" s="59">
        <v>44805</v>
      </c>
      <c r="B34" s="56">
        <v>0</v>
      </c>
      <c r="C34" s="56">
        <v>7</v>
      </c>
      <c r="D34" s="56">
        <v>1</v>
      </c>
      <c r="G34" s="56">
        <f t="shared" si="0"/>
        <v>8</v>
      </c>
    </row>
    <row r="35" spans="1:7">
      <c r="A35" s="59">
        <v>44896</v>
      </c>
      <c r="B35" s="56">
        <v>1</v>
      </c>
      <c r="C35" s="56">
        <v>6</v>
      </c>
      <c r="D35" s="56">
        <v>1</v>
      </c>
      <c r="G35" s="56">
        <f t="shared" si="0"/>
        <v>8</v>
      </c>
    </row>
    <row r="36" spans="1:7">
      <c r="A36" s="59">
        <v>44986</v>
      </c>
      <c r="B36" s="56">
        <v>0</v>
      </c>
      <c r="C36" s="56">
        <v>6</v>
      </c>
      <c r="D36" s="56">
        <v>2</v>
      </c>
      <c r="G36" s="56">
        <f t="shared" si="0"/>
        <v>8</v>
      </c>
    </row>
    <row r="37" spans="1:7">
      <c r="A37" s="59">
        <v>45078</v>
      </c>
      <c r="B37" s="16">
        <v>1</v>
      </c>
      <c r="C37" s="16">
        <v>6</v>
      </c>
      <c r="D37" s="16">
        <v>1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Graficos 1 y 2</vt:lpstr>
      <vt:lpstr>Gráfico 3</vt:lpstr>
      <vt:lpstr>Cuadro 1</vt:lpstr>
      <vt:lpstr>G4.A</vt:lpstr>
      <vt:lpstr>G4.B</vt:lpstr>
      <vt:lpstr>G5</vt:lpstr>
      <vt:lpstr>G4.A!Área_de_impresión</vt:lpstr>
      <vt:lpstr>G4.B!Área_de_impresión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2023-07-28T20:54:00Z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